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9320" windowHeight="7995"/>
  </bookViews>
  <sheets>
    <sheet name="Времеви стойности и коефициенти" sheetId="1" r:id="rId1"/>
  </sheets>
  <definedNames>
    <definedName name="_xlnm.Print_Titles" localSheetId="0">'Времеви стойности и коефициенти'!$1:$4</definedName>
  </definedNames>
  <calcPr calcId="145621"/>
</workbook>
</file>

<file path=xl/calcChain.xml><?xml version="1.0" encoding="utf-8"?>
<calcChain xmlns="http://schemas.openxmlformats.org/spreadsheetml/2006/main">
  <c r="D144" i="1" l="1"/>
  <c r="E144" i="1" s="1"/>
  <c r="D141" i="1"/>
  <c r="E141" i="1" s="1"/>
  <c r="D138" i="1"/>
  <c r="E138" i="1" s="1"/>
  <c r="D135" i="1"/>
  <c r="E135" i="1" s="1"/>
  <c r="D132" i="1"/>
  <c r="E132" i="1" s="1"/>
  <c r="D129" i="1"/>
  <c r="E129" i="1" s="1"/>
  <c r="D126" i="1"/>
  <c r="E126" i="1" s="1"/>
  <c r="D123" i="1"/>
  <c r="E123" i="1" s="1"/>
  <c r="D120" i="1"/>
  <c r="E120" i="1" s="1"/>
  <c r="D117" i="1"/>
  <c r="E117" i="1" s="1"/>
  <c r="D114" i="1"/>
  <c r="E114" i="1" s="1"/>
  <c r="D111" i="1"/>
  <c r="E111" i="1" s="1"/>
  <c r="D108" i="1"/>
  <c r="E108" i="1" s="1"/>
  <c r="D105" i="1"/>
  <c r="E105" i="1" s="1"/>
  <c r="D102" i="1"/>
  <c r="E102" i="1" s="1"/>
  <c r="D99" i="1"/>
  <c r="E99" i="1" s="1"/>
  <c r="D96" i="1"/>
  <c r="E96" i="1" s="1"/>
  <c r="D93" i="1"/>
  <c r="E93" i="1" s="1"/>
  <c r="D90" i="1"/>
  <c r="E90" i="1" s="1"/>
  <c r="D87" i="1"/>
  <c r="E87" i="1" s="1"/>
  <c r="D84" i="1"/>
  <c r="E84" i="1" s="1"/>
  <c r="D81" i="1"/>
  <c r="E81" i="1" s="1"/>
  <c r="D78" i="1"/>
  <c r="E78" i="1" s="1"/>
  <c r="D75" i="1"/>
  <c r="E75" i="1" s="1"/>
  <c r="D72" i="1"/>
  <c r="E72" i="1" s="1"/>
  <c r="D69" i="1"/>
  <c r="E69" i="1" s="1"/>
  <c r="D66" i="1"/>
  <c r="E66" i="1" s="1"/>
  <c r="D63" i="1"/>
  <c r="E63" i="1" s="1"/>
  <c r="D60" i="1"/>
  <c r="E60" i="1" s="1"/>
  <c r="D57" i="1"/>
  <c r="E57" i="1" s="1"/>
  <c r="D54" i="1"/>
  <c r="E54" i="1" s="1"/>
  <c r="D51" i="1"/>
  <c r="E51" i="1" s="1"/>
  <c r="D48" i="1"/>
  <c r="E48" i="1" s="1"/>
  <c r="D45" i="1"/>
  <c r="E45" i="1" s="1"/>
  <c r="D42" i="1"/>
  <c r="E42" i="1" s="1"/>
  <c r="D39" i="1"/>
  <c r="E39" i="1" s="1"/>
  <c r="D36" i="1"/>
  <c r="E36" i="1" s="1"/>
  <c r="D33" i="1"/>
  <c r="E33" i="1" s="1"/>
  <c r="D30" i="1"/>
  <c r="E30" i="1" s="1"/>
  <c r="D27" i="1"/>
  <c r="E27" i="1" s="1"/>
  <c r="D24" i="1"/>
  <c r="E24" i="1" s="1"/>
  <c r="D21" i="1"/>
  <c r="E21" i="1" s="1"/>
  <c r="D18" i="1"/>
  <c r="E18" i="1" s="1"/>
  <c r="D15" i="1"/>
  <c r="E15" i="1" s="1"/>
  <c r="D12" i="1"/>
  <c r="E12" i="1" s="1"/>
  <c r="D9" i="1"/>
  <c r="E9" i="1" s="1"/>
  <c r="D6" i="1"/>
  <c r="E6" i="1" s="1"/>
</calcChain>
</file>

<file path=xl/sharedStrings.xml><?xml version="1.0" encoding="utf-8"?>
<sst xmlns="http://schemas.openxmlformats.org/spreadsheetml/2006/main" count="146" uniqueCount="54">
  <si>
    <t>Претеглено средно време (в часове)</t>
  </si>
  <si>
    <t>1. Закон за данък върху добавената стойност (ревизионни актове, АПВ)</t>
  </si>
  <si>
    <t>Обичайни дела</t>
  </si>
  <si>
    <t>Дела с усложнения</t>
  </si>
  <si>
    <t>3. Закон за корпоративното подоходно облагане</t>
  </si>
  <si>
    <t>28. Закон за марките и географските означения, Закон за патентите, Закон за промишления дизайн</t>
  </si>
  <si>
    <t>4. Закон за данъка върху доходите на физическите лица,  ЗОДФЛ (отменен), КСО, ЗЗО ревизионни актове за ЗОВ</t>
  </si>
  <si>
    <t>2. Закон за митниците</t>
  </si>
  <si>
    <t>38. ЗУТ - ПУП Закон за устройство и застрояване на Столична община</t>
  </si>
  <si>
    <t>21. Закон за отговорността на държавата  и общините за вреди</t>
  </si>
  <si>
    <t>36. Закон за държавната собственост - конкурси, Закон за общинската собственост – конкурси</t>
  </si>
  <si>
    <t>40. Подзаконови нормативни актове, Закон за пряко участие на гражданите в държавната власт и местното самоуправление  - тричленни състави</t>
  </si>
  <si>
    <t>20. Изборен кодекс</t>
  </si>
  <si>
    <t>11. Закон за здравното осигуряване /включително разноски за лечение/</t>
  </si>
  <si>
    <t>23. Закон за подпомагане на земеделските производители</t>
  </si>
  <si>
    <t>32. Закон за подземните богатства, Закон за защитените територии, Закон за опазване на земеделските земи, Закон за опазване на околната среда, Закон за културното наследство</t>
  </si>
  <si>
    <t>12. Закон за здравето /НЕЛК, ЦЕЛК и други/</t>
  </si>
  <si>
    <t>27. Закон за предотвратяване и установяване конфликт на интереси, Закон за защита от дискриминация, Закон за защита на личните данни</t>
  </si>
  <si>
    <t>5. Закон за местните данъци и такси</t>
  </si>
  <si>
    <t>39. Закон за кадастъра и имотния регистър</t>
  </si>
  <si>
    <t>18. Закон за висшето образование, Закон за развитието на академичния състав в РБ</t>
  </si>
  <si>
    <t>16. Закон за отбраната и въоръжените сили на РБ, Закон за МВР, Закон за държавния служител, Закон за съдебната власт, Закон за достъп и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армия, Закон за защита на класифицираната информация, Закон за ДАНС</t>
  </si>
  <si>
    <t>13. Закон за убежището и бежанците</t>
  </si>
  <si>
    <t>35. Закон за държавната собственост  - отчуждавания, Закон за общинската собственост – отчуждавания</t>
  </si>
  <si>
    <t>30. Кодекс на труда, Закон за здравословни и безопасни условия на труд, Закон за камарата на архитектите и инженерите в инвестиционното проектиране, Закон за лова и опазване на дивеча, Закон за физическото възпитание и спорта, Закон за туризма</t>
  </si>
  <si>
    <t>37. Закон за устройство на територията – незаконно строителство и др.</t>
  </si>
  <si>
    <t>6. Закон за акцизите и данъчните складове, Закон за възстановяване на надвнесен акциз върху употребявани автомобили</t>
  </si>
  <si>
    <t>9. КСО</t>
  </si>
  <si>
    <t>31. Закон за автомобилните превози, Закон за измерванията, Закон за пътищата, Закон за рибарството и  аквакултурите, Закон за юридическите лица с нестопанска цел, Закон за лекарствените продукти в хуманната медицина – всички лицензи, регистрации, разрешителни и подобни, които не са посочени изрично в други групи</t>
  </si>
  <si>
    <t>10. Закон за интеграция на хората с увреждания, Закон за социално подпомагане, Закон за семейни помощи за деца</t>
  </si>
  <si>
    <t>26. Искови административни дела – чл.256-257 АПК, чл.128, ал.1, т.7 АПК, чл. 128, ал.2 АПК, чл. 292 АПК , обезщетения на държавни служители</t>
  </si>
  <si>
    <t>29. Закон за държавните резерви и военновременните запаси, Закон за политическа и гражданска реабилитация на репресирани лица, Закон за защита на потребителите, Закон за обезщетяване на собственици на отчуждени имоти, Закон за защита на конкуренцията, Закон за обществените поръчки</t>
  </si>
  <si>
    <t>33. Закон за местното самоуправление и местната администрация и други без ясна квалификация</t>
  </si>
  <si>
    <t>34. Закон за държавната собственост - наеми, Закон за общинската собственост – наеми и други спорове по ЗДС и ЗОС, различни от отчуждавания и конкурси</t>
  </si>
  <si>
    <t>7. ДОПК (всичко освен ревизионните актове и АПВ)</t>
  </si>
  <si>
    <t>14. Закон за българските лични документи</t>
  </si>
  <si>
    <t>42. Други касационни /ЗСПЗЗ/</t>
  </si>
  <si>
    <t>44. ЗАНН: КФН, НЗОК</t>
  </si>
  <si>
    <t>22. Закон за достъп  до обществена информация</t>
  </si>
  <si>
    <t>45. ЗАНН: НАП; АДФИ; Агенция "Митници"; ДНСК</t>
  </si>
  <si>
    <t>46. ЗАНН: КРС; СЕМ; КХ; КЗП; ДАДРВВЗ; КЗДискриминация; ДАНС; Патентно ведомство; ДАЯР; ДАМТН; КЗЛД; Агенция за закрила на детето; Министерство на културата</t>
  </si>
  <si>
    <t>19. Закон за оръжията, боеприпасите, взривните вещества и пиротехническите изделия, Закон за движението по пътищата, Закон за частната охранителна дейност, ЗИНЗС</t>
  </si>
  <si>
    <t>24. чл.19 АПК, чл.54, ал.5 АПК, чл.56, ал.4 АПК, чл.103, ал.3 АПК, чл.197-202 АПК, чл.294-298 АПК,чл.272, ал.2 АПК и други производства, касаещи процес относно процес</t>
  </si>
  <si>
    <t>47. ЗАНН: ДИТ; ДКСБТ; ИААА; БАБХ; МВР; Общини; ИАРА; МОСВ; Сметна палата; РИОСВ; РДВ; РДГ; Здравна инспекция и други КАНД, които не са изрично посочени в други групи</t>
  </si>
  <si>
    <t>43. ЗАНН: KAT</t>
  </si>
  <si>
    <t>48. Частни КАНД</t>
  </si>
  <si>
    <t>41. АПК тричленен състав - обжалвания по чл. 304 АПК</t>
  </si>
  <si>
    <t>8. чл. 75 ДОПК - частни административни</t>
  </si>
  <si>
    <t>25. Частни административни дела – чл.60, ал.4 АПК, чл.166, чл.250 АПК, чл. 297, ал.4 АПК</t>
  </si>
  <si>
    <t>Административни дела - време за разглеждане по групи дела и коефициенти за тежест</t>
  </si>
  <si>
    <t>Коефициенти за тежест</t>
  </si>
  <si>
    <t>15. Закон за чужденците в РБ, Закон за влизането, пребиваването и напускането на РБ на гражданите на ЕС и техните семейства</t>
  </si>
  <si>
    <t>Съотношение обичайни/ дела с усложнения (%)</t>
  </si>
  <si>
    <t>Средното време 
(в часове)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</si>
</sst>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\%"/>
  </numFmts>
  <fonts count="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name val="Tahoma"/>
      <family val="2"/>
      <charset val="204"/>
    </font>
    <font>
      <sz val="11"/>
      <name val="Arial"/>
      <family val="2"/>
      <charset val="204"/>
    </font>
    <font>
      <sz val="11"/>
      <name val="Arial Narrow"/>
      <family val="2"/>
      <charset val="204"/>
    </font>
    <font>
      <b/>
      <sz val="11"/>
      <name val="Arial Narrow"/>
      <family val="2"/>
      <charset val="204"/>
    </font>
    <font>
      <b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3" fillId="0" borderId="0" xfId="1" applyFont="1" applyFill="1"/>
    <xf numFmtId="0" fontId="4" fillId="0" borderId="7" xfId="1" applyNumberFormat="1" applyFont="1" applyFill="1" applyBorder="1" applyAlignment="1" applyProtection="1">
      <alignment horizontal="center" wrapText="1"/>
    </xf>
    <xf numFmtId="0" fontId="3" fillId="0" borderId="7" xfId="1" applyFont="1" applyFill="1" applyBorder="1" applyAlignment="1">
      <alignment horizontal="center"/>
    </xf>
    <xf numFmtId="0" fontId="5" fillId="0" borderId="2" xfId="1" applyNumberFormat="1" applyFont="1" applyFill="1" applyBorder="1" applyAlignment="1" applyProtection="1">
      <alignment horizontal="left" vertical="center" wrapText="1"/>
    </xf>
    <xf numFmtId="0" fontId="4" fillId="0" borderId="0" xfId="1" applyNumberFormat="1" applyFont="1" applyFill="1" applyBorder="1" applyAlignment="1" applyProtection="1">
      <alignment horizontal="center" vertical="center" wrapText="1"/>
    </xf>
    <xf numFmtId="165" fontId="4" fillId="0" borderId="4" xfId="1" applyNumberFormat="1" applyFont="1" applyFill="1" applyBorder="1" applyAlignment="1" applyProtection="1">
      <alignment horizontal="center" vertical="center" wrapText="1"/>
    </xf>
    <xf numFmtId="0" fontId="3" fillId="0" borderId="2" xfId="1" applyFont="1" applyFill="1" applyBorder="1"/>
    <xf numFmtId="0" fontId="4" fillId="0" borderId="4" xfId="1" applyNumberFormat="1" applyFont="1" applyFill="1" applyBorder="1" applyAlignment="1" applyProtection="1">
      <alignment horizontal="right" vertical="center" wrapText="1"/>
    </xf>
    <xf numFmtId="164" fontId="3" fillId="0" borderId="4" xfId="1" applyNumberFormat="1" applyFont="1" applyFill="1" applyBorder="1"/>
    <xf numFmtId="0" fontId="4" fillId="0" borderId="6" xfId="1" applyNumberFormat="1" applyFont="1" applyFill="1" applyBorder="1" applyAlignment="1" applyProtection="1">
      <alignment horizontal="right" vertical="center" wrapText="1"/>
    </xf>
    <xf numFmtId="0" fontId="4" fillId="0" borderId="1" xfId="1" applyNumberFormat="1" applyFont="1" applyFill="1" applyBorder="1" applyAlignment="1" applyProtection="1">
      <alignment horizontal="center" vertical="center" wrapText="1"/>
    </xf>
    <xf numFmtId="165" fontId="4" fillId="0" borderId="6" xfId="1" applyNumberFormat="1" applyFont="1" applyFill="1" applyBorder="1" applyAlignment="1" applyProtection="1">
      <alignment horizontal="center" vertical="center" wrapText="1"/>
    </xf>
    <xf numFmtId="0" fontId="3" fillId="0" borderId="6" xfId="1" applyFont="1" applyFill="1" applyBorder="1"/>
    <xf numFmtId="0" fontId="4" fillId="0" borderId="8" xfId="1" applyNumberFormat="1" applyFont="1" applyFill="1" applyBorder="1" applyAlignment="1" applyProtection="1">
      <alignment horizontal="center" vertical="center" wrapText="1"/>
    </xf>
    <xf numFmtId="165" fontId="4" fillId="0" borderId="2" xfId="1" applyNumberFormat="1" applyFont="1" applyFill="1" applyBorder="1" applyAlignment="1" applyProtection="1">
      <alignment horizontal="center" vertical="center" wrapText="1"/>
    </xf>
    <xf numFmtId="0" fontId="3" fillId="0" borderId="4" xfId="1" applyFont="1" applyFill="1" applyBorder="1"/>
    <xf numFmtId="0" fontId="5" fillId="0" borderId="4" xfId="1" applyNumberFormat="1" applyFont="1" applyFill="1" applyBorder="1" applyAlignment="1" applyProtection="1">
      <alignment horizontal="left" vertical="center" wrapText="1"/>
    </xf>
    <xf numFmtId="165" fontId="3" fillId="0" borderId="0" xfId="1" applyNumberFormat="1" applyFont="1" applyFill="1"/>
    <xf numFmtId="0" fontId="6" fillId="0" borderId="7" xfId="1" applyFont="1" applyFill="1" applyBorder="1" applyAlignment="1">
      <alignment horizontal="center"/>
    </xf>
    <xf numFmtId="0" fontId="6" fillId="0" borderId="2" xfId="1" applyFont="1" applyFill="1" applyBorder="1"/>
    <xf numFmtId="2" fontId="6" fillId="0" borderId="4" xfId="1" applyNumberFormat="1" applyFont="1" applyFill="1" applyBorder="1"/>
    <xf numFmtId="164" fontId="6" fillId="0" borderId="4" xfId="1" applyNumberFormat="1" applyFont="1" applyFill="1" applyBorder="1"/>
    <xf numFmtId="164" fontId="6" fillId="0" borderId="6" xfId="1" applyNumberFormat="1" applyFont="1" applyFill="1" applyBorder="1"/>
    <xf numFmtId="164" fontId="6" fillId="0" borderId="2" xfId="1" applyNumberFormat="1" applyFont="1" applyFill="1" applyBorder="1"/>
    <xf numFmtId="165" fontId="5" fillId="0" borderId="2" xfId="1" applyNumberFormat="1" applyFont="1" applyFill="1" applyBorder="1" applyAlignment="1" applyProtection="1">
      <alignment horizontal="center" textRotation="90" wrapText="1"/>
    </xf>
    <xf numFmtId="165" fontId="5" fillId="0" borderId="6" xfId="1" applyNumberFormat="1" applyFont="1" applyFill="1" applyBorder="1" applyAlignment="1" applyProtection="1">
      <alignment horizontal="center" textRotation="90" wrapText="1"/>
    </xf>
    <xf numFmtId="0" fontId="2" fillId="0" borderId="1" xfId="1" applyNumberFormat="1" applyFont="1" applyFill="1" applyBorder="1" applyAlignment="1" applyProtection="1">
      <alignment horizontal="left" vertical="center" wrapText="1" shrinkToFit="1"/>
    </xf>
    <xf numFmtId="0" fontId="4" fillId="0" borderId="2" xfId="1" applyNumberFormat="1" applyFont="1" applyFill="1" applyBorder="1" applyAlignment="1" applyProtection="1">
      <alignment horizontal="center" vertical="center" wrapText="1"/>
    </xf>
    <xf numFmtId="0" fontId="4" fillId="0" borderId="4" xfId="1" applyNumberFormat="1" applyFont="1" applyFill="1" applyBorder="1" applyAlignment="1" applyProtection="1">
      <alignment horizontal="center" vertical="center" wrapText="1"/>
    </xf>
    <xf numFmtId="0" fontId="4" fillId="0" borderId="6" xfId="1" applyNumberFormat="1" applyFont="1" applyFill="1" applyBorder="1" applyAlignment="1" applyProtection="1">
      <alignment horizontal="center" vertical="center" wrapText="1"/>
    </xf>
    <xf numFmtId="164" fontId="4" fillId="0" borderId="3" xfId="1" applyNumberFormat="1" applyFont="1" applyFill="1" applyBorder="1" applyAlignment="1" applyProtection="1">
      <alignment horizontal="center" textRotation="90" wrapText="1"/>
    </xf>
    <xf numFmtId="164" fontId="4" fillId="0" borderId="5" xfId="1" applyNumberFormat="1" applyFont="1" applyFill="1" applyBorder="1" applyAlignment="1" applyProtection="1">
      <alignment horizontal="center" textRotation="90" wrapText="1"/>
    </xf>
    <xf numFmtId="165" fontId="4" fillId="0" borderId="2" xfId="1" applyNumberFormat="1" applyFont="1" applyFill="1" applyBorder="1" applyAlignment="1" applyProtection="1">
      <alignment horizontal="center" textRotation="90" wrapText="1"/>
    </xf>
    <xf numFmtId="165" fontId="4" fillId="0" borderId="6" xfId="1" applyNumberFormat="1" applyFont="1" applyFill="1" applyBorder="1" applyAlignment="1" applyProtection="1">
      <alignment horizontal="center" textRotation="90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5"/>
  <sheetViews>
    <sheetView tabSelected="1" zoomScaleNormal="100" zoomScaleSheetLayoutView="93" workbookViewId="0">
      <pane ySplit="4" topLeftCell="A56" activePane="bottomLeft" state="frozen"/>
      <selection pane="bottomLeft" sqref="A1:E1"/>
    </sheetView>
  </sheetViews>
  <sheetFormatPr defaultColWidth="6.7109375" defaultRowHeight="14.25" x14ac:dyDescent="0.2"/>
  <cols>
    <col min="1" max="1" width="108" style="1" customWidth="1"/>
    <col min="2" max="2" width="7.28515625" style="1" customWidth="1"/>
    <col min="3" max="3" width="9.42578125" style="18" customWidth="1"/>
    <col min="4" max="5" width="7.28515625" style="1" customWidth="1"/>
    <col min="6" max="237" width="6.7109375" style="1"/>
    <col min="238" max="238" width="36.7109375" style="1" customWidth="1"/>
    <col min="239" max="493" width="6.7109375" style="1"/>
    <col min="494" max="494" width="36.7109375" style="1" customWidth="1"/>
    <col min="495" max="749" width="6.7109375" style="1"/>
    <col min="750" max="750" width="36.7109375" style="1" customWidth="1"/>
    <col min="751" max="1005" width="6.7109375" style="1"/>
    <col min="1006" max="1006" width="36.7109375" style="1" customWidth="1"/>
    <col min="1007" max="1261" width="6.7109375" style="1"/>
    <col min="1262" max="1262" width="36.7109375" style="1" customWidth="1"/>
    <col min="1263" max="1517" width="6.7109375" style="1"/>
    <col min="1518" max="1518" width="36.7109375" style="1" customWidth="1"/>
    <col min="1519" max="1773" width="6.7109375" style="1"/>
    <col min="1774" max="1774" width="36.7109375" style="1" customWidth="1"/>
    <col min="1775" max="2029" width="6.7109375" style="1"/>
    <col min="2030" max="2030" width="36.7109375" style="1" customWidth="1"/>
    <col min="2031" max="2285" width="6.7109375" style="1"/>
    <col min="2286" max="2286" width="36.7109375" style="1" customWidth="1"/>
    <col min="2287" max="2541" width="6.7109375" style="1"/>
    <col min="2542" max="2542" width="36.7109375" style="1" customWidth="1"/>
    <col min="2543" max="2797" width="6.7109375" style="1"/>
    <col min="2798" max="2798" width="36.7109375" style="1" customWidth="1"/>
    <col min="2799" max="3053" width="6.7109375" style="1"/>
    <col min="3054" max="3054" width="36.7109375" style="1" customWidth="1"/>
    <col min="3055" max="3309" width="6.7109375" style="1"/>
    <col min="3310" max="3310" width="36.7109375" style="1" customWidth="1"/>
    <col min="3311" max="3565" width="6.7109375" style="1"/>
    <col min="3566" max="3566" width="36.7109375" style="1" customWidth="1"/>
    <col min="3567" max="3821" width="6.7109375" style="1"/>
    <col min="3822" max="3822" width="36.7109375" style="1" customWidth="1"/>
    <col min="3823" max="4077" width="6.7109375" style="1"/>
    <col min="4078" max="4078" width="36.7109375" style="1" customWidth="1"/>
    <col min="4079" max="4333" width="6.7109375" style="1"/>
    <col min="4334" max="4334" width="36.7109375" style="1" customWidth="1"/>
    <col min="4335" max="4589" width="6.7109375" style="1"/>
    <col min="4590" max="4590" width="36.7109375" style="1" customWidth="1"/>
    <col min="4591" max="4845" width="6.7109375" style="1"/>
    <col min="4846" max="4846" width="36.7109375" style="1" customWidth="1"/>
    <col min="4847" max="5101" width="6.7109375" style="1"/>
    <col min="5102" max="5102" width="36.7109375" style="1" customWidth="1"/>
    <col min="5103" max="5357" width="6.7109375" style="1"/>
    <col min="5358" max="5358" width="36.7109375" style="1" customWidth="1"/>
    <col min="5359" max="5613" width="6.7109375" style="1"/>
    <col min="5614" max="5614" width="36.7109375" style="1" customWidth="1"/>
    <col min="5615" max="5869" width="6.7109375" style="1"/>
    <col min="5870" max="5870" width="36.7109375" style="1" customWidth="1"/>
    <col min="5871" max="6125" width="6.7109375" style="1"/>
    <col min="6126" max="6126" width="36.7109375" style="1" customWidth="1"/>
    <col min="6127" max="6381" width="6.7109375" style="1"/>
    <col min="6382" max="6382" width="36.7109375" style="1" customWidth="1"/>
    <col min="6383" max="6637" width="6.7109375" style="1"/>
    <col min="6638" max="6638" width="36.7109375" style="1" customWidth="1"/>
    <col min="6639" max="6893" width="6.7109375" style="1"/>
    <col min="6894" max="6894" width="36.7109375" style="1" customWidth="1"/>
    <col min="6895" max="7149" width="6.7109375" style="1"/>
    <col min="7150" max="7150" width="36.7109375" style="1" customWidth="1"/>
    <col min="7151" max="7405" width="6.7109375" style="1"/>
    <col min="7406" max="7406" width="36.7109375" style="1" customWidth="1"/>
    <col min="7407" max="7661" width="6.7109375" style="1"/>
    <col min="7662" max="7662" width="36.7109375" style="1" customWidth="1"/>
    <col min="7663" max="7917" width="6.7109375" style="1"/>
    <col min="7918" max="7918" width="36.7109375" style="1" customWidth="1"/>
    <col min="7919" max="8173" width="6.7109375" style="1"/>
    <col min="8174" max="8174" width="36.7109375" style="1" customWidth="1"/>
    <col min="8175" max="8429" width="6.7109375" style="1"/>
    <col min="8430" max="8430" width="36.7109375" style="1" customWidth="1"/>
    <col min="8431" max="8685" width="6.7109375" style="1"/>
    <col min="8686" max="8686" width="36.7109375" style="1" customWidth="1"/>
    <col min="8687" max="8941" width="6.7109375" style="1"/>
    <col min="8942" max="8942" width="36.7109375" style="1" customWidth="1"/>
    <col min="8943" max="9197" width="6.7109375" style="1"/>
    <col min="9198" max="9198" width="36.7109375" style="1" customWidth="1"/>
    <col min="9199" max="9453" width="6.7109375" style="1"/>
    <col min="9454" max="9454" width="36.7109375" style="1" customWidth="1"/>
    <col min="9455" max="9709" width="6.7109375" style="1"/>
    <col min="9710" max="9710" width="36.7109375" style="1" customWidth="1"/>
    <col min="9711" max="9965" width="6.7109375" style="1"/>
    <col min="9966" max="9966" width="36.7109375" style="1" customWidth="1"/>
    <col min="9967" max="10221" width="6.7109375" style="1"/>
    <col min="10222" max="10222" width="36.7109375" style="1" customWidth="1"/>
    <col min="10223" max="10477" width="6.7109375" style="1"/>
    <col min="10478" max="10478" width="36.7109375" style="1" customWidth="1"/>
    <col min="10479" max="10733" width="6.7109375" style="1"/>
    <col min="10734" max="10734" width="36.7109375" style="1" customWidth="1"/>
    <col min="10735" max="10989" width="6.7109375" style="1"/>
    <col min="10990" max="10990" width="36.7109375" style="1" customWidth="1"/>
    <col min="10991" max="11245" width="6.7109375" style="1"/>
    <col min="11246" max="11246" width="36.7109375" style="1" customWidth="1"/>
    <col min="11247" max="11501" width="6.7109375" style="1"/>
    <col min="11502" max="11502" width="36.7109375" style="1" customWidth="1"/>
    <col min="11503" max="11757" width="6.7109375" style="1"/>
    <col min="11758" max="11758" width="36.7109375" style="1" customWidth="1"/>
    <col min="11759" max="12013" width="6.7109375" style="1"/>
    <col min="12014" max="12014" width="36.7109375" style="1" customWidth="1"/>
    <col min="12015" max="12269" width="6.7109375" style="1"/>
    <col min="12270" max="12270" width="36.7109375" style="1" customWidth="1"/>
    <col min="12271" max="12525" width="6.7109375" style="1"/>
    <col min="12526" max="12526" width="36.7109375" style="1" customWidth="1"/>
    <col min="12527" max="12781" width="6.7109375" style="1"/>
    <col min="12782" max="12782" width="36.7109375" style="1" customWidth="1"/>
    <col min="12783" max="13037" width="6.7109375" style="1"/>
    <col min="13038" max="13038" width="36.7109375" style="1" customWidth="1"/>
    <col min="13039" max="13293" width="6.7109375" style="1"/>
    <col min="13294" max="13294" width="36.7109375" style="1" customWidth="1"/>
    <col min="13295" max="13549" width="6.7109375" style="1"/>
    <col min="13550" max="13550" width="36.7109375" style="1" customWidth="1"/>
    <col min="13551" max="13805" width="6.7109375" style="1"/>
    <col min="13806" max="13806" width="36.7109375" style="1" customWidth="1"/>
    <col min="13807" max="14061" width="6.7109375" style="1"/>
    <col min="14062" max="14062" width="36.7109375" style="1" customWidth="1"/>
    <col min="14063" max="14317" width="6.7109375" style="1"/>
    <col min="14318" max="14318" width="36.7109375" style="1" customWidth="1"/>
    <col min="14319" max="14573" width="6.7109375" style="1"/>
    <col min="14574" max="14574" width="36.7109375" style="1" customWidth="1"/>
    <col min="14575" max="14829" width="6.7109375" style="1"/>
    <col min="14830" max="14830" width="36.7109375" style="1" customWidth="1"/>
    <col min="14831" max="15085" width="6.7109375" style="1"/>
    <col min="15086" max="15086" width="36.7109375" style="1" customWidth="1"/>
    <col min="15087" max="15341" width="6.7109375" style="1"/>
    <col min="15342" max="15342" width="36.7109375" style="1" customWidth="1"/>
    <col min="15343" max="15597" width="6.7109375" style="1"/>
    <col min="15598" max="15598" width="36.7109375" style="1" customWidth="1"/>
    <col min="15599" max="15853" width="6.7109375" style="1"/>
    <col min="15854" max="15854" width="36.7109375" style="1" customWidth="1"/>
    <col min="15855" max="16109" width="6.7109375" style="1"/>
    <col min="16110" max="16110" width="36.7109375" style="1" customWidth="1"/>
    <col min="16111" max="16384" width="6.7109375" style="1"/>
  </cols>
  <sheetData>
    <row r="1" spans="1:5" ht="28.5" customHeight="1" x14ac:dyDescent="0.2">
      <c r="A1" s="27" t="s">
        <v>49</v>
      </c>
      <c r="B1" s="27"/>
      <c r="C1" s="27"/>
      <c r="D1" s="27"/>
      <c r="E1" s="27"/>
    </row>
    <row r="2" spans="1:5" ht="32.25" customHeight="1" x14ac:dyDescent="0.2">
      <c r="A2" s="28"/>
      <c r="B2" s="31" t="s">
        <v>53</v>
      </c>
      <c r="C2" s="33" t="s">
        <v>52</v>
      </c>
      <c r="D2" s="33" t="s">
        <v>0</v>
      </c>
      <c r="E2" s="25" t="s">
        <v>50</v>
      </c>
    </row>
    <row r="3" spans="1:5" ht="93" customHeight="1" x14ac:dyDescent="0.2">
      <c r="A3" s="29"/>
      <c r="B3" s="32"/>
      <c r="C3" s="34"/>
      <c r="D3" s="34"/>
      <c r="E3" s="26"/>
    </row>
    <row r="4" spans="1:5" ht="16.5" x14ac:dyDescent="0.3">
      <c r="A4" s="30"/>
      <c r="B4" s="2">
        <v>1</v>
      </c>
      <c r="C4" s="2">
        <v>2</v>
      </c>
      <c r="D4" s="3">
        <v>3</v>
      </c>
      <c r="E4" s="19">
        <v>4</v>
      </c>
    </row>
    <row r="5" spans="1:5" ht="16.5" x14ac:dyDescent="0.25">
      <c r="A5" s="4" t="s">
        <v>1</v>
      </c>
      <c r="B5" s="5"/>
      <c r="C5" s="6"/>
      <c r="D5" s="7"/>
      <c r="E5" s="20"/>
    </row>
    <row r="6" spans="1:5" ht="16.5" x14ac:dyDescent="0.25">
      <c r="A6" s="8" t="s">
        <v>2</v>
      </c>
      <c r="B6" s="5">
        <v>22</v>
      </c>
      <c r="C6" s="6">
        <v>60</v>
      </c>
      <c r="D6" s="9">
        <f>(B6*C6+B7*C7)/100</f>
        <v>29.2</v>
      </c>
      <c r="E6" s="22">
        <f>D6/16</f>
        <v>1.825</v>
      </c>
    </row>
    <row r="7" spans="1:5" ht="16.5" x14ac:dyDescent="0.25">
      <c r="A7" s="10" t="s">
        <v>3</v>
      </c>
      <c r="B7" s="11">
        <v>40</v>
      </c>
      <c r="C7" s="12">
        <v>40</v>
      </c>
      <c r="D7" s="13"/>
      <c r="E7" s="23"/>
    </row>
    <row r="8" spans="1:5" ht="16.5" x14ac:dyDescent="0.25">
      <c r="A8" s="4" t="s">
        <v>7</v>
      </c>
      <c r="B8" s="14"/>
      <c r="C8" s="15"/>
      <c r="D8" s="7"/>
      <c r="E8" s="24"/>
    </row>
    <row r="9" spans="1:5" ht="16.5" x14ac:dyDescent="0.25">
      <c r="A9" s="8" t="s">
        <v>2</v>
      </c>
      <c r="B9" s="5">
        <v>20</v>
      </c>
      <c r="C9" s="6">
        <v>59</v>
      </c>
      <c r="D9" s="9">
        <f>(B9*C9+B10*C10)/100</f>
        <v>24.1</v>
      </c>
      <c r="E9" s="22">
        <f>D9/16</f>
        <v>1.5062500000000001</v>
      </c>
    </row>
    <row r="10" spans="1:5" ht="16.5" x14ac:dyDescent="0.25">
      <c r="A10" s="10" t="s">
        <v>3</v>
      </c>
      <c r="B10" s="11">
        <v>30</v>
      </c>
      <c r="C10" s="12">
        <v>41</v>
      </c>
      <c r="D10" s="13"/>
      <c r="E10" s="23"/>
    </row>
    <row r="11" spans="1:5" ht="16.5" x14ac:dyDescent="0.25">
      <c r="A11" s="4" t="s">
        <v>4</v>
      </c>
      <c r="B11" s="14"/>
      <c r="C11" s="15"/>
      <c r="D11" s="7"/>
      <c r="E11" s="24"/>
    </row>
    <row r="12" spans="1:5" ht="16.5" x14ac:dyDescent="0.25">
      <c r="A12" s="8" t="s">
        <v>2</v>
      </c>
      <c r="B12" s="5">
        <v>22</v>
      </c>
      <c r="C12" s="6">
        <v>50</v>
      </c>
      <c r="D12" s="9">
        <f>(B12*C12+B13*C13)/100</f>
        <v>27.5</v>
      </c>
      <c r="E12" s="22">
        <f>D12/16</f>
        <v>1.71875</v>
      </c>
    </row>
    <row r="13" spans="1:5" ht="16.5" x14ac:dyDescent="0.25">
      <c r="A13" s="10" t="s">
        <v>3</v>
      </c>
      <c r="B13" s="11">
        <v>33</v>
      </c>
      <c r="C13" s="12">
        <v>50</v>
      </c>
      <c r="D13" s="13"/>
      <c r="E13" s="23"/>
    </row>
    <row r="14" spans="1:5" ht="16.5" x14ac:dyDescent="0.25">
      <c r="A14" s="4" t="s">
        <v>6</v>
      </c>
      <c r="B14" s="14"/>
      <c r="C14" s="15"/>
      <c r="D14" s="7"/>
      <c r="E14" s="24"/>
    </row>
    <row r="15" spans="1:5" ht="16.5" x14ac:dyDescent="0.25">
      <c r="A15" s="8" t="s">
        <v>2</v>
      </c>
      <c r="B15" s="5">
        <v>20</v>
      </c>
      <c r="C15" s="6">
        <v>46</v>
      </c>
      <c r="D15" s="9">
        <f>(B15*C15+B16*C16)/100</f>
        <v>25.4</v>
      </c>
      <c r="E15" s="22">
        <f>D15/16</f>
        <v>1.5874999999999999</v>
      </c>
    </row>
    <row r="16" spans="1:5" ht="16.5" x14ac:dyDescent="0.25">
      <c r="A16" s="10" t="s">
        <v>3</v>
      </c>
      <c r="B16" s="11">
        <v>30</v>
      </c>
      <c r="C16" s="12">
        <v>54</v>
      </c>
      <c r="D16" s="13"/>
      <c r="E16" s="23"/>
    </row>
    <row r="17" spans="1:5" ht="16.5" x14ac:dyDescent="0.25">
      <c r="A17" s="4" t="s">
        <v>18</v>
      </c>
      <c r="B17" s="14"/>
      <c r="C17" s="15"/>
      <c r="D17" s="7"/>
      <c r="E17" s="24"/>
    </row>
    <row r="18" spans="1:5" ht="16.5" x14ac:dyDescent="0.25">
      <c r="A18" s="8" t="s">
        <v>2</v>
      </c>
      <c r="B18" s="5">
        <v>14</v>
      </c>
      <c r="C18" s="6">
        <v>60</v>
      </c>
      <c r="D18" s="16">
        <f>(B18*C18+B19*C19)/100</f>
        <v>17.600000000000001</v>
      </c>
      <c r="E18" s="22">
        <f>D18/16</f>
        <v>1.1000000000000001</v>
      </c>
    </row>
    <row r="19" spans="1:5" ht="16.5" x14ac:dyDescent="0.25">
      <c r="A19" s="10" t="s">
        <v>3</v>
      </c>
      <c r="B19" s="11">
        <v>23</v>
      </c>
      <c r="C19" s="12">
        <v>40</v>
      </c>
      <c r="D19" s="13"/>
      <c r="E19" s="23"/>
    </row>
    <row r="20" spans="1:5" ht="33" x14ac:dyDescent="0.25">
      <c r="A20" s="4" t="s">
        <v>26</v>
      </c>
      <c r="B20" s="14"/>
      <c r="C20" s="15"/>
      <c r="D20" s="7"/>
      <c r="E20" s="24"/>
    </row>
    <row r="21" spans="1:5" ht="16.5" x14ac:dyDescent="0.25">
      <c r="A21" s="8" t="s">
        <v>2</v>
      </c>
      <c r="B21" s="5">
        <v>10</v>
      </c>
      <c r="C21" s="6">
        <v>60</v>
      </c>
      <c r="D21" s="16">
        <f>(B21*C21+B22*C22)/100</f>
        <v>13.2</v>
      </c>
      <c r="E21" s="22">
        <f>D21/16</f>
        <v>0.82499999999999996</v>
      </c>
    </row>
    <row r="22" spans="1:5" ht="16.5" x14ac:dyDescent="0.25">
      <c r="A22" s="10" t="s">
        <v>3</v>
      </c>
      <c r="B22" s="11">
        <v>18</v>
      </c>
      <c r="C22" s="12">
        <v>40</v>
      </c>
      <c r="D22" s="13"/>
      <c r="E22" s="23"/>
    </row>
    <row r="23" spans="1:5" ht="16.5" x14ac:dyDescent="0.25">
      <c r="A23" s="4" t="s">
        <v>34</v>
      </c>
      <c r="B23" s="14"/>
      <c r="C23" s="15"/>
      <c r="D23" s="7"/>
      <c r="E23" s="24"/>
    </row>
    <row r="24" spans="1:5" ht="16.5" x14ac:dyDescent="0.25">
      <c r="A24" s="8" t="s">
        <v>2</v>
      </c>
      <c r="B24" s="5">
        <v>9</v>
      </c>
      <c r="C24" s="6">
        <v>75</v>
      </c>
      <c r="D24" s="16">
        <f>(B24*C24+B25*C25)/100</f>
        <v>10.5</v>
      </c>
      <c r="E24" s="22">
        <f>D24/16</f>
        <v>0.65625</v>
      </c>
    </row>
    <row r="25" spans="1:5" ht="16.5" x14ac:dyDescent="0.25">
      <c r="A25" s="10" t="s">
        <v>3</v>
      </c>
      <c r="B25" s="11">
        <v>15</v>
      </c>
      <c r="C25" s="12">
        <v>25</v>
      </c>
      <c r="D25" s="13"/>
      <c r="E25" s="23"/>
    </row>
    <row r="26" spans="1:5" ht="16.5" x14ac:dyDescent="0.25">
      <c r="A26" s="4" t="s">
        <v>47</v>
      </c>
      <c r="B26" s="14"/>
      <c r="C26" s="15"/>
      <c r="D26" s="7"/>
      <c r="E26" s="24"/>
    </row>
    <row r="27" spans="1:5" ht="16.5" x14ac:dyDescent="0.25">
      <c r="A27" s="8" t="s">
        <v>2</v>
      </c>
      <c r="B27" s="5">
        <v>0.5</v>
      </c>
      <c r="C27" s="6">
        <v>90</v>
      </c>
      <c r="D27" s="16">
        <f>(B27*C27+B28*C28)/100</f>
        <v>0.6</v>
      </c>
      <c r="E27" s="21">
        <f>D27/16</f>
        <v>3.7499999999999999E-2</v>
      </c>
    </row>
    <row r="28" spans="1:5" ht="16.5" x14ac:dyDescent="0.25">
      <c r="A28" s="10" t="s">
        <v>3</v>
      </c>
      <c r="B28" s="11">
        <v>1.5</v>
      </c>
      <c r="C28" s="12">
        <v>10</v>
      </c>
      <c r="D28" s="13"/>
      <c r="E28" s="23"/>
    </row>
    <row r="29" spans="1:5" ht="16.5" x14ac:dyDescent="0.25">
      <c r="A29" s="4" t="s">
        <v>27</v>
      </c>
      <c r="B29" s="14"/>
      <c r="C29" s="15"/>
      <c r="D29" s="7"/>
      <c r="E29" s="24"/>
    </row>
    <row r="30" spans="1:5" ht="16.5" x14ac:dyDescent="0.25">
      <c r="A30" s="8" t="s">
        <v>2</v>
      </c>
      <c r="B30" s="5">
        <v>10</v>
      </c>
      <c r="C30" s="6">
        <v>57</v>
      </c>
      <c r="D30" s="9">
        <f>(B30*C30+B31*C31)/100</f>
        <v>13.01</v>
      </c>
      <c r="E30" s="22">
        <f>D30/16</f>
        <v>0.81312499999999999</v>
      </c>
    </row>
    <row r="31" spans="1:5" ht="16.5" x14ac:dyDescent="0.25">
      <c r="A31" s="10" t="s">
        <v>3</v>
      </c>
      <c r="B31" s="11">
        <v>17</v>
      </c>
      <c r="C31" s="12">
        <v>43</v>
      </c>
      <c r="D31" s="13"/>
      <c r="E31" s="23"/>
    </row>
    <row r="32" spans="1:5" ht="16.5" x14ac:dyDescent="0.25">
      <c r="A32" s="4" t="s">
        <v>29</v>
      </c>
      <c r="B32" s="14"/>
      <c r="C32" s="15"/>
      <c r="D32" s="7"/>
      <c r="E32" s="24"/>
    </row>
    <row r="33" spans="1:5" ht="16.5" x14ac:dyDescent="0.25">
      <c r="A33" s="8" t="s">
        <v>2</v>
      </c>
      <c r="B33" s="5">
        <v>11</v>
      </c>
      <c r="C33" s="6">
        <v>77</v>
      </c>
      <c r="D33" s="9">
        <f>(B33*C33+B34*C34)/100</f>
        <v>12.38</v>
      </c>
      <c r="E33" s="22">
        <f>D33/16</f>
        <v>0.77375000000000005</v>
      </c>
    </row>
    <row r="34" spans="1:5" ht="16.5" x14ac:dyDescent="0.25">
      <c r="A34" s="10" t="s">
        <v>3</v>
      </c>
      <c r="B34" s="11">
        <v>17</v>
      </c>
      <c r="C34" s="12">
        <v>23</v>
      </c>
      <c r="D34" s="13"/>
      <c r="E34" s="23"/>
    </row>
    <row r="35" spans="1:5" ht="16.5" x14ac:dyDescent="0.25">
      <c r="A35" s="4" t="s">
        <v>13</v>
      </c>
      <c r="B35" s="14"/>
      <c r="C35" s="15"/>
      <c r="D35" s="7"/>
      <c r="E35" s="24"/>
    </row>
    <row r="36" spans="1:5" ht="16.5" x14ac:dyDescent="0.25">
      <c r="A36" s="8" t="s">
        <v>2</v>
      </c>
      <c r="B36" s="5">
        <v>17</v>
      </c>
      <c r="C36" s="6">
        <v>54</v>
      </c>
      <c r="D36" s="9">
        <f>(B36*C36+B37*C37)/100</f>
        <v>19.760000000000002</v>
      </c>
      <c r="E36" s="22">
        <f>D36/16</f>
        <v>1.2350000000000001</v>
      </c>
    </row>
    <row r="37" spans="1:5" ht="16.5" x14ac:dyDescent="0.25">
      <c r="A37" s="10" t="s">
        <v>3</v>
      </c>
      <c r="B37" s="11">
        <v>23</v>
      </c>
      <c r="C37" s="12">
        <v>46</v>
      </c>
      <c r="D37" s="13"/>
      <c r="E37" s="23"/>
    </row>
    <row r="38" spans="1:5" ht="16.5" x14ac:dyDescent="0.25">
      <c r="A38" s="4" t="s">
        <v>16</v>
      </c>
      <c r="B38" s="14"/>
      <c r="C38" s="15"/>
      <c r="D38" s="7"/>
      <c r="E38" s="24"/>
    </row>
    <row r="39" spans="1:5" ht="16.5" x14ac:dyDescent="0.25">
      <c r="A39" s="8" t="s">
        <v>2</v>
      </c>
      <c r="B39" s="5">
        <v>15</v>
      </c>
      <c r="C39" s="6">
        <v>65</v>
      </c>
      <c r="D39" s="16">
        <f>(B39*C39+B40*C40)/100</f>
        <v>18.5</v>
      </c>
      <c r="E39" s="22">
        <f>D39/16</f>
        <v>1.15625</v>
      </c>
    </row>
    <row r="40" spans="1:5" ht="16.5" x14ac:dyDescent="0.25">
      <c r="A40" s="10" t="s">
        <v>3</v>
      </c>
      <c r="B40" s="11">
        <v>25</v>
      </c>
      <c r="C40" s="12">
        <v>35</v>
      </c>
      <c r="D40" s="13"/>
      <c r="E40" s="23"/>
    </row>
    <row r="41" spans="1:5" ht="16.5" x14ac:dyDescent="0.25">
      <c r="A41" s="4" t="s">
        <v>22</v>
      </c>
      <c r="B41" s="14"/>
      <c r="C41" s="15"/>
      <c r="D41" s="7"/>
      <c r="E41" s="24"/>
    </row>
    <row r="42" spans="1:5" ht="16.5" x14ac:dyDescent="0.25">
      <c r="A42" s="8" t="s">
        <v>2</v>
      </c>
      <c r="B42" s="5">
        <v>11</v>
      </c>
      <c r="C42" s="6">
        <v>60</v>
      </c>
      <c r="D42" s="16">
        <f>(B42*C42+B43*C43)/100</f>
        <v>15.8</v>
      </c>
      <c r="E42" s="22">
        <f>D42/16</f>
        <v>0.98750000000000004</v>
      </c>
    </row>
    <row r="43" spans="1:5" ht="16.5" x14ac:dyDescent="0.25">
      <c r="A43" s="10" t="s">
        <v>3</v>
      </c>
      <c r="B43" s="11">
        <v>23</v>
      </c>
      <c r="C43" s="12">
        <v>40</v>
      </c>
      <c r="D43" s="13"/>
      <c r="E43" s="23"/>
    </row>
    <row r="44" spans="1:5" ht="16.5" x14ac:dyDescent="0.25">
      <c r="A44" s="4" t="s">
        <v>35</v>
      </c>
      <c r="B44" s="14"/>
      <c r="C44" s="15"/>
      <c r="D44" s="7"/>
      <c r="E44" s="24"/>
    </row>
    <row r="45" spans="1:5" ht="16.5" x14ac:dyDescent="0.25">
      <c r="A45" s="8" t="s">
        <v>2</v>
      </c>
      <c r="B45" s="5">
        <v>9</v>
      </c>
      <c r="C45" s="6">
        <v>80</v>
      </c>
      <c r="D45" s="9">
        <f>(B45*C45+B46*C46)/100</f>
        <v>10</v>
      </c>
      <c r="E45" s="22">
        <f>D45/16</f>
        <v>0.625</v>
      </c>
    </row>
    <row r="46" spans="1:5" ht="16.5" x14ac:dyDescent="0.25">
      <c r="A46" s="10" t="s">
        <v>3</v>
      </c>
      <c r="B46" s="11">
        <v>14</v>
      </c>
      <c r="C46" s="12">
        <v>20</v>
      </c>
      <c r="D46" s="13"/>
      <c r="E46" s="23"/>
    </row>
    <row r="47" spans="1:5" ht="33" x14ac:dyDescent="0.25">
      <c r="A47" s="4" t="s">
        <v>51</v>
      </c>
      <c r="B47" s="14"/>
      <c r="C47" s="15"/>
      <c r="D47" s="7"/>
      <c r="E47" s="24"/>
    </row>
    <row r="48" spans="1:5" ht="16.5" x14ac:dyDescent="0.25">
      <c r="A48" s="8" t="s">
        <v>2</v>
      </c>
      <c r="B48" s="5">
        <v>15</v>
      </c>
      <c r="C48" s="6">
        <v>69</v>
      </c>
      <c r="D48" s="9">
        <f>(B48*C48+B49*C49)/100</f>
        <v>16.55</v>
      </c>
      <c r="E48" s="22">
        <f>D48/16</f>
        <v>1.034375</v>
      </c>
    </row>
    <row r="49" spans="1:5" ht="16.5" x14ac:dyDescent="0.25">
      <c r="A49" s="10" t="s">
        <v>3</v>
      </c>
      <c r="B49" s="11">
        <v>20</v>
      </c>
      <c r="C49" s="12">
        <v>31</v>
      </c>
      <c r="D49" s="13"/>
      <c r="E49" s="23"/>
    </row>
    <row r="50" spans="1:5" ht="66" x14ac:dyDescent="0.25">
      <c r="A50" s="4" t="s">
        <v>21</v>
      </c>
      <c r="B50" s="14"/>
      <c r="C50" s="15"/>
      <c r="D50" s="7"/>
      <c r="E50" s="24"/>
    </row>
    <row r="51" spans="1:5" ht="16.5" x14ac:dyDescent="0.25">
      <c r="A51" s="8" t="s">
        <v>2</v>
      </c>
      <c r="B51" s="5">
        <v>15</v>
      </c>
      <c r="C51" s="6">
        <v>63</v>
      </c>
      <c r="D51" s="9">
        <f>(B51*C51+B52*C52)/100</f>
        <v>16.850000000000001</v>
      </c>
      <c r="E51" s="22">
        <f>D51/16</f>
        <v>1.0531250000000001</v>
      </c>
    </row>
    <row r="52" spans="1:5" ht="16.5" x14ac:dyDescent="0.25">
      <c r="A52" s="10" t="s">
        <v>3</v>
      </c>
      <c r="B52" s="11">
        <v>20</v>
      </c>
      <c r="C52" s="12">
        <v>37</v>
      </c>
      <c r="D52" s="13"/>
      <c r="E52" s="23"/>
    </row>
    <row r="53" spans="1:5" ht="16.5" x14ac:dyDescent="0.25">
      <c r="A53" s="4" t="s">
        <v>20</v>
      </c>
      <c r="B53" s="14"/>
      <c r="C53" s="15"/>
      <c r="D53" s="7"/>
      <c r="E53" s="24"/>
    </row>
    <row r="54" spans="1:5" ht="16.5" x14ac:dyDescent="0.25">
      <c r="A54" s="8" t="s">
        <v>2</v>
      </c>
      <c r="B54" s="5">
        <v>14</v>
      </c>
      <c r="C54" s="6">
        <v>63</v>
      </c>
      <c r="D54" s="9">
        <f>(B54*C54+B55*C55)/100</f>
        <v>16.96</v>
      </c>
      <c r="E54" s="22">
        <f>D54/16</f>
        <v>1.06</v>
      </c>
    </row>
    <row r="55" spans="1:5" ht="16.5" x14ac:dyDescent="0.25">
      <c r="A55" s="10" t="s">
        <v>3</v>
      </c>
      <c r="B55" s="11">
        <v>22</v>
      </c>
      <c r="C55" s="12">
        <v>37</v>
      </c>
      <c r="D55" s="13"/>
      <c r="E55" s="23"/>
    </row>
    <row r="56" spans="1:5" ht="33" x14ac:dyDescent="0.25">
      <c r="A56" s="4" t="s">
        <v>41</v>
      </c>
      <c r="B56" s="14"/>
      <c r="C56" s="15"/>
      <c r="D56" s="7"/>
      <c r="E56" s="24"/>
    </row>
    <row r="57" spans="1:5" ht="16.5" x14ac:dyDescent="0.25">
      <c r="A57" s="8" t="s">
        <v>2</v>
      </c>
      <c r="B57" s="5">
        <v>7</v>
      </c>
      <c r="C57" s="6">
        <v>80</v>
      </c>
      <c r="D57" s="16">
        <f>(B57*C57+B58*C58)/100</f>
        <v>7.8</v>
      </c>
      <c r="E57" s="22">
        <f>D57/16</f>
        <v>0.48749999999999999</v>
      </c>
    </row>
    <row r="58" spans="1:5" ht="16.5" x14ac:dyDescent="0.25">
      <c r="A58" s="10" t="s">
        <v>3</v>
      </c>
      <c r="B58" s="11">
        <v>11</v>
      </c>
      <c r="C58" s="12">
        <v>20</v>
      </c>
      <c r="D58" s="13"/>
      <c r="E58" s="23"/>
    </row>
    <row r="59" spans="1:5" ht="16.5" x14ac:dyDescent="0.25">
      <c r="A59" s="4" t="s">
        <v>12</v>
      </c>
      <c r="B59" s="14"/>
      <c r="C59" s="15"/>
      <c r="D59" s="7"/>
      <c r="E59" s="24"/>
    </row>
    <row r="60" spans="1:5" ht="16.5" x14ac:dyDescent="0.25">
      <c r="A60" s="8" t="s">
        <v>2</v>
      </c>
      <c r="B60" s="5">
        <v>18</v>
      </c>
      <c r="C60" s="6">
        <v>70</v>
      </c>
      <c r="D60" s="16">
        <f>(B60*C60+B61*C61)/100</f>
        <v>20.100000000000001</v>
      </c>
      <c r="E60" s="22">
        <f>D60/16</f>
        <v>1.2562500000000001</v>
      </c>
    </row>
    <row r="61" spans="1:5" ht="16.5" x14ac:dyDescent="0.25">
      <c r="A61" s="10" t="s">
        <v>3</v>
      </c>
      <c r="B61" s="11">
        <v>25</v>
      </c>
      <c r="C61" s="12">
        <v>30</v>
      </c>
      <c r="D61" s="13"/>
      <c r="E61" s="23"/>
    </row>
    <row r="62" spans="1:5" ht="16.5" x14ac:dyDescent="0.25">
      <c r="A62" s="4" t="s">
        <v>9</v>
      </c>
      <c r="B62" s="14"/>
      <c r="C62" s="15"/>
      <c r="D62" s="7"/>
      <c r="E62" s="24"/>
    </row>
    <row r="63" spans="1:5" ht="16.5" x14ac:dyDescent="0.25">
      <c r="A63" s="8" t="s">
        <v>2</v>
      </c>
      <c r="B63" s="5">
        <v>18</v>
      </c>
      <c r="C63" s="6">
        <v>55</v>
      </c>
      <c r="D63" s="9">
        <f>(B63*C63+B64*C64)/100</f>
        <v>22.5</v>
      </c>
      <c r="E63" s="22">
        <f>D63/16</f>
        <v>1.40625</v>
      </c>
    </row>
    <row r="64" spans="1:5" ht="16.5" x14ac:dyDescent="0.25">
      <c r="A64" s="10" t="s">
        <v>3</v>
      </c>
      <c r="B64" s="11">
        <v>28</v>
      </c>
      <c r="C64" s="12">
        <v>45</v>
      </c>
      <c r="D64" s="13"/>
      <c r="E64" s="23"/>
    </row>
    <row r="65" spans="1:5" ht="16.5" x14ac:dyDescent="0.25">
      <c r="A65" s="4" t="s">
        <v>38</v>
      </c>
      <c r="B65" s="14"/>
      <c r="C65" s="15"/>
      <c r="D65" s="7"/>
      <c r="E65" s="24"/>
    </row>
    <row r="66" spans="1:5" ht="16.5" x14ac:dyDescent="0.25">
      <c r="A66" s="8" t="s">
        <v>2</v>
      </c>
      <c r="B66" s="5">
        <v>8</v>
      </c>
      <c r="C66" s="6">
        <v>80</v>
      </c>
      <c r="D66" s="16">
        <f>(B66*C66+B67*C67)/100</f>
        <v>8.8000000000000007</v>
      </c>
      <c r="E66" s="22">
        <f>D66/16</f>
        <v>0.55000000000000004</v>
      </c>
    </row>
    <row r="67" spans="1:5" ht="16.5" x14ac:dyDescent="0.25">
      <c r="A67" s="10" t="s">
        <v>3</v>
      </c>
      <c r="B67" s="11">
        <v>12</v>
      </c>
      <c r="C67" s="12">
        <v>20</v>
      </c>
      <c r="D67" s="13"/>
      <c r="E67" s="23"/>
    </row>
    <row r="68" spans="1:5" ht="16.5" x14ac:dyDescent="0.25">
      <c r="A68" s="4" t="s">
        <v>14</v>
      </c>
      <c r="B68" s="14"/>
      <c r="C68" s="15"/>
      <c r="D68" s="7"/>
      <c r="E68" s="24"/>
    </row>
    <row r="69" spans="1:5" ht="16.5" x14ac:dyDescent="0.25">
      <c r="A69" s="8" t="s">
        <v>2</v>
      </c>
      <c r="B69" s="5">
        <v>17</v>
      </c>
      <c r="C69" s="6">
        <v>56</v>
      </c>
      <c r="D69" s="9">
        <f>(B69*C69+B70*C70)/100</f>
        <v>19.64</v>
      </c>
      <c r="E69" s="22">
        <f>D69/16</f>
        <v>1.2275</v>
      </c>
    </row>
    <row r="70" spans="1:5" ht="16.5" x14ac:dyDescent="0.25">
      <c r="A70" s="10" t="s">
        <v>3</v>
      </c>
      <c r="B70" s="11">
        <v>23</v>
      </c>
      <c r="C70" s="12">
        <v>44</v>
      </c>
      <c r="D70" s="13"/>
      <c r="E70" s="23"/>
    </row>
    <row r="71" spans="1:5" ht="33" x14ac:dyDescent="0.25">
      <c r="A71" s="4" t="s">
        <v>42</v>
      </c>
      <c r="B71" s="14"/>
      <c r="C71" s="15"/>
      <c r="D71" s="7"/>
      <c r="E71" s="24"/>
    </row>
    <row r="72" spans="1:5" ht="16.5" x14ac:dyDescent="0.25">
      <c r="A72" s="8" t="s">
        <v>2</v>
      </c>
      <c r="B72" s="5">
        <v>5</v>
      </c>
      <c r="C72" s="6">
        <v>80</v>
      </c>
      <c r="D72" s="9">
        <f>(B72*C72+B73*C73)/100</f>
        <v>6</v>
      </c>
      <c r="E72" s="22">
        <f>D72/16</f>
        <v>0.375</v>
      </c>
    </row>
    <row r="73" spans="1:5" ht="16.5" x14ac:dyDescent="0.25">
      <c r="A73" s="10" t="s">
        <v>3</v>
      </c>
      <c r="B73" s="11">
        <v>10</v>
      </c>
      <c r="C73" s="12">
        <v>20</v>
      </c>
      <c r="D73" s="13"/>
      <c r="E73" s="23"/>
    </row>
    <row r="74" spans="1:5" ht="16.5" x14ac:dyDescent="0.25">
      <c r="A74" s="4" t="s">
        <v>48</v>
      </c>
      <c r="B74" s="14"/>
      <c r="C74" s="15"/>
      <c r="D74" s="7"/>
      <c r="E74" s="24"/>
    </row>
    <row r="75" spans="1:5" ht="16.5" x14ac:dyDescent="0.25">
      <c r="A75" s="8" t="s">
        <v>2</v>
      </c>
      <c r="B75" s="5">
        <v>3</v>
      </c>
      <c r="C75" s="6">
        <v>70</v>
      </c>
      <c r="D75" s="16">
        <f>(B75*C75+B76*C76)/100</f>
        <v>3.9</v>
      </c>
      <c r="E75" s="22">
        <f>D75/16</f>
        <v>0.24374999999999999</v>
      </c>
    </row>
    <row r="76" spans="1:5" ht="16.5" x14ac:dyDescent="0.25">
      <c r="A76" s="10" t="s">
        <v>3</v>
      </c>
      <c r="B76" s="11">
        <v>6</v>
      </c>
      <c r="C76" s="12">
        <v>30</v>
      </c>
      <c r="D76" s="13"/>
      <c r="E76" s="23"/>
    </row>
    <row r="77" spans="1:5" ht="33" x14ac:dyDescent="0.25">
      <c r="A77" s="4" t="s">
        <v>30</v>
      </c>
      <c r="B77" s="14"/>
      <c r="C77" s="15"/>
      <c r="D77" s="7"/>
      <c r="E77" s="24"/>
    </row>
    <row r="78" spans="1:5" ht="16.5" x14ac:dyDescent="0.25">
      <c r="A78" s="8" t="s">
        <v>2</v>
      </c>
      <c r="B78" s="5">
        <v>10</v>
      </c>
      <c r="C78" s="6">
        <v>75</v>
      </c>
      <c r="D78" s="9">
        <f>(B78*C78+B79*C79)/100</f>
        <v>12</v>
      </c>
      <c r="E78" s="22">
        <f>D78/16</f>
        <v>0.75</v>
      </c>
    </row>
    <row r="79" spans="1:5" ht="16.5" x14ac:dyDescent="0.25">
      <c r="A79" s="10" t="s">
        <v>3</v>
      </c>
      <c r="B79" s="11">
        <v>18</v>
      </c>
      <c r="C79" s="12">
        <v>25</v>
      </c>
      <c r="D79" s="13"/>
      <c r="E79" s="23"/>
    </row>
    <row r="80" spans="1:5" ht="33" x14ac:dyDescent="0.25">
      <c r="A80" s="4" t="s">
        <v>17</v>
      </c>
      <c r="B80" s="14"/>
      <c r="C80" s="15"/>
      <c r="D80" s="7"/>
      <c r="E80" s="24"/>
    </row>
    <row r="81" spans="1:5" ht="16.5" x14ac:dyDescent="0.25">
      <c r="A81" s="8" t="s">
        <v>2</v>
      </c>
      <c r="B81" s="5">
        <v>17</v>
      </c>
      <c r="C81" s="6">
        <v>64</v>
      </c>
      <c r="D81" s="9">
        <f>(B81*C81+B82*C82)/100</f>
        <v>19.16</v>
      </c>
      <c r="E81" s="22">
        <f>D81/16</f>
        <v>1.1975</v>
      </c>
    </row>
    <row r="82" spans="1:5" ht="16.5" x14ac:dyDescent="0.25">
      <c r="A82" s="10" t="s">
        <v>3</v>
      </c>
      <c r="B82" s="11">
        <v>23</v>
      </c>
      <c r="C82" s="12">
        <v>36</v>
      </c>
      <c r="D82" s="13"/>
      <c r="E82" s="23"/>
    </row>
    <row r="83" spans="1:5" ht="16.5" x14ac:dyDescent="0.25">
      <c r="A83" s="4" t="s">
        <v>5</v>
      </c>
      <c r="B83" s="14"/>
      <c r="C83" s="15"/>
      <c r="D83" s="7"/>
      <c r="E83" s="24"/>
    </row>
    <row r="84" spans="1:5" ht="16.5" x14ac:dyDescent="0.25">
      <c r="A84" s="8" t="s">
        <v>2</v>
      </c>
      <c r="B84" s="5">
        <v>20</v>
      </c>
      <c r="C84" s="6">
        <v>53</v>
      </c>
      <c r="D84" s="9">
        <f>(B84*C84+B85*C85)/100</f>
        <v>27.05</v>
      </c>
      <c r="E84" s="22">
        <f>D84/16</f>
        <v>1.690625</v>
      </c>
    </row>
    <row r="85" spans="1:5" ht="16.5" x14ac:dyDescent="0.25">
      <c r="A85" s="10" t="s">
        <v>3</v>
      </c>
      <c r="B85" s="11">
        <v>35</v>
      </c>
      <c r="C85" s="12">
        <v>47</v>
      </c>
      <c r="D85" s="13"/>
      <c r="E85" s="23"/>
    </row>
    <row r="86" spans="1:5" ht="49.5" x14ac:dyDescent="0.25">
      <c r="A86" s="4" t="s">
        <v>31</v>
      </c>
      <c r="B86" s="14"/>
      <c r="C86" s="15"/>
      <c r="D86" s="7"/>
      <c r="E86" s="24"/>
    </row>
    <row r="87" spans="1:5" ht="16.5" x14ac:dyDescent="0.25">
      <c r="A87" s="8" t="s">
        <v>2</v>
      </c>
      <c r="B87" s="5">
        <v>10</v>
      </c>
      <c r="C87" s="6">
        <v>60</v>
      </c>
      <c r="D87" s="9">
        <f>(B87*C87+B88*C88)/100</f>
        <v>12</v>
      </c>
      <c r="E87" s="22">
        <f>D87/16</f>
        <v>0.75</v>
      </c>
    </row>
    <row r="88" spans="1:5" ht="16.5" x14ac:dyDescent="0.25">
      <c r="A88" s="10" t="s">
        <v>3</v>
      </c>
      <c r="B88" s="11">
        <v>15</v>
      </c>
      <c r="C88" s="12">
        <v>40</v>
      </c>
      <c r="D88" s="13"/>
      <c r="E88" s="23"/>
    </row>
    <row r="89" spans="1:5" ht="49.5" x14ac:dyDescent="0.25">
      <c r="A89" s="4" t="s">
        <v>24</v>
      </c>
      <c r="B89" s="14"/>
      <c r="C89" s="15"/>
      <c r="D89" s="7"/>
      <c r="E89" s="24"/>
    </row>
    <row r="90" spans="1:5" ht="16.5" x14ac:dyDescent="0.25">
      <c r="A90" s="8" t="s">
        <v>2</v>
      </c>
      <c r="B90" s="5">
        <v>13</v>
      </c>
      <c r="C90" s="6">
        <v>70</v>
      </c>
      <c r="D90" s="16">
        <f>(B90*C90+B91*C91)/100</f>
        <v>15.1</v>
      </c>
      <c r="E90" s="22">
        <f>D90/16</f>
        <v>0.94374999999999998</v>
      </c>
    </row>
    <row r="91" spans="1:5" ht="16.5" x14ac:dyDescent="0.25">
      <c r="A91" s="10" t="s">
        <v>3</v>
      </c>
      <c r="B91" s="11">
        <v>20</v>
      </c>
      <c r="C91" s="12">
        <v>30</v>
      </c>
      <c r="D91" s="13"/>
      <c r="E91" s="23"/>
    </row>
    <row r="92" spans="1:5" ht="49.5" x14ac:dyDescent="0.25">
      <c r="A92" s="4" t="s">
        <v>28</v>
      </c>
      <c r="B92" s="14"/>
      <c r="C92" s="15"/>
      <c r="D92" s="7"/>
      <c r="E92" s="24"/>
    </row>
    <row r="93" spans="1:5" ht="16.5" x14ac:dyDescent="0.25">
      <c r="A93" s="8" t="s">
        <v>2</v>
      </c>
      <c r="B93" s="5">
        <v>11</v>
      </c>
      <c r="C93" s="6">
        <v>71</v>
      </c>
      <c r="D93" s="9">
        <f>(B93*C93+B94*C94)/100</f>
        <v>12.45</v>
      </c>
      <c r="E93" s="22">
        <f>D93/16</f>
        <v>0.77812499999999996</v>
      </c>
    </row>
    <row r="94" spans="1:5" ht="16.5" x14ac:dyDescent="0.25">
      <c r="A94" s="10" t="s">
        <v>3</v>
      </c>
      <c r="B94" s="11">
        <v>16</v>
      </c>
      <c r="C94" s="12">
        <v>29</v>
      </c>
      <c r="D94" s="13"/>
      <c r="E94" s="23"/>
    </row>
    <row r="95" spans="1:5" ht="33" x14ac:dyDescent="0.25">
      <c r="A95" s="4" t="s">
        <v>15</v>
      </c>
      <c r="B95" s="14"/>
      <c r="C95" s="15"/>
      <c r="D95" s="7"/>
      <c r="E95" s="24"/>
    </row>
    <row r="96" spans="1:5" ht="16.5" x14ac:dyDescent="0.25">
      <c r="A96" s="8" t="s">
        <v>2</v>
      </c>
      <c r="B96" s="5">
        <v>16</v>
      </c>
      <c r="C96" s="6">
        <v>60</v>
      </c>
      <c r="D96" s="9">
        <f>(B96*C96+B97*C97)/100</f>
        <v>18.8</v>
      </c>
      <c r="E96" s="22">
        <f>D96/16</f>
        <v>1.175</v>
      </c>
    </row>
    <row r="97" spans="1:5" ht="16.5" x14ac:dyDescent="0.25">
      <c r="A97" s="10" t="s">
        <v>3</v>
      </c>
      <c r="B97" s="11">
        <v>23</v>
      </c>
      <c r="C97" s="12">
        <v>40</v>
      </c>
      <c r="D97" s="13"/>
      <c r="E97" s="23"/>
    </row>
    <row r="98" spans="1:5" ht="16.5" x14ac:dyDescent="0.25">
      <c r="A98" s="4" t="s">
        <v>32</v>
      </c>
      <c r="B98" s="14"/>
      <c r="C98" s="15"/>
      <c r="D98" s="7"/>
      <c r="E98" s="24"/>
    </row>
    <row r="99" spans="1:5" ht="16.5" x14ac:dyDescent="0.25">
      <c r="A99" s="8" t="s">
        <v>2</v>
      </c>
      <c r="B99" s="5">
        <v>10</v>
      </c>
      <c r="C99" s="6">
        <v>70</v>
      </c>
      <c r="D99" s="16">
        <f>(B99*C99+B100*C100)/100</f>
        <v>11.5</v>
      </c>
      <c r="E99" s="22">
        <f>D99/16</f>
        <v>0.71875</v>
      </c>
    </row>
    <row r="100" spans="1:5" ht="16.5" x14ac:dyDescent="0.25">
      <c r="A100" s="10" t="s">
        <v>3</v>
      </c>
      <c r="B100" s="11">
        <v>15</v>
      </c>
      <c r="C100" s="12">
        <v>30</v>
      </c>
      <c r="D100" s="13"/>
      <c r="E100" s="23"/>
    </row>
    <row r="101" spans="1:5" ht="33" x14ac:dyDescent="0.25">
      <c r="A101" s="4" t="s">
        <v>33</v>
      </c>
      <c r="B101" s="14"/>
      <c r="C101" s="15"/>
      <c r="D101" s="7"/>
      <c r="E101" s="24"/>
    </row>
    <row r="102" spans="1:5" ht="16.5" x14ac:dyDescent="0.25">
      <c r="A102" s="8" t="s">
        <v>2</v>
      </c>
      <c r="B102" s="5">
        <v>10</v>
      </c>
      <c r="C102" s="6">
        <v>71</v>
      </c>
      <c r="D102" s="9">
        <f>(B102*C102+B103*C103)/100</f>
        <v>11.45</v>
      </c>
      <c r="E102" s="22">
        <f>D102/16</f>
        <v>0.71562499999999996</v>
      </c>
    </row>
    <row r="103" spans="1:5" ht="16.5" x14ac:dyDescent="0.25">
      <c r="A103" s="10" t="s">
        <v>3</v>
      </c>
      <c r="B103" s="11">
        <v>15</v>
      </c>
      <c r="C103" s="12">
        <v>29</v>
      </c>
      <c r="D103" s="13"/>
      <c r="E103" s="23"/>
    </row>
    <row r="104" spans="1:5" ht="16.5" x14ac:dyDescent="0.25">
      <c r="A104" s="4" t="s">
        <v>23</v>
      </c>
      <c r="B104" s="14"/>
      <c r="C104" s="15"/>
      <c r="D104" s="7"/>
      <c r="E104" s="24"/>
    </row>
    <row r="105" spans="1:5" ht="16.5" x14ac:dyDescent="0.25">
      <c r="A105" s="8" t="s">
        <v>2</v>
      </c>
      <c r="B105" s="5">
        <v>13</v>
      </c>
      <c r="C105" s="6">
        <v>64</v>
      </c>
      <c r="D105" s="9">
        <f>(B105*C105+B106*C106)/100</f>
        <v>15.52</v>
      </c>
      <c r="E105" s="22">
        <f>D105/16</f>
        <v>0.97</v>
      </c>
    </row>
    <row r="106" spans="1:5" ht="16.5" x14ac:dyDescent="0.25">
      <c r="A106" s="10" t="s">
        <v>3</v>
      </c>
      <c r="B106" s="11">
        <v>20</v>
      </c>
      <c r="C106" s="12">
        <v>36</v>
      </c>
      <c r="D106" s="13"/>
      <c r="E106" s="23"/>
    </row>
    <row r="107" spans="1:5" ht="16.5" x14ac:dyDescent="0.25">
      <c r="A107" s="4" t="s">
        <v>10</v>
      </c>
      <c r="B107" s="14"/>
      <c r="C107" s="15"/>
      <c r="D107" s="7"/>
      <c r="E107" s="24"/>
    </row>
    <row r="108" spans="1:5" ht="16.5" x14ac:dyDescent="0.25">
      <c r="A108" s="8" t="s">
        <v>2</v>
      </c>
      <c r="B108" s="5">
        <v>18</v>
      </c>
      <c r="C108" s="6">
        <v>60</v>
      </c>
      <c r="D108" s="9">
        <f>(B108*C108+B109*C109)/100</f>
        <v>22</v>
      </c>
      <c r="E108" s="22">
        <f>D108/16</f>
        <v>1.375</v>
      </c>
    </row>
    <row r="109" spans="1:5" ht="16.5" x14ac:dyDescent="0.25">
      <c r="A109" s="10" t="s">
        <v>3</v>
      </c>
      <c r="B109" s="11">
        <v>28</v>
      </c>
      <c r="C109" s="12">
        <v>40</v>
      </c>
      <c r="D109" s="13"/>
      <c r="E109" s="23"/>
    </row>
    <row r="110" spans="1:5" ht="16.5" x14ac:dyDescent="0.25">
      <c r="A110" s="4" t="s">
        <v>25</v>
      </c>
      <c r="B110" s="14"/>
      <c r="C110" s="15"/>
      <c r="D110" s="7"/>
      <c r="E110" s="24"/>
    </row>
    <row r="111" spans="1:5" ht="16.5" x14ac:dyDescent="0.25">
      <c r="A111" s="8" t="s">
        <v>2</v>
      </c>
      <c r="B111" s="5">
        <v>10</v>
      </c>
      <c r="C111" s="6">
        <v>60</v>
      </c>
      <c r="D111" s="16">
        <f>(B111*C111+B112*C112)/100</f>
        <v>13.2</v>
      </c>
      <c r="E111" s="22">
        <f>D111/16</f>
        <v>0.82499999999999996</v>
      </c>
    </row>
    <row r="112" spans="1:5" ht="16.5" x14ac:dyDescent="0.25">
      <c r="A112" s="10" t="s">
        <v>3</v>
      </c>
      <c r="B112" s="11">
        <v>18</v>
      </c>
      <c r="C112" s="12">
        <v>40</v>
      </c>
      <c r="D112" s="13"/>
      <c r="E112" s="23"/>
    </row>
    <row r="113" spans="1:5" ht="16.5" x14ac:dyDescent="0.25">
      <c r="A113" s="4" t="s">
        <v>8</v>
      </c>
      <c r="B113" s="14"/>
      <c r="C113" s="15"/>
      <c r="D113" s="7"/>
      <c r="E113" s="24"/>
    </row>
    <row r="114" spans="1:5" ht="16.5" x14ac:dyDescent="0.25">
      <c r="A114" s="8" t="s">
        <v>2</v>
      </c>
      <c r="B114" s="5">
        <v>18</v>
      </c>
      <c r="C114" s="6">
        <v>48</v>
      </c>
      <c r="D114" s="9">
        <f>(B114*C114+B115*C115)/100</f>
        <v>24.24</v>
      </c>
      <c r="E114" s="22">
        <f>D114/16</f>
        <v>1.5149999999999999</v>
      </c>
    </row>
    <row r="115" spans="1:5" ht="16.5" x14ac:dyDescent="0.25">
      <c r="A115" s="10" t="s">
        <v>3</v>
      </c>
      <c r="B115" s="11">
        <v>30</v>
      </c>
      <c r="C115" s="12">
        <v>52</v>
      </c>
      <c r="D115" s="13"/>
      <c r="E115" s="23"/>
    </row>
    <row r="116" spans="1:5" ht="16.5" x14ac:dyDescent="0.25">
      <c r="A116" s="4" t="s">
        <v>19</v>
      </c>
      <c r="B116" s="14"/>
      <c r="C116" s="15"/>
      <c r="D116" s="7"/>
      <c r="E116" s="24"/>
    </row>
    <row r="117" spans="1:5" ht="16.5" x14ac:dyDescent="0.25">
      <c r="A117" s="8" t="s">
        <v>2</v>
      </c>
      <c r="B117" s="5">
        <v>15</v>
      </c>
      <c r="C117" s="6">
        <v>70</v>
      </c>
      <c r="D117" s="16">
        <f>(B117*C117+B118*C118)/100</f>
        <v>17.399999999999999</v>
      </c>
      <c r="E117" s="22">
        <f>D117/16</f>
        <v>1.0874999999999999</v>
      </c>
    </row>
    <row r="118" spans="1:5" ht="16.5" x14ac:dyDescent="0.25">
      <c r="A118" s="10" t="s">
        <v>3</v>
      </c>
      <c r="B118" s="11">
        <v>23</v>
      </c>
      <c r="C118" s="12">
        <v>30</v>
      </c>
      <c r="D118" s="13"/>
      <c r="E118" s="23"/>
    </row>
    <row r="119" spans="1:5" ht="33" x14ac:dyDescent="0.25">
      <c r="A119" s="4" t="s">
        <v>11</v>
      </c>
      <c r="B119" s="14"/>
      <c r="C119" s="15"/>
      <c r="D119" s="7"/>
      <c r="E119" s="24"/>
    </row>
    <row r="120" spans="1:5" ht="16.5" x14ac:dyDescent="0.25">
      <c r="A120" s="8" t="s">
        <v>2</v>
      </c>
      <c r="B120" s="5">
        <v>17</v>
      </c>
      <c r="C120" s="6">
        <v>59</v>
      </c>
      <c r="D120" s="9">
        <f>(B120*C120+B121*C121)/100</f>
        <v>21.51</v>
      </c>
      <c r="E120" s="22">
        <f>D120/16</f>
        <v>1.3443750000000001</v>
      </c>
    </row>
    <row r="121" spans="1:5" ht="16.5" x14ac:dyDescent="0.25">
      <c r="A121" s="10" t="s">
        <v>3</v>
      </c>
      <c r="B121" s="11">
        <v>28</v>
      </c>
      <c r="C121" s="12">
        <v>41</v>
      </c>
      <c r="D121" s="13"/>
      <c r="E121" s="23"/>
    </row>
    <row r="122" spans="1:5" ht="16.5" x14ac:dyDescent="0.25">
      <c r="A122" s="4" t="s">
        <v>46</v>
      </c>
      <c r="B122" s="14"/>
      <c r="C122" s="15"/>
      <c r="D122" s="7"/>
      <c r="E122" s="24"/>
    </row>
    <row r="123" spans="1:5" ht="16.5" x14ac:dyDescent="0.25">
      <c r="A123" s="8" t="s">
        <v>2</v>
      </c>
      <c r="B123" s="5">
        <v>1</v>
      </c>
      <c r="C123" s="6">
        <v>90</v>
      </c>
      <c r="D123" s="16">
        <f>(B123*C123+B124*C124)/100</f>
        <v>1.1000000000000001</v>
      </c>
      <c r="E123" s="22">
        <f>D123/16</f>
        <v>6.8750000000000006E-2</v>
      </c>
    </row>
    <row r="124" spans="1:5" ht="16.5" x14ac:dyDescent="0.25">
      <c r="A124" s="10" t="s">
        <v>3</v>
      </c>
      <c r="B124" s="11">
        <v>2</v>
      </c>
      <c r="C124" s="12">
        <v>10</v>
      </c>
      <c r="D124" s="13"/>
      <c r="E124" s="23"/>
    </row>
    <row r="125" spans="1:5" ht="16.5" x14ac:dyDescent="0.25">
      <c r="A125" s="4" t="s">
        <v>36</v>
      </c>
      <c r="B125" s="14"/>
      <c r="C125" s="15"/>
      <c r="D125" s="7"/>
      <c r="E125" s="24"/>
    </row>
    <row r="126" spans="1:5" ht="16.5" x14ac:dyDescent="0.25">
      <c r="A126" s="8" t="s">
        <v>2</v>
      </c>
      <c r="B126" s="5">
        <v>8</v>
      </c>
      <c r="C126" s="6">
        <v>70</v>
      </c>
      <c r="D126" s="16">
        <f>(B126*C126+B127*C127)/100</f>
        <v>9.8000000000000007</v>
      </c>
      <c r="E126" s="22">
        <f>D126/16</f>
        <v>0.61250000000000004</v>
      </c>
    </row>
    <row r="127" spans="1:5" ht="16.5" x14ac:dyDescent="0.25">
      <c r="A127" s="10" t="s">
        <v>3</v>
      </c>
      <c r="B127" s="11">
        <v>14</v>
      </c>
      <c r="C127" s="12">
        <v>30</v>
      </c>
      <c r="D127" s="13"/>
      <c r="E127" s="23"/>
    </row>
    <row r="128" spans="1:5" ht="16.5" x14ac:dyDescent="0.25">
      <c r="A128" s="4" t="s">
        <v>44</v>
      </c>
      <c r="B128" s="14"/>
      <c r="C128" s="15"/>
      <c r="D128" s="7"/>
      <c r="E128" s="24"/>
    </row>
    <row r="129" spans="1:5" ht="16.5" x14ac:dyDescent="0.25">
      <c r="A129" s="8" t="s">
        <v>2</v>
      </c>
      <c r="B129" s="5">
        <v>2</v>
      </c>
      <c r="C129" s="6">
        <v>80</v>
      </c>
      <c r="D129" s="16">
        <f>(B129*C129+B130*C130)/100</f>
        <v>2.2000000000000002</v>
      </c>
      <c r="E129" s="22">
        <f>D129/16</f>
        <v>0.13750000000000001</v>
      </c>
    </row>
    <row r="130" spans="1:5" ht="16.5" x14ac:dyDescent="0.25">
      <c r="A130" s="10" t="s">
        <v>3</v>
      </c>
      <c r="B130" s="11">
        <v>3</v>
      </c>
      <c r="C130" s="12">
        <v>20</v>
      </c>
      <c r="D130" s="13"/>
      <c r="E130" s="23"/>
    </row>
    <row r="131" spans="1:5" ht="16.5" x14ac:dyDescent="0.25">
      <c r="A131" s="4" t="s">
        <v>37</v>
      </c>
      <c r="B131" s="14"/>
      <c r="C131" s="15"/>
      <c r="D131" s="7"/>
      <c r="E131" s="24"/>
    </row>
    <row r="132" spans="1:5" ht="16.5" x14ac:dyDescent="0.25">
      <c r="A132" s="8" t="s">
        <v>2</v>
      </c>
      <c r="B132" s="5">
        <v>7</v>
      </c>
      <c r="C132" s="6">
        <v>60</v>
      </c>
      <c r="D132" s="9">
        <f>(B132*C132+B133*C133)/100</f>
        <v>9</v>
      </c>
      <c r="E132" s="22">
        <f>D132/16</f>
        <v>0.5625</v>
      </c>
    </row>
    <row r="133" spans="1:5" ht="16.5" x14ac:dyDescent="0.25">
      <c r="A133" s="10" t="s">
        <v>3</v>
      </c>
      <c r="B133" s="11">
        <v>12</v>
      </c>
      <c r="C133" s="12">
        <v>40</v>
      </c>
      <c r="D133" s="13"/>
      <c r="E133" s="23"/>
    </row>
    <row r="134" spans="1:5" ht="16.5" x14ac:dyDescent="0.25">
      <c r="A134" s="4" t="s">
        <v>39</v>
      </c>
      <c r="B134" s="14"/>
      <c r="C134" s="15"/>
      <c r="D134" s="7"/>
      <c r="E134" s="24"/>
    </row>
    <row r="135" spans="1:5" ht="16.5" x14ac:dyDescent="0.25">
      <c r="A135" s="8" t="s">
        <v>2</v>
      </c>
      <c r="B135" s="5">
        <v>7</v>
      </c>
      <c r="C135" s="6">
        <v>70</v>
      </c>
      <c r="D135" s="16">
        <f>(B135*C135+B136*C136)/100</f>
        <v>8.1999999999999993</v>
      </c>
      <c r="E135" s="22">
        <f>D135/16</f>
        <v>0.51249999999999996</v>
      </c>
    </row>
    <row r="136" spans="1:5" ht="16.5" x14ac:dyDescent="0.25">
      <c r="A136" s="10" t="s">
        <v>3</v>
      </c>
      <c r="B136" s="11">
        <v>11</v>
      </c>
      <c r="C136" s="12">
        <v>30</v>
      </c>
      <c r="D136" s="13"/>
      <c r="E136" s="23"/>
    </row>
    <row r="137" spans="1:5" ht="33" x14ac:dyDescent="0.25">
      <c r="A137" s="17" t="s">
        <v>40</v>
      </c>
      <c r="B137" s="5"/>
      <c r="C137" s="6"/>
      <c r="D137" s="7"/>
      <c r="E137" s="24"/>
    </row>
    <row r="138" spans="1:5" ht="16.5" x14ac:dyDescent="0.25">
      <c r="A138" s="8" t="s">
        <v>2</v>
      </c>
      <c r="B138" s="5">
        <v>7</v>
      </c>
      <c r="C138" s="6">
        <v>70</v>
      </c>
      <c r="D138" s="16">
        <f>(B138*C138+B139*C139)/100</f>
        <v>7.9</v>
      </c>
      <c r="E138" s="22">
        <f>D138/16</f>
        <v>0.49375000000000002</v>
      </c>
    </row>
    <row r="139" spans="1:5" ht="16.5" x14ac:dyDescent="0.25">
      <c r="A139" s="8" t="s">
        <v>3</v>
      </c>
      <c r="B139" s="5">
        <v>10</v>
      </c>
      <c r="C139" s="6">
        <v>30</v>
      </c>
      <c r="D139" s="13"/>
      <c r="E139" s="23"/>
    </row>
    <row r="140" spans="1:5" ht="33" x14ac:dyDescent="0.25">
      <c r="A140" s="4" t="s">
        <v>43</v>
      </c>
      <c r="B140" s="14"/>
      <c r="C140" s="15"/>
      <c r="D140" s="7"/>
      <c r="E140" s="24"/>
    </row>
    <row r="141" spans="1:5" ht="16.5" x14ac:dyDescent="0.25">
      <c r="A141" s="8" t="s">
        <v>2</v>
      </c>
      <c r="B141" s="5">
        <v>5</v>
      </c>
      <c r="C141" s="6">
        <v>75</v>
      </c>
      <c r="D141" s="9">
        <f>(B141*C141+B142*C142)/100</f>
        <v>5.75</v>
      </c>
      <c r="E141" s="22">
        <f>D141/16</f>
        <v>0.359375</v>
      </c>
    </row>
    <row r="142" spans="1:5" ht="16.5" x14ac:dyDescent="0.25">
      <c r="A142" s="10" t="s">
        <v>3</v>
      </c>
      <c r="B142" s="11">
        <v>8</v>
      </c>
      <c r="C142" s="12">
        <v>25</v>
      </c>
      <c r="D142" s="13"/>
      <c r="E142" s="23"/>
    </row>
    <row r="143" spans="1:5" ht="16.5" x14ac:dyDescent="0.25">
      <c r="A143" s="4" t="s">
        <v>45</v>
      </c>
      <c r="B143" s="14"/>
      <c r="C143" s="15"/>
      <c r="D143" s="7"/>
      <c r="E143" s="24"/>
    </row>
    <row r="144" spans="1:5" ht="16.5" x14ac:dyDescent="0.25">
      <c r="A144" s="8" t="s">
        <v>2</v>
      </c>
      <c r="B144" s="5">
        <v>1.5</v>
      </c>
      <c r="C144" s="6">
        <v>90</v>
      </c>
      <c r="D144" s="9">
        <f>(B144*C144+B145*C145)/100</f>
        <v>1.55</v>
      </c>
      <c r="E144" s="22">
        <f>D144/16</f>
        <v>9.6875000000000003E-2</v>
      </c>
    </row>
    <row r="145" spans="1:5" ht="16.5" x14ac:dyDescent="0.25">
      <c r="A145" s="10" t="s">
        <v>3</v>
      </c>
      <c r="B145" s="11">
        <v>2</v>
      </c>
      <c r="C145" s="12">
        <v>10</v>
      </c>
      <c r="D145" s="13"/>
      <c r="E145" s="23"/>
    </row>
  </sheetData>
  <mergeCells count="6">
    <mergeCell ref="E2:E3"/>
    <mergeCell ref="A1:E1"/>
    <mergeCell ref="A2:A4"/>
    <mergeCell ref="B2:B3"/>
    <mergeCell ref="C2:C3"/>
    <mergeCell ref="D2:D3"/>
  </mergeCells>
  <pageMargins left="0.25" right="0.25" top="0.75" bottom="0.75" header="0.3" footer="0.3"/>
  <pageSetup paperSize="9" fitToHeight="0" orientation="landscape" r:id="rId1"/>
  <headerFooter alignWithMargins="0"/>
  <rowBreaks count="8" manualBreakCount="8">
    <brk id="22" max="16383" man="1"/>
    <brk id="40" max="16383" man="1"/>
    <brk id="55" max="16383" man="1"/>
    <brk id="73" max="16383" man="1"/>
    <brk id="88" max="16383" man="1"/>
    <brk id="100" max="16383" man="1"/>
    <brk id="118" max="16383" man="1"/>
    <brk id="13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Времеви стойности и коефициенти</vt:lpstr>
      <vt:lpstr>'Времеви стойности и коефициенти'!Print_Titles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</dc:creator>
  <cp:lastModifiedBy>Katia Obreshkova</cp:lastModifiedBy>
  <cp:lastPrinted>2015-11-29T08:01:59Z</cp:lastPrinted>
  <dcterms:created xsi:type="dcterms:W3CDTF">2015-10-19T04:55:27Z</dcterms:created>
  <dcterms:modified xsi:type="dcterms:W3CDTF">2015-12-03T11:35:45Z</dcterms:modified>
</cp:coreProperties>
</file>