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655" tabRatio="720" activeTab="0"/>
  </bookViews>
  <sheets>
    <sheet name="Времеви стойности и коефициенти" sheetId="1" r:id="rId1"/>
  </sheets>
  <definedNames>
    <definedName name="_xlnm.Print_Titles" localSheetId="0">'Времеви стойности и коефициенти'!$2:$4</definedName>
  </definedNames>
  <calcPr fullCalcOnLoad="1"/>
</workbook>
</file>

<file path=xl/sharedStrings.xml><?xml version="1.0" encoding="utf-8"?>
<sst xmlns="http://schemas.openxmlformats.org/spreadsheetml/2006/main" count="144" uniqueCount="52">
  <si>
    <t>1. Облигационни искове, основани на договори /искове за реално изпълнение, разваляне, нищожност, унищожаемост, сключване на окончателен договор и др./</t>
  </si>
  <si>
    <t>2. Облигационни искове за вземания, произтичащи от неоснователно обогатяване и гесция</t>
  </si>
  <si>
    <t>3. Облигационни искове за вземания, произтичащи от деликт</t>
  </si>
  <si>
    <t>6. Облигационни искове за вземания, произтичащи от търговски сделки</t>
  </si>
  <si>
    <t>7. Облигационни искове за вземания, произтичащи от застрахователни правоотношения</t>
  </si>
  <si>
    <t>15. Искове за защита на членствени правоотношения по Търговския закон</t>
  </si>
  <si>
    <t>29. Производство относно религиозните вероизповедания</t>
  </si>
  <si>
    <t>31. Обезпечение</t>
  </si>
  <si>
    <t>37. Производство по чл.25, ал.4 ЗТР</t>
  </si>
  <si>
    <t>39. Производство по чл.223, ал.2 ТЗ</t>
  </si>
  <si>
    <t>Обичайни дела</t>
  </si>
  <si>
    <t>Дела с усложнения</t>
  </si>
  <si>
    <t>16. Производство по несъстоятелност</t>
  </si>
  <si>
    <t>28. Производство по ЗЮЛНСЦ</t>
  </si>
  <si>
    <t>32. Искания за издаване на изпълнителен лист въз основа на арбитражно решение или решение на чуждестранен съд</t>
  </si>
  <si>
    <t>27. Производство по ЗПП</t>
  </si>
  <si>
    <t>8. Искове по ЗОДОВ</t>
  </si>
  <si>
    <t>10. Вещни искове – ревандикация, негаторен, за определяне на граници, искове по ЗКИР</t>
  </si>
  <si>
    <t>17. Дела по Закона за отнемане в полза на държавата на незаконно придобито имущество</t>
  </si>
  <si>
    <t>19. Искове за произход</t>
  </si>
  <si>
    <t>20. Искове за осиновяване (за осиновяване и прекратяване)</t>
  </si>
  <si>
    <t>41. Искове по КМПЧ и Хагска конвенция за гражданските аспекти на международното отвличане на деца</t>
  </si>
  <si>
    <t>33. Частни жалби срещу действия на съдебните изпълнители/ определения свързани с действия на съдебни изпълнители</t>
  </si>
  <si>
    <t>35. Производство по чл.463 ГПК и чл.521, ал.3 ГПК</t>
  </si>
  <si>
    <t>36. Производство по чл.623, ал.5 и чл.624 ГПК</t>
  </si>
  <si>
    <t>38. Молби по чл.255 ГПК</t>
  </si>
  <si>
    <t>40. Други въззивни частни производства</t>
  </si>
  <si>
    <t>Апелативен съд</t>
  </si>
  <si>
    <t>Окръжен съд - първоинстанционни</t>
  </si>
  <si>
    <t>Районен съд</t>
  </si>
  <si>
    <t>4. Искове за издръжка</t>
  </si>
  <si>
    <t>5. Искове по ЗЗДискр.</t>
  </si>
  <si>
    <t>9. Искове за делба - първа и втора фаза</t>
  </si>
  <si>
    <t>11. Административни производства по ЗСПЗЗ</t>
  </si>
  <si>
    <t>12. Искове по чл. 344, ал. 1, т. 1-3 КТ</t>
  </si>
  <si>
    <t>13. Искове за имуществена отговорност на работника/работодателя</t>
  </si>
  <si>
    <t>14. Други искове по КТ /чл. 215, 220, чл. 224, чл. 226 КТ и т.н./</t>
  </si>
  <si>
    <t>18. Искове за развод и недействителност на брака</t>
  </si>
  <si>
    <t>21. Искове по Закона за защита срещу домашното насилие</t>
  </si>
  <si>
    <t>22. Производство по Закона за закрила на детето</t>
  </si>
  <si>
    <t>23. Приемане и отказ от наследство, производство по открито наследство</t>
  </si>
  <si>
    <t>24. Производство по установяване на факти  (чл. 542 ГПК)</t>
  </si>
  <si>
    <t>25. Производство по обезсилване на ценни книжа</t>
  </si>
  <si>
    <t>26. Даване на разрешение по чл.130, ал. 3 от Семейния Кодекс</t>
  </si>
  <si>
    <t>30. Заповедни производства</t>
  </si>
  <si>
    <t>34. Частни жалби срещу откази за вписване</t>
  </si>
  <si>
    <t>Съотношение обичайни/ дела с усложнения (%)</t>
  </si>
  <si>
    <t>Средно време 
(в часове)</t>
  </si>
  <si>
    <t>Коефициенти за тежест</t>
  </si>
  <si>
    <t>Претеглено средно време 
(в часове)</t>
  </si>
  <si>
    <t>Окръжен съд - въззивни</t>
  </si>
  <si>
    <t>Граждански и търговски дела - време за разглеждане по групи дела и коефициенти за тежест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</si>
</sst>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\%"/>
  </numFmts>
  <fonts count="4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strike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33" applyFill="1">
      <alignment/>
      <protection/>
    </xf>
    <xf numFmtId="173" fontId="1" fillId="0" borderId="0" xfId="33" applyNumberFormat="1" applyFill="1">
      <alignment/>
      <protection/>
    </xf>
    <xf numFmtId="0" fontId="4" fillId="0" borderId="10" xfId="33" applyNumberFormat="1" applyFont="1" applyFill="1" applyBorder="1" applyAlignment="1" applyProtection="1">
      <alignment horizontal="left" vertical="center" wrapText="1"/>
      <protection/>
    </xf>
    <xf numFmtId="0" fontId="4" fillId="0" borderId="11" xfId="33" applyNumberFormat="1" applyFont="1" applyFill="1" applyBorder="1" applyAlignment="1" applyProtection="1">
      <alignment horizontal="left" vertical="center" wrapText="1"/>
      <protection/>
    </xf>
    <xf numFmtId="172" fontId="6" fillId="0" borderId="10" xfId="33" applyNumberFormat="1" applyFont="1" applyFill="1" applyBorder="1" applyAlignment="1" applyProtection="1">
      <alignment horizontal="center" textRotation="90" wrapText="1"/>
      <protection/>
    </xf>
    <xf numFmtId="173" fontId="6" fillId="0" borderId="10" xfId="33" applyNumberFormat="1" applyFont="1" applyFill="1" applyBorder="1" applyAlignment="1" applyProtection="1">
      <alignment horizontal="center" textRotation="90" wrapText="1"/>
      <protection/>
    </xf>
    <xf numFmtId="173" fontId="5" fillId="0" borderId="10" xfId="33" applyNumberFormat="1" applyFont="1" applyFill="1" applyBorder="1" applyAlignment="1" applyProtection="1">
      <alignment horizontal="center" textRotation="90" wrapText="1"/>
      <protection/>
    </xf>
    <xf numFmtId="0" fontId="6" fillId="0" borderId="12" xfId="33" applyNumberFormat="1" applyFont="1" applyFill="1" applyBorder="1" applyAlignment="1" applyProtection="1">
      <alignment horizontal="center" wrapText="1"/>
      <protection/>
    </xf>
    <xf numFmtId="0" fontId="3" fillId="0" borderId="12" xfId="33" applyNumberFormat="1" applyFont="1" applyFill="1" applyBorder="1" applyAlignment="1" applyProtection="1">
      <alignment horizontal="center" wrapText="1"/>
      <protection/>
    </xf>
    <xf numFmtId="1" fontId="8" fillId="0" borderId="10" xfId="33" applyNumberFormat="1" applyFont="1" applyFill="1" applyBorder="1">
      <alignment/>
      <protection/>
    </xf>
    <xf numFmtId="9" fontId="8" fillId="0" borderId="10" xfId="33" applyNumberFormat="1" applyFont="1" applyFill="1" applyBorder="1">
      <alignment/>
      <protection/>
    </xf>
    <xf numFmtId="1" fontId="6" fillId="0" borderId="11" xfId="33" applyNumberFormat="1" applyFont="1" applyFill="1" applyBorder="1" applyAlignment="1" applyProtection="1">
      <alignment horizontal="center" vertical="center" wrapText="1"/>
      <protection/>
    </xf>
    <xf numFmtId="9" fontId="6" fillId="0" borderId="11" xfId="33" applyNumberFormat="1" applyFont="1" applyFill="1" applyBorder="1" applyAlignment="1" applyProtection="1">
      <alignment horizontal="center" vertical="center" wrapText="1"/>
      <protection/>
    </xf>
    <xf numFmtId="1" fontId="6" fillId="0" borderId="13" xfId="33" applyNumberFormat="1" applyFont="1" applyFill="1" applyBorder="1" applyAlignment="1" applyProtection="1">
      <alignment horizontal="center" vertical="center" wrapText="1"/>
      <protection/>
    </xf>
    <xf numFmtId="9" fontId="6" fillId="0" borderId="13" xfId="33" applyNumberFormat="1" applyFont="1" applyFill="1" applyBorder="1" applyAlignment="1" applyProtection="1">
      <alignment horizontal="center" vertical="center" wrapText="1"/>
      <protection/>
    </xf>
    <xf numFmtId="173" fontId="8" fillId="0" borderId="10" xfId="33" applyNumberFormat="1" applyFont="1" applyFill="1" applyBorder="1">
      <alignment/>
      <protection/>
    </xf>
    <xf numFmtId="1" fontId="6" fillId="0" borderId="10" xfId="33" applyNumberFormat="1" applyFont="1" applyFill="1" applyBorder="1" applyAlignment="1" applyProtection="1">
      <alignment horizontal="center" vertical="center" wrapText="1"/>
      <protection/>
    </xf>
    <xf numFmtId="9" fontId="6" fillId="0" borderId="10" xfId="33" applyNumberFormat="1" applyFont="1" applyFill="1" applyBorder="1" applyAlignment="1" applyProtection="1">
      <alignment horizontal="center" vertical="center" wrapText="1"/>
      <protection/>
    </xf>
    <xf numFmtId="1" fontId="8" fillId="0" borderId="14" xfId="33" applyNumberFormat="1" applyFont="1" applyFill="1" applyBorder="1">
      <alignment/>
      <protection/>
    </xf>
    <xf numFmtId="1" fontId="6" fillId="0" borderId="15" xfId="33" applyNumberFormat="1" applyFont="1" applyFill="1" applyBorder="1" applyAlignment="1" applyProtection="1">
      <alignment horizontal="center" vertical="center" wrapText="1"/>
      <protection/>
    </xf>
    <xf numFmtId="1" fontId="6" fillId="0" borderId="16" xfId="33" applyNumberFormat="1" applyFont="1" applyFill="1" applyBorder="1" applyAlignment="1" applyProtection="1">
      <alignment horizontal="center" vertical="center" wrapText="1"/>
      <protection/>
    </xf>
    <xf numFmtId="173" fontId="8" fillId="0" borderId="14" xfId="33" applyNumberFormat="1" applyFont="1" applyFill="1" applyBorder="1">
      <alignment/>
      <protection/>
    </xf>
    <xf numFmtId="1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33" applyNumberFormat="1" applyFont="1" applyFill="1" applyBorder="1" applyAlignment="1" applyProtection="1">
      <alignment horizontal="right" vertical="center" wrapText="1"/>
      <protection/>
    </xf>
    <xf numFmtId="0" fontId="3" fillId="0" borderId="13" xfId="33" applyNumberFormat="1" applyFont="1" applyFill="1" applyBorder="1" applyAlignment="1" applyProtection="1">
      <alignment horizontal="right" vertical="center" wrapText="1"/>
      <protection/>
    </xf>
    <xf numFmtId="172" fontId="6" fillId="0" borderId="16" xfId="33" applyNumberFormat="1" applyFont="1" applyFill="1" applyBorder="1" applyAlignment="1" applyProtection="1">
      <alignment horizontal="center" vertical="center" wrapText="1"/>
      <protection/>
    </xf>
    <xf numFmtId="172" fontId="6" fillId="0" borderId="13" xfId="33" applyNumberFormat="1" applyFont="1" applyFill="1" applyBorder="1" applyAlignment="1" applyProtection="1">
      <alignment horizontal="center" vertical="center" wrapText="1"/>
      <protection/>
    </xf>
    <xf numFmtId="173" fontId="13" fillId="0" borderId="10" xfId="33" applyNumberFormat="1" applyFont="1" applyFill="1" applyBorder="1">
      <alignment/>
      <protection/>
    </xf>
    <xf numFmtId="1" fontId="15" fillId="0" borderId="11" xfId="33" applyNumberFormat="1" applyFont="1" applyFill="1" applyBorder="1" applyAlignment="1" applyProtection="1">
      <alignment horizontal="center" vertical="center" wrapText="1"/>
      <protection/>
    </xf>
    <xf numFmtId="9" fontId="15" fillId="0" borderId="11" xfId="33" applyNumberFormat="1" applyFont="1" applyFill="1" applyBorder="1" applyAlignment="1" applyProtection="1">
      <alignment horizontal="center" vertical="center" wrapText="1"/>
      <protection/>
    </xf>
    <xf numFmtId="1" fontId="15" fillId="0" borderId="13" xfId="33" applyNumberFormat="1" applyFont="1" applyFill="1" applyBorder="1" applyAlignment="1" applyProtection="1">
      <alignment horizontal="center" vertical="center" wrapText="1"/>
      <protection/>
    </xf>
    <xf numFmtId="9" fontId="15" fillId="0" borderId="13" xfId="33" applyNumberFormat="1" applyFont="1" applyFill="1" applyBorder="1" applyAlignment="1" applyProtection="1">
      <alignment horizontal="center" vertical="center" wrapText="1"/>
      <protection/>
    </xf>
    <xf numFmtId="1" fontId="13" fillId="0" borderId="10" xfId="33" applyNumberFormat="1" applyFont="1" applyFill="1" applyBorder="1">
      <alignment/>
      <protection/>
    </xf>
    <xf numFmtId="9" fontId="13" fillId="0" borderId="10" xfId="33" applyNumberFormat="1" applyFont="1" applyFill="1" applyBorder="1">
      <alignment/>
      <protection/>
    </xf>
    <xf numFmtId="172" fontId="8" fillId="0" borderId="10" xfId="33" applyNumberFormat="1" applyFont="1" applyFill="1" applyBorder="1" applyAlignment="1">
      <alignment horizontal="center" vertical="center"/>
      <protection/>
    </xf>
    <xf numFmtId="172" fontId="8" fillId="0" borderId="11" xfId="33" applyNumberFormat="1" applyFont="1" applyFill="1" applyBorder="1" applyAlignment="1">
      <alignment horizontal="center" vertical="center"/>
      <protection/>
    </xf>
    <xf numFmtId="172" fontId="8" fillId="0" borderId="13" xfId="33" applyNumberFormat="1" applyFont="1" applyFill="1" applyBorder="1" applyAlignment="1">
      <alignment horizontal="center" vertical="center"/>
      <protection/>
    </xf>
    <xf numFmtId="173" fontId="9" fillId="0" borderId="10" xfId="33" applyNumberFormat="1" applyFont="1" applyFill="1" applyBorder="1" applyAlignment="1">
      <alignment horizontal="center"/>
      <protection/>
    </xf>
    <xf numFmtId="173" fontId="9" fillId="0" borderId="11" xfId="33" applyNumberFormat="1" applyFont="1" applyFill="1" applyBorder="1" applyAlignment="1">
      <alignment horizontal="center"/>
      <protection/>
    </xf>
    <xf numFmtId="173" fontId="9" fillId="0" borderId="13" xfId="33" applyNumberFormat="1" applyFont="1" applyFill="1" applyBorder="1" applyAlignment="1">
      <alignment horizontal="center"/>
      <protection/>
    </xf>
    <xf numFmtId="9" fontId="8" fillId="0" borderId="10" xfId="33" applyNumberFormat="1" applyFont="1" applyFill="1" applyBorder="1" applyAlignment="1">
      <alignment horizontal="center"/>
      <protection/>
    </xf>
    <xf numFmtId="9" fontId="8" fillId="0" borderId="11" xfId="33" applyNumberFormat="1" applyFont="1" applyFill="1" applyBorder="1" applyAlignment="1">
      <alignment horizontal="center"/>
      <protection/>
    </xf>
    <xf numFmtId="9" fontId="8" fillId="0" borderId="13" xfId="33" applyNumberFormat="1" applyFont="1" applyFill="1" applyBorder="1" applyAlignment="1">
      <alignment horizontal="center"/>
      <protection/>
    </xf>
    <xf numFmtId="172" fontId="11" fillId="0" borderId="10" xfId="33" applyNumberFormat="1" applyFont="1" applyFill="1" applyBorder="1" applyAlignment="1">
      <alignment horizontal="center" vertical="center"/>
      <protection/>
    </xf>
    <xf numFmtId="172" fontId="11" fillId="0" borderId="11" xfId="33" applyNumberFormat="1" applyFont="1" applyFill="1" applyBorder="1" applyAlignment="1">
      <alignment horizontal="center" vertical="center"/>
      <protection/>
    </xf>
    <xf numFmtId="172" fontId="11" fillId="0" borderId="13" xfId="33" applyNumberFormat="1" applyFont="1" applyFill="1" applyBorder="1" applyAlignment="1">
      <alignment horizontal="center" vertical="center"/>
      <protection/>
    </xf>
    <xf numFmtId="172" fontId="9" fillId="0" borderId="10" xfId="33" applyNumberFormat="1" applyFont="1" applyFill="1" applyBorder="1" applyAlignment="1">
      <alignment horizontal="center" vertical="center"/>
      <protection/>
    </xf>
    <xf numFmtId="172" fontId="9" fillId="0" borderId="11" xfId="33" applyNumberFormat="1" applyFont="1" applyFill="1" applyBorder="1" applyAlignment="1">
      <alignment horizontal="center" vertical="center"/>
      <protection/>
    </xf>
    <xf numFmtId="172" fontId="9" fillId="0" borderId="13" xfId="33" applyNumberFormat="1" applyFont="1" applyFill="1" applyBorder="1" applyAlignment="1">
      <alignment horizontal="center" vertical="center"/>
      <protection/>
    </xf>
    <xf numFmtId="172" fontId="10" fillId="0" borderId="10" xfId="33" applyNumberFormat="1" applyFont="1" applyFill="1" applyBorder="1" applyAlignment="1">
      <alignment horizontal="center" vertical="center"/>
      <protection/>
    </xf>
    <xf numFmtId="172" fontId="10" fillId="0" borderId="11" xfId="33" applyNumberFormat="1" applyFont="1" applyFill="1" applyBorder="1" applyAlignment="1">
      <alignment horizontal="center" vertical="center"/>
      <protection/>
    </xf>
    <xf numFmtId="172" fontId="10" fillId="0" borderId="13" xfId="33" applyNumberFormat="1" applyFont="1" applyFill="1" applyBorder="1" applyAlignment="1">
      <alignment horizontal="center" vertical="center"/>
      <protection/>
    </xf>
    <xf numFmtId="0" fontId="2" fillId="0" borderId="0" xfId="33" applyNumberFormat="1" applyFont="1" applyFill="1" applyBorder="1" applyAlignment="1" applyProtection="1">
      <alignment horizontal="left" vertical="center" wrapText="1" shrinkToFit="1"/>
      <protection/>
    </xf>
    <xf numFmtId="0" fontId="1" fillId="0" borderId="10" xfId="33" applyFill="1" applyBorder="1" applyAlignment="1">
      <alignment horizontal="center"/>
      <protection/>
    </xf>
    <xf numFmtId="0" fontId="1" fillId="0" borderId="11" xfId="33" applyFill="1" applyBorder="1" applyAlignment="1">
      <alignment horizontal="center"/>
      <protection/>
    </xf>
    <xf numFmtId="0" fontId="1" fillId="0" borderId="13" xfId="33" applyFill="1" applyBorder="1" applyAlignment="1">
      <alignment horizontal="center"/>
      <protection/>
    </xf>
    <xf numFmtId="172" fontId="13" fillId="0" borderId="10" xfId="33" applyNumberFormat="1" applyFont="1" applyFill="1" applyBorder="1" applyAlignment="1">
      <alignment horizontal="center" vertical="center"/>
      <protection/>
    </xf>
    <xf numFmtId="172" fontId="13" fillId="0" borderId="11" xfId="33" applyNumberFormat="1" applyFont="1" applyFill="1" applyBorder="1" applyAlignment="1">
      <alignment horizontal="center" vertical="center"/>
      <protection/>
    </xf>
    <xf numFmtId="172" fontId="13" fillId="0" borderId="13" xfId="33" applyNumberFormat="1" applyFont="1" applyFill="1" applyBorder="1" applyAlignment="1">
      <alignment horizontal="center" vertical="center"/>
      <protection/>
    </xf>
    <xf numFmtId="172" fontId="14" fillId="0" borderId="10" xfId="33" applyNumberFormat="1" applyFont="1" applyFill="1" applyBorder="1" applyAlignment="1">
      <alignment horizontal="center" vertical="center"/>
      <protection/>
    </xf>
    <xf numFmtId="172" fontId="14" fillId="0" borderId="11" xfId="33" applyNumberFormat="1" applyFont="1" applyFill="1" applyBorder="1" applyAlignment="1">
      <alignment horizontal="center" vertical="center"/>
      <protection/>
    </xf>
    <xf numFmtId="172" fontId="14" fillId="0" borderId="13" xfId="33" applyNumberFormat="1" applyFont="1" applyFill="1" applyBorder="1" applyAlignment="1">
      <alignment horizontal="center" vertical="center"/>
      <protection/>
    </xf>
    <xf numFmtId="173" fontId="8" fillId="0" borderId="10" xfId="33" applyNumberFormat="1" applyFont="1" applyFill="1" applyBorder="1" applyAlignment="1">
      <alignment horizontal="center"/>
      <protection/>
    </xf>
    <xf numFmtId="173" fontId="8" fillId="0" borderId="11" xfId="33" applyNumberFormat="1" applyFont="1" applyFill="1" applyBorder="1" applyAlignment="1">
      <alignment horizontal="center"/>
      <protection/>
    </xf>
    <xf numFmtId="173" fontId="8" fillId="0" borderId="13" xfId="33" applyNumberFormat="1" applyFont="1" applyFill="1" applyBorder="1" applyAlignment="1">
      <alignment horizontal="center"/>
      <protection/>
    </xf>
    <xf numFmtId="0" fontId="7" fillId="0" borderId="17" xfId="33" applyNumberFormat="1" applyFont="1" applyFill="1" applyBorder="1" applyAlignment="1" applyProtection="1">
      <alignment horizontal="center" vertical="center" wrapText="1" shrinkToFit="1"/>
      <protection/>
    </xf>
    <xf numFmtId="0" fontId="7" fillId="0" borderId="18" xfId="33" applyNumberFormat="1" applyFont="1" applyFill="1" applyBorder="1" applyAlignment="1" applyProtection="1">
      <alignment horizontal="center" vertical="center" wrapText="1" shrinkToFit="1"/>
      <protection/>
    </xf>
    <xf numFmtId="0" fontId="7" fillId="0" borderId="19" xfId="33" applyNumberFormat="1" applyFont="1" applyFill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zoomScaleSheetLayoutView="82" zoomScalePageLayoutView="0" workbookViewId="0" topLeftCell="A1">
      <pane xSplit="1" ySplit="4" topLeftCell="B10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7" sqref="A127"/>
    </sheetView>
  </sheetViews>
  <sheetFormatPr defaultColWidth="6.7109375" defaultRowHeight="15"/>
  <cols>
    <col min="1" max="1" width="52.00390625" style="1" customWidth="1"/>
    <col min="2" max="14" width="6.140625" style="1" customWidth="1"/>
    <col min="15" max="15" width="6.140625" style="2" customWidth="1"/>
    <col min="16" max="17" width="6.140625" style="1" customWidth="1"/>
    <col min="18" max="16384" width="6.7109375" style="1" customWidth="1"/>
  </cols>
  <sheetData>
    <row r="1" spans="1:17" ht="26.25" customHeight="1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7.75" customHeight="1">
      <c r="A2" s="54"/>
      <c r="B2" s="66" t="s">
        <v>29</v>
      </c>
      <c r="C2" s="67"/>
      <c r="D2" s="67"/>
      <c r="E2" s="68"/>
      <c r="F2" s="66" t="s">
        <v>28</v>
      </c>
      <c r="G2" s="67"/>
      <c r="H2" s="67"/>
      <c r="I2" s="68"/>
      <c r="J2" s="66" t="s">
        <v>50</v>
      </c>
      <c r="K2" s="67"/>
      <c r="L2" s="67"/>
      <c r="M2" s="68"/>
      <c r="N2" s="66" t="s">
        <v>27</v>
      </c>
      <c r="O2" s="67"/>
      <c r="P2" s="67"/>
      <c r="Q2" s="68"/>
    </row>
    <row r="3" spans="1:17" ht="101.25" customHeight="1">
      <c r="A3" s="55"/>
      <c r="B3" s="5" t="s">
        <v>47</v>
      </c>
      <c r="C3" s="6" t="s">
        <v>46</v>
      </c>
      <c r="D3" s="6" t="s">
        <v>49</v>
      </c>
      <c r="E3" s="7" t="s">
        <v>48</v>
      </c>
      <c r="F3" s="5" t="s">
        <v>47</v>
      </c>
      <c r="G3" s="6" t="s">
        <v>46</v>
      </c>
      <c r="H3" s="6" t="s">
        <v>49</v>
      </c>
      <c r="I3" s="7" t="s">
        <v>48</v>
      </c>
      <c r="J3" s="5" t="s">
        <v>47</v>
      </c>
      <c r="K3" s="6" t="s">
        <v>46</v>
      </c>
      <c r="L3" s="6" t="s">
        <v>49</v>
      </c>
      <c r="M3" s="7" t="s">
        <v>48</v>
      </c>
      <c r="N3" s="5" t="s">
        <v>47</v>
      </c>
      <c r="O3" s="6" t="s">
        <v>46</v>
      </c>
      <c r="P3" s="6" t="s">
        <v>49</v>
      </c>
      <c r="Q3" s="7" t="s">
        <v>48</v>
      </c>
    </row>
    <row r="4" spans="1:17" ht="13.5">
      <c r="A4" s="56"/>
      <c r="B4" s="8">
        <v>1</v>
      </c>
      <c r="C4" s="8">
        <v>2</v>
      </c>
      <c r="D4" s="8">
        <v>3</v>
      </c>
      <c r="E4" s="8">
        <v>4</v>
      </c>
      <c r="F4" s="8">
        <v>1</v>
      </c>
      <c r="G4" s="8">
        <v>2</v>
      </c>
      <c r="H4" s="9">
        <v>3</v>
      </c>
      <c r="I4" s="8">
        <v>4</v>
      </c>
      <c r="J4" s="8">
        <v>1</v>
      </c>
      <c r="K4" s="8">
        <v>2</v>
      </c>
      <c r="L4" s="8">
        <v>3</v>
      </c>
      <c r="M4" s="8">
        <v>4</v>
      </c>
      <c r="N4" s="8">
        <v>1</v>
      </c>
      <c r="O4" s="8">
        <v>2</v>
      </c>
      <c r="P4" s="8">
        <v>3</v>
      </c>
      <c r="Q4" s="8">
        <v>4</v>
      </c>
    </row>
    <row r="5" spans="1:17" ht="38.25">
      <c r="A5" s="3" t="s">
        <v>0</v>
      </c>
      <c r="B5" s="19"/>
      <c r="C5" s="11"/>
      <c r="D5" s="35">
        <f>B6*C6+B7*C7</f>
        <v>12.625</v>
      </c>
      <c r="E5" s="44">
        <f>D5/16</f>
        <v>0.7890625</v>
      </c>
      <c r="F5" s="10"/>
      <c r="G5" s="11"/>
      <c r="H5" s="35">
        <f>F6*G6+F7*G7</f>
        <v>30.35</v>
      </c>
      <c r="I5" s="44">
        <f>H5/16</f>
        <v>1.896875</v>
      </c>
      <c r="J5" s="10"/>
      <c r="K5" s="11"/>
      <c r="L5" s="35">
        <f>J6*K6+J7*K7</f>
        <v>19.15</v>
      </c>
      <c r="M5" s="44">
        <f>L5/16</f>
        <v>1.196875</v>
      </c>
      <c r="N5" s="10"/>
      <c r="O5" s="11"/>
      <c r="P5" s="35">
        <f>N6*O6+N7*O7</f>
        <v>40.5</v>
      </c>
      <c r="Q5" s="44">
        <f>P5/16</f>
        <v>2.53125</v>
      </c>
    </row>
    <row r="6" spans="1:17" ht="13.5">
      <c r="A6" s="24" t="s">
        <v>10</v>
      </c>
      <c r="B6" s="20">
        <v>10</v>
      </c>
      <c r="C6" s="13">
        <v>0.65</v>
      </c>
      <c r="D6" s="36"/>
      <c r="E6" s="45"/>
      <c r="F6" s="12">
        <v>20</v>
      </c>
      <c r="G6" s="13">
        <v>0.54</v>
      </c>
      <c r="H6" s="36"/>
      <c r="I6" s="45"/>
      <c r="J6" s="12">
        <v>16</v>
      </c>
      <c r="K6" s="13">
        <v>0.65</v>
      </c>
      <c r="L6" s="36"/>
      <c r="M6" s="45"/>
      <c r="N6" s="12">
        <v>30</v>
      </c>
      <c r="O6" s="13">
        <v>0.7</v>
      </c>
      <c r="P6" s="36"/>
      <c r="Q6" s="45"/>
    </row>
    <row r="7" spans="1:17" ht="13.5">
      <c r="A7" s="25" t="s">
        <v>11</v>
      </c>
      <c r="B7" s="21">
        <v>17.5</v>
      </c>
      <c r="C7" s="15">
        <v>0.35</v>
      </c>
      <c r="D7" s="37"/>
      <c r="E7" s="46"/>
      <c r="F7" s="14">
        <v>42.5</v>
      </c>
      <c r="G7" s="15">
        <v>0.46</v>
      </c>
      <c r="H7" s="37"/>
      <c r="I7" s="46"/>
      <c r="J7" s="14">
        <v>25</v>
      </c>
      <c r="K7" s="15">
        <v>0.35</v>
      </c>
      <c r="L7" s="37"/>
      <c r="M7" s="46"/>
      <c r="N7" s="14">
        <v>65</v>
      </c>
      <c r="O7" s="15">
        <v>0.3</v>
      </c>
      <c r="P7" s="37"/>
      <c r="Q7" s="46"/>
    </row>
    <row r="8" spans="1:17" ht="25.5">
      <c r="A8" s="3" t="s">
        <v>1</v>
      </c>
      <c r="B8" s="22"/>
      <c r="C8" s="16"/>
      <c r="D8" s="35">
        <f>B9*C9+B10*C10</f>
        <v>16.799999999999997</v>
      </c>
      <c r="E8" s="44">
        <f>D8/16</f>
        <v>1.0499999999999998</v>
      </c>
      <c r="F8" s="16"/>
      <c r="G8" s="16"/>
      <c r="H8" s="35">
        <f>F9*G9+F10*G10</f>
        <v>26.75</v>
      </c>
      <c r="I8" s="44">
        <f>H8/16</f>
        <v>1.671875</v>
      </c>
      <c r="J8" s="16"/>
      <c r="K8" s="16"/>
      <c r="L8" s="35">
        <f>J9*K9+J10*K10</f>
        <v>15.1</v>
      </c>
      <c r="M8" s="44">
        <f>L8/16</f>
        <v>0.94375</v>
      </c>
      <c r="N8" s="16"/>
      <c r="O8" s="16"/>
      <c r="P8" s="35">
        <f>N9*O9+N10*O10</f>
        <v>34</v>
      </c>
      <c r="Q8" s="44">
        <f>P8/16</f>
        <v>2.125</v>
      </c>
    </row>
    <row r="9" spans="1:17" ht="13.5">
      <c r="A9" s="24" t="s">
        <v>10</v>
      </c>
      <c r="B9" s="20">
        <v>14</v>
      </c>
      <c r="C9" s="13">
        <v>0.65</v>
      </c>
      <c r="D9" s="36"/>
      <c r="E9" s="45"/>
      <c r="F9" s="12">
        <v>20</v>
      </c>
      <c r="G9" s="13">
        <v>0.55</v>
      </c>
      <c r="H9" s="36"/>
      <c r="I9" s="45"/>
      <c r="J9" s="12">
        <v>13</v>
      </c>
      <c r="K9" s="13">
        <v>0.7</v>
      </c>
      <c r="L9" s="36"/>
      <c r="M9" s="45"/>
      <c r="N9" s="12">
        <v>25</v>
      </c>
      <c r="O9" s="13">
        <v>0.55</v>
      </c>
      <c r="P9" s="36"/>
      <c r="Q9" s="45"/>
    </row>
    <row r="10" spans="1:17" ht="13.5">
      <c r="A10" s="25" t="s">
        <v>11</v>
      </c>
      <c r="B10" s="21">
        <v>22</v>
      </c>
      <c r="C10" s="15">
        <v>0.35</v>
      </c>
      <c r="D10" s="37"/>
      <c r="E10" s="46"/>
      <c r="F10" s="14">
        <v>35</v>
      </c>
      <c r="G10" s="15">
        <v>0.45</v>
      </c>
      <c r="H10" s="37"/>
      <c r="I10" s="46"/>
      <c r="J10" s="14">
        <v>20</v>
      </c>
      <c r="K10" s="15">
        <v>0.3</v>
      </c>
      <c r="L10" s="37"/>
      <c r="M10" s="46"/>
      <c r="N10" s="14">
        <v>45</v>
      </c>
      <c r="O10" s="15">
        <v>0.45</v>
      </c>
      <c r="P10" s="37"/>
      <c r="Q10" s="46"/>
    </row>
    <row r="11" spans="1:17" ht="12.75">
      <c r="A11" s="3" t="s">
        <v>2</v>
      </c>
      <c r="B11" s="22"/>
      <c r="C11" s="16"/>
      <c r="D11" s="35">
        <f>B12*C12+B13*C13</f>
        <v>14.399999999999999</v>
      </c>
      <c r="E11" s="44">
        <f>D11/16</f>
        <v>0.8999999999999999</v>
      </c>
      <c r="F11" s="16"/>
      <c r="G11" s="16"/>
      <c r="H11" s="35">
        <f>F12*G12+F13*G13</f>
        <v>27.200000000000003</v>
      </c>
      <c r="I11" s="44">
        <f>H11/16</f>
        <v>1.7000000000000002</v>
      </c>
      <c r="J11" s="16"/>
      <c r="K11" s="16"/>
      <c r="L11" s="35">
        <f>J12*K12+J13*K13</f>
        <v>17.7</v>
      </c>
      <c r="M11" s="44">
        <f>L11/16</f>
        <v>1.10625</v>
      </c>
      <c r="N11" s="16"/>
      <c r="O11" s="16"/>
      <c r="P11" s="35">
        <f>N12*O12+N13*O13</f>
        <v>28</v>
      </c>
      <c r="Q11" s="44">
        <f>P11/16</f>
        <v>1.75</v>
      </c>
    </row>
    <row r="12" spans="1:17" ht="13.5">
      <c r="A12" s="24" t="s">
        <v>10</v>
      </c>
      <c r="B12" s="20">
        <v>12</v>
      </c>
      <c r="C12" s="13">
        <v>0.7</v>
      </c>
      <c r="D12" s="36"/>
      <c r="E12" s="45"/>
      <c r="F12" s="12">
        <v>20</v>
      </c>
      <c r="G12" s="13">
        <v>0.6</v>
      </c>
      <c r="H12" s="36"/>
      <c r="I12" s="45"/>
      <c r="J12" s="12">
        <v>15</v>
      </c>
      <c r="K12" s="13">
        <v>0.7</v>
      </c>
      <c r="L12" s="36"/>
      <c r="M12" s="45"/>
      <c r="N12" s="12">
        <v>20</v>
      </c>
      <c r="O12" s="13">
        <v>0.6</v>
      </c>
      <c r="P12" s="36"/>
      <c r="Q12" s="45"/>
    </row>
    <row r="13" spans="1:17" ht="13.5">
      <c r="A13" s="25" t="s">
        <v>11</v>
      </c>
      <c r="B13" s="21">
        <v>20</v>
      </c>
      <c r="C13" s="15">
        <v>0.3</v>
      </c>
      <c r="D13" s="37"/>
      <c r="E13" s="46"/>
      <c r="F13" s="14">
        <v>38</v>
      </c>
      <c r="G13" s="15">
        <v>0.4</v>
      </c>
      <c r="H13" s="37"/>
      <c r="I13" s="46"/>
      <c r="J13" s="14">
        <v>24</v>
      </c>
      <c r="K13" s="15">
        <v>0.3</v>
      </c>
      <c r="L13" s="37"/>
      <c r="M13" s="46"/>
      <c r="N13" s="14">
        <v>40</v>
      </c>
      <c r="O13" s="15">
        <v>0.4</v>
      </c>
      <c r="P13" s="37"/>
      <c r="Q13" s="46"/>
    </row>
    <row r="14" spans="1:17" ht="12.75">
      <c r="A14" s="3" t="s">
        <v>30</v>
      </c>
      <c r="B14" s="19"/>
      <c r="C14" s="11"/>
      <c r="D14" s="35">
        <f>B15*C15+B16*C16</f>
        <v>10.4</v>
      </c>
      <c r="E14" s="44">
        <f>D14/16</f>
        <v>0.65</v>
      </c>
      <c r="F14" s="10"/>
      <c r="G14" s="11"/>
      <c r="H14" s="38"/>
      <c r="I14" s="41"/>
      <c r="J14" s="10"/>
      <c r="K14" s="11"/>
      <c r="L14" s="35">
        <f>J15*K15+J16*K16</f>
        <v>11.5</v>
      </c>
      <c r="M14" s="44">
        <f>L14/16</f>
        <v>0.71875</v>
      </c>
      <c r="N14" s="10"/>
      <c r="O14" s="11"/>
      <c r="P14" s="63"/>
      <c r="Q14" s="41"/>
    </row>
    <row r="15" spans="1:17" ht="13.5">
      <c r="A15" s="24" t="s">
        <v>10</v>
      </c>
      <c r="B15" s="20">
        <v>10</v>
      </c>
      <c r="C15" s="13">
        <v>0.8</v>
      </c>
      <c r="D15" s="36"/>
      <c r="E15" s="45"/>
      <c r="F15" s="12"/>
      <c r="G15" s="13"/>
      <c r="H15" s="39"/>
      <c r="I15" s="42"/>
      <c r="J15" s="12">
        <v>11</v>
      </c>
      <c r="K15" s="13">
        <v>0.75</v>
      </c>
      <c r="L15" s="36"/>
      <c r="M15" s="45"/>
      <c r="N15" s="12"/>
      <c r="O15" s="13"/>
      <c r="P15" s="64"/>
      <c r="Q15" s="42"/>
    </row>
    <row r="16" spans="1:17" ht="13.5">
      <c r="A16" s="25" t="s">
        <v>11</v>
      </c>
      <c r="B16" s="21">
        <v>12</v>
      </c>
      <c r="C16" s="15">
        <v>0.2</v>
      </c>
      <c r="D16" s="37"/>
      <c r="E16" s="46"/>
      <c r="F16" s="14"/>
      <c r="G16" s="15"/>
      <c r="H16" s="40"/>
      <c r="I16" s="43"/>
      <c r="J16" s="14">
        <v>13</v>
      </c>
      <c r="K16" s="15">
        <v>0.25</v>
      </c>
      <c r="L16" s="37"/>
      <c r="M16" s="46"/>
      <c r="N16" s="14"/>
      <c r="O16" s="15"/>
      <c r="P16" s="65"/>
      <c r="Q16" s="43"/>
    </row>
    <row r="17" spans="1:17" ht="12.75">
      <c r="A17" s="4" t="s">
        <v>31</v>
      </c>
      <c r="B17" s="19"/>
      <c r="C17" s="11"/>
      <c r="D17" s="35">
        <f>B18*C18+B19*C19</f>
        <v>13.799999999999997</v>
      </c>
      <c r="E17" s="44">
        <f>D17/16</f>
        <v>0.8624999999999998</v>
      </c>
      <c r="F17" s="10"/>
      <c r="G17" s="11"/>
      <c r="H17" s="38"/>
      <c r="I17" s="41"/>
      <c r="J17" s="10"/>
      <c r="K17" s="11"/>
      <c r="L17" s="35">
        <f>J18*K18+J19*K19</f>
        <v>16.4</v>
      </c>
      <c r="M17" s="44">
        <f>L17/16</f>
        <v>1.025</v>
      </c>
      <c r="N17" s="10"/>
      <c r="O17" s="11"/>
      <c r="P17" s="63"/>
      <c r="Q17" s="41"/>
    </row>
    <row r="18" spans="1:17" ht="13.5">
      <c r="A18" s="24" t="s">
        <v>10</v>
      </c>
      <c r="B18" s="20">
        <v>12</v>
      </c>
      <c r="C18" s="13">
        <v>0.7</v>
      </c>
      <c r="D18" s="36"/>
      <c r="E18" s="45"/>
      <c r="F18" s="12"/>
      <c r="G18" s="13"/>
      <c r="H18" s="39"/>
      <c r="I18" s="42"/>
      <c r="J18" s="12">
        <v>14</v>
      </c>
      <c r="K18" s="13">
        <v>0.7</v>
      </c>
      <c r="L18" s="36"/>
      <c r="M18" s="45"/>
      <c r="N18" s="12"/>
      <c r="O18" s="13"/>
      <c r="P18" s="64"/>
      <c r="Q18" s="42"/>
    </row>
    <row r="19" spans="1:17" ht="13.5">
      <c r="A19" s="25" t="s">
        <v>11</v>
      </c>
      <c r="B19" s="21">
        <v>18</v>
      </c>
      <c r="C19" s="15">
        <v>0.3</v>
      </c>
      <c r="D19" s="37"/>
      <c r="E19" s="46"/>
      <c r="F19" s="14"/>
      <c r="G19" s="15"/>
      <c r="H19" s="40"/>
      <c r="I19" s="43"/>
      <c r="J19" s="14">
        <v>22</v>
      </c>
      <c r="K19" s="15">
        <v>0.3</v>
      </c>
      <c r="L19" s="37"/>
      <c r="M19" s="46"/>
      <c r="N19" s="14"/>
      <c r="O19" s="15"/>
      <c r="P19" s="65"/>
      <c r="Q19" s="43"/>
    </row>
    <row r="20" spans="1:17" ht="13.5" customHeight="1">
      <c r="A20" s="3" t="s">
        <v>3</v>
      </c>
      <c r="B20" s="22"/>
      <c r="C20" s="16"/>
      <c r="D20" s="35">
        <f>B21*C21+B22*C22</f>
        <v>16.4</v>
      </c>
      <c r="E20" s="44">
        <f>D20/16</f>
        <v>1.025</v>
      </c>
      <c r="F20" s="16"/>
      <c r="G20" s="16"/>
      <c r="H20" s="35">
        <f>F21*G21+F22*G22</f>
        <v>31.8</v>
      </c>
      <c r="I20" s="44">
        <f>H20/16</f>
        <v>1.9875</v>
      </c>
      <c r="J20" s="16"/>
      <c r="K20" s="16"/>
      <c r="L20" s="35">
        <f>J21*K21+J22*K22</f>
        <v>18.7</v>
      </c>
      <c r="M20" s="44">
        <f>L20/16</f>
        <v>1.16875</v>
      </c>
      <c r="N20" s="16"/>
      <c r="O20" s="16"/>
      <c r="P20" s="35">
        <f>N21*O21+N22*O22</f>
        <v>39.5</v>
      </c>
      <c r="Q20" s="44">
        <f>P20/16</f>
        <v>2.46875</v>
      </c>
    </row>
    <row r="21" spans="1:17" ht="13.5">
      <c r="A21" s="24" t="s">
        <v>10</v>
      </c>
      <c r="B21" s="20">
        <v>14</v>
      </c>
      <c r="C21" s="13">
        <v>0.7</v>
      </c>
      <c r="D21" s="36"/>
      <c r="E21" s="45"/>
      <c r="F21" s="12">
        <v>25</v>
      </c>
      <c r="G21" s="13">
        <v>0.6</v>
      </c>
      <c r="H21" s="36"/>
      <c r="I21" s="45"/>
      <c r="J21" s="12">
        <v>16</v>
      </c>
      <c r="K21" s="13">
        <v>0.7</v>
      </c>
      <c r="L21" s="36"/>
      <c r="M21" s="45"/>
      <c r="N21" s="12">
        <v>35</v>
      </c>
      <c r="O21" s="13">
        <v>0.7</v>
      </c>
      <c r="P21" s="36"/>
      <c r="Q21" s="45"/>
    </row>
    <row r="22" spans="1:17" ht="13.5">
      <c r="A22" s="25" t="s">
        <v>11</v>
      </c>
      <c r="B22" s="21">
        <v>22</v>
      </c>
      <c r="C22" s="15">
        <v>0.3</v>
      </c>
      <c r="D22" s="37"/>
      <c r="E22" s="46"/>
      <c r="F22" s="14">
        <v>42</v>
      </c>
      <c r="G22" s="15">
        <v>0.4</v>
      </c>
      <c r="H22" s="37"/>
      <c r="I22" s="46"/>
      <c r="J22" s="14">
        <v>25</v>
      </c>
      <c r="K22" s="15">
        <v>0.3</v>
      </c>
      <c r="L22" s="37"/>
      <c r="M22" s="46"/>
      <c r="N22" s="14">
        <v>50</v>
      </c>
      <c r="O22" s="15">
        <v>0.3</v>
      </c>
      <c r="P22" s="37"/>
      <c r="Q22" s="46"/>
    </row>
    <row r="23" spans="1:17" ht="25.5">
      <c r="A23" s="3" t="s">
        <v>4</v>
      </c>
      <c r="B23" s="22"/>
      <c r="C23" s="16"/>
      <c r="D23" s="35">
        <f>B24*C24+B25*C25</f>
        <v>14</v>
      </c>
      <c r="E23" s="44">
        <f>D23/16</f>
        <v>0.875</v>
      </c>
      <c r="F23" s="16"/>
      <c r="G23" s="16"/>
      <c r="H23" s="35">
        <f>F24*G24+F25*G25</f>
        <v>26</v>
      </c>
      <c r="I23" s="44">
        <f>H23/16</f>
        <v>1.625</v>
      </c>
      <c r="J23" s="16"/>
      <c r="K23" s="16"/>
      <c r="L23" s="35">
        <f>J24*K24+J25*K25</f>
        <v>16</v>
      </c>
      <c r="M23" s="44">
        <f>L23/16</f>
        <v>1</v>
      </c>
      <c r="N23" s="16"/>
      <c r="O23" s="16"/>
      <c r="P23" s="35">
        <f>N24*O24+N25*O25</f>
        <v>40</v>
      </c>
      <c r="Q23" s="44">
        <f>P23/16</f>
        <v>2.5</v>
      </c>
    </row>
    <row r="24" spans="1:17" ht="13.5">
      <c r="A24" s="24" t="s">
        <v>10</v>
      </c>
      <c r="B24" s="20">
        <v>12</v>
      </c>
      <c r="C24" s="13">
        <v>0.75</v>
      </c>
      <c r="D24" s="36"/>
      <c r="E24" s="45"/>
      <c r="F24" s="12">
        <v>20</v>
      </c>
      <c r="G24" s="13">
        <v>0.6</v>
      </c>
      <c r="H24" s="36"/>
      <c r="I24" s="45"/>
      <c r="J24" s="12">
        <v>14</v>
      </c>
      <c r="K24" s="13">
        <v>0.75</v>
      </c>
      <c r="L24" s="36"/>
      <c r="M24" s="45"/>
      <c r="N24" s="12">
        <v>30</v>
      </c>
      <c r="O24" s="13">
        <v>0.6</v>
      </c>
      <c r="P24" s="36"/>
      <c r="Q24" s="45"/>
    </row>
    <row r="25" spans="1:17" ht="13.5">
      <c r="A25" s="25" t="s">
        <v>11</v>
      </c>
      <c r="B25" s="21">
        <v>20</v>
      </c>
      <c r="C25" s="15">
        <v>0.25</v>
      </c>
      <c r="D25" s="37"/>
      <c r="E25" s="46"/>
      <c r="F25" s="14">
        <v>35</v>
      </c>
      <c r="G25" s="15">
        <v>0.4</v>
      </c>
      <c r="H25" s="37"/>
      <c r="I25" s="46"/>
      <c r="J25" s="14">
        <v>22</v>
      </c>
      <c r="K25" s="15">
        <v>0.25</v>
      </c>
      <c r="L25" s="37"/>
      <c r="M25" s="46"/>
      <c r="N25" s="14">
        <v>55</v>
      </c>
      <c r="O25" s="15">
        <v>0.4</v>
      </c>
      <c r="P25" s="37"/>
      <c r="Q25" s="46"/>
    </row>
    <row r="26" spans="1:17" ht="12.75">
      <c r="A26" s="3" t="s">
        <v>16</v>
      </c>
      <c r="B26" s="19"/>
      <c r="C26" s="11"/>
      <c r="D26" s="35">
        <f>B27*C27+B28*C28</f>
        <v>13.5</v>
      </c>
      <c r="E26" s="44">
        <f>D26/16</f>
        <v>0.84375</v>
      </c>
      <c r="F26" s="10"/>
      <c r="G26" s="11"/>
      <c r="H26" s="35">
        <f>F27*G27+F28*G28</f>
        <v>18</v>
      </c>
      <c r="I26" s="44">
        <f>H26/16</f>
        <v>1.125</v>
      </c>
      <c r="J26" s="10"/>
      <c r="K26" s="11"/>
      <c r="L26" s="35">
        <f>J27*K27+J28*K28</f>
        <v>17.4</v>
      </c>
      <c r="M26" s="44">
        <f>L26/16</f>
        <v>1.0875</v>
      </c>
      <c r="N26" s="10"/>
      <c r="O26" s="11"/>
      <c r="P26" s="35">
        <f>N27*O27+N28*O28</f>
        <v>24.5</v>
      </c>
      <c r="Q26" s="44">
        <f>P26/16</f>
        <v>1.53125</v>
      </c>
    </row>
    <row r="27" spans="1:17" ht="13.5">
      <c r="A27" s="24" t="s">
        <v>10</v>
      </c>
      <c r="B27" s="20">
        <v>12</v>
      </c>
      <c r="C27" s="13">
        <v>0.75</v>
      </c>
      <c r="D27" s="36"/>
      <c r="E27" s="45"/>
      <c r="F27" s="12">
        <v>15</v>
      </c>
      <c r="G27" s="13">
        <v>0.7</v>
      </c>
      <c r="H27" s="36"/>
      <c r="I27" s="45"/>
      <c r="J27" s="12">
        <v>15</v>
      </c>
      <c r="K27" s="13">
        <v>0.7</v>
      </c>
      <c r="L27" s="36"/>
      <c r="M27" s="45"/>
      <c r="N27" s="12">
        <v>20</v>
      </c>
      <c r="O27" s="13">
        <v>0.7</v>
      </c>
      <c r="P27" s="36"/>
      <c r="Q27" s="45"/>
    </row>
    <row r="28" spans="1:17" ht="13.5">
      <c r="A28" s="24" t="s">
        <v>11</v>
      </c>
      <c r="B28" s="21">
        <v>18</v>
      </c>
      <c r="C28" s="15">
        <v>0.25</v>
      </c>
      <c r="D28" s="37"/>
      <c r="E28" s="46"/>
      <c r="F28" s="14">
        <v>25</v>
      </c>
      <c r="G28" s="15">
        <v>0.3</v>
      </c>
      <c r="H28" s="37"/>
      <c r="I28" s="46"/>
      <c r="J28" s="14">
        <v>23</v>
      </c>
      <c r="K28" s="15">
        <v>0.3</v>
      </c>
      <c r="L28" s="37"/>
      <c r="M28" s="46"/>
      <c r="N28" s="14">
        <v>35</v>
      </c>
      <c r="O28" s="15">
        <v>0.3</v>
      </c>
      <c r="P28" s="37"/>
      <c r="Q28" s="46"/>
    </row>
    <row r="29" spans="1:17" ht="13.5">
      <c r="A29" s="3" t="s">
        <v>32</v>
      </c>
      <c r="B29" s="23"/>
      <c r="C29" s="18"/>
      <c r="D29" s="35">
        <f>B30*C30+B31*C31</f>
        <v>22.799999999999997</v>
      </c>
      <c r="E29" s="44">
        <f>D29/16</f>
        <v>1.4249999999999998</v>
      </c>
      <c r="F29" s="17"/>
      <c r="G29" s="18"/>
      <c r="H29" s="38"/>
      <c r="I29" s="41"/>
      <c r="J29" s="17"/>
      <c r="K29" s="18"/>
      <c r="L29" s="35">
        <f>J30*K30+J31*K31</f>
        <v>26.799999999999997</v>
      </c>
      <c r="M29" s="44">
        <f>L29/16</f>
        <v>1.6749999999999998</v>
      </c>
      <c r="N29" s="17"/>
      <c r="O29" s="18"/>
      <c r="P29" s="63"/>
      <c r="Q29" s="41"/>
    </row>
    <row r="30" spans="1:17" ht="13.5">
      <c r="A30" s="24" t="s">
        <v>10</v>
      </c>
      <c r="B30" s="20">
        <v>18</v>
      </c>
      <c r="C30" s="13">
        <v>0.6</v>
      </c>
      <c r="D30" s="36"/>
      <c r="E30" s="45"/>
      <c r="F30" s="12"/>
      <c r="G30" s="13"/>
      <c r="H30" s="39"/>
      <c r="I30" s="42"/>
      <c r="J30" s="12">
        <v>18</v>
      </c>
      <c r="K30" s="13">
        <v>0.6</v>
      </c>
      <c r="L30" s="36"/>
      <c r="M30" s="45"/>
      <c r="N30" s="12"/>
      <c r="O30" s="13"/>
      <c r="P30" s="64"/>
      <c r="Q30" s="42"/>
    </row>
    <row r="31" spans="1:17" ht="13.5">
      <c r="A31" s="25" t="s">
        <v>11</v>
      </c>
      <c r="B31" s="21">
        <v>30</v>
      </c>
      <c r="C31" s="15">
        <v>0.4</v>
      </c>
      <c r="D31" s="37"/>
      <c r="E31" s="46"/>
      <c r="F31" s="14"/>
      <c r="G31" s="15"/>
      <c r="H31" s="40"/>
      <c r="I31" s="43"/>
      <c r="J31" s="14">
        <v>40</v>
      </c>
      <c r="K31" s="15">
        <v>0.4</v>
      </c>
      <c r="L31" s="37"/>
      <c r="M31" s="46"/>
      <c r="N31" s="14"/>
      <c r="O31" s="15"/>
      <c r="P31" s="65"/>
      <c r="Q31" s="43"/>
    </row>
    <row r="32" spans="1:17" ht="25.5">
      <c r="A32" s="3" t="s">
        <v>17</v>
      </c>
      <c r="B32" s="22"/>
      <c r="C32" s="16"/>
      <c r="D32" s="35">
        <f>B33*C33+B34*C34</f>
        <v>17.200000000000003</v>
      </c>
      <c r="E32" s="44">
        <f>D32/16</f>
        <v>1.0750000000000002</v>
      </c>
      <c r="F32" s="16"/>
      <c r="G32" s="16"/>
      <c r="H32" s="35">
        <f>F33*G33+F34*G34</f>
        <v>32.5</v>
      </c>
      <c r="I32" s="44">
        <f>H32/16</f>
        <v>2.03125</v>
      </c>
      <c r="J32" s="16"/>
      <c r="K32" s="16"/>
      <c r="L32" s="35">
        <f>J33*K33+J34*K34</f>
        <v>24.799999999999997</v>
      </c>
      <c r="M32" s="44">
        <f>L32/16</f>
        <v>1.5499999999999998</v>
      </c>
      <c r="N32" s="16"/>
      <c r="O32" s="16"/>
      <c r="P32" s="35">
        <f>N33*O33+N34*O34</f>
        <v>32.5</v>
      </c>
      <c r="Q32" s="44">
        <f>P32/16</f>
        <v>2.03125</v>
      </c>
    </row>
    <row r="33" spans="1:17" ht="13.5">
      <c r="A33" s="24" t="s">
        <v>10</v>
      </c>
      <c r="B33" s="20">
        <v>14</v>
      </c>
      <c r="C33" s="13">
        <v>0.6</v>
      </c>
      <c r="D33" s="36"/>
      <c r="E33" s="45"/>
      <c r="F33" s="12">
        <v>25</v>
      </c>
      <c r="G33" s="13">
        <v>0.5</v>
      </c>
      <c r="H33" s="36"/>
      <c r="I33" s="45"/>
      <c r="J33" s="12">
        <v>18</v>
      </c>
      <c r="K33" s="13">
        <v>0.6</v>
      </c>
      <c r="L33" s="36"/>
      <c r="M33" s="45"/>
      <c r="N33" s="12">
        <v>25</v>
      </c>
      <c r="O33" s="13">
        <v>0.5</v>
      </c>
      <c r="P33" s="36"/>
      <c r="Q33" s="45"/>
    </row>
    <row r="34" spans="1:17" ht="13.5">
      <c r="A34" s="25" t="s">
        <v>11</v>
      </c>
      <c r="B34" s="21">
        <v>22</v>
      </c>
      <c r="C34" s="15">
        <v>0.4</v>
      </c>
      <c r="D34" s="37"/>
      <c r="E34" s="46"/>
      <c r="F34" s="14">
        <v>40</v>
      </c>
      <c r="G34" s="15">
        <v>0.5</v>
      </c>
      <c r="H34" s="37"/>
      <c r="I34" s="46"/>
      <c r="J34" s="14">
        <v>35</v>
      </c>
      <c r="K34" s="15">
        <v>0.4</v>
      </c>
      <c r="L34" s="37"/>
      <c r="M34" s="46"/>
      <c r="N34" s="14">
        <v>40</v>
      </c>
      <c r="O34" s="15">
        <v>0.5</v>
      </c>
      <c r="P34" s="37"/>
      <c r="Q34" s="46"/>
    </row>
    <row r="35" spans="1:17" ht="12.75">
      <c r="A35" s="3" t="s">
        <v>33</v>
      </c>
      <c r="B35" s="19"/>
      <c r="C35" s="11"/>
      <c r="D35" s="35">
        <f>B36*C36+B37*C37</f>
        <v>20</v>
      </c>
      <c r="E35" s="44">
        <f>D35/16</f>
        <v>1.25</v>
      </c>
      <c r="F35" s="10"/>
      <c r="G35" s="11"/>
      <c r="H35" s="38"/>
      <c r="I35" s="41"/>
      <c r="J35" s="10"/>
      <c r="K35" s="11"/>
      <c r="L35" s="47"/>
      <c r="M35" s="50"/>
      <c r="N35" s="10"/>
      <c r="O35" s="11"/>
      <c r="P35" s="63"/>
      <c r="Q35" s="41"/>
    </row>
    <row r="36" spans="1:17" ht="13.5">
      <c r="A36" s="24" t="s">
        <v>10</v>
      </c>
      <c r="B36" s="20">
        <v>18</v>
      </c>
      <c r="C36" s="13">
        <v>0.6</v>
      </c>
      <c r="D36" s="36"/>
      <c r="E36" s="45"/>
      <c r="F36" s="12"/>
      <c r="G36" s="13"/>
      <c r="H36" s="39"/>
      <c r="I36" s="42"/>
      <c r="J36" s="12"/>
      <c r="K36" s="13"/>
      <c r="L36" s="48"/>
      <c r="M36" s="51"/>
      <c r="N36" s="12"/>
      <c r="O36" s="13"/>
      <c r="P36" s="64"/>
      <c r="Q36" s="42"/>
    </row>
    <row r="37" spans="1:17" ht="13.5">
      <c r="A37" s="25" t="s">
        <v>11</v>
      </c>
      <c r="B37" s="21">
        <v>23</v>
      </c>
      <c r="C37" s="15">
        <v>0.4</v>
      </c>
      <c r="D37" s="37"/>
      <c r="E37" s="46"/>
      <c r="F37" s="14"/>
      <c r="G37" s="15"/>
      <c r="H37" s="40"/>
      <c r="I37" s="43"/>
      <c r="J37" s="14"/>
      <c r="K37" s="15"/>
      <c r="L37" s="49"/>
      <c r="M37" s="52"/>
      <c r="N37" s="14"/>
      <c r="O37" s="15"/>
      <c r="P37" s="65"/>
      <c r="Q37" s="43"/>
    </row>
    <row r="38" spans="1:17" ht="12.75">
      <c r="A38" s="3" t="s">
        <v>34</v>
      </c>
      <c r="B38" s="22"/>
      <c r="C38" s="16"/>
      <c r="D38" s="35">
        <f>B39*C39+B40*C40</f>
        <v>14.100000000000001</v>
      </c>
      <c r="E38" s="44">
        <f>D38/16</f>
        <v>0.8812500000000001</v>
      </c>
      <c r="F38" s="16"/>
      <c r="G38" s="16"/>
      <c r="H38" s="38"/>
      <c r="I38" s="41"/>
      <c r="J38" s="16"/>
      <c r="K38" s="16"/>
      <c r="L38" s="35">
        <f>J39*K39+J40*K40</f>
        <v>20.549999999999997</v>
      </c>
      <c r="M38" s="44">
        <f>L38/16</f>
        <v>1.2843749999999998</v>
      </c>
      <c r="N38" s="16"/>
      <c r="O38" s="16"/>
      <c r="P38" s="63"/>
      <c r="Q38" s="41"/>
    </row>
    <row r="39" spans="1:17" ht="13.5">
      <c r="A39" s="24" t="s">
        <v>10</v>
      </c>
      <c r="B39" s="20">
        <v>12</v>
      </c>
      <c r="C39" s="13">
        <v>0.65</v>
      </c>
      <c r="D39" s="36"/>
      <c r="E39" s="45"/>
      <c r="F39" s="12"/>
      <c r="G39" s="13"/>
      <c r="H39" s="39"/>
      <c r="I39" s="42"/>
      <c r="J39" s="12">
        <v>16.5</v>
      </c>
      <c r="K39" s="13">
        <v>0.7</v>
      </c>
      <c r="L39" s="36"/>
      <c r="M39" s="45"/>
      <c r="N39" s="12"/>
      <c r="O39" s="13"/>
      <c r="P39" s="64"/>
      <c r="Q39" s="42"/>
    </row>
    <row r="40" spans="1:17" ht="13.5">
      <c r="A40" s="25" t="s">
        <v>11</v>
      </c>
      <c r="B40" s="21">
        <v>18</v>
      </c>
      <c r="C40" s="15">
        <v>0.35</v>
      </c>
      <c r="D40" s="37"/>
      <c r="E40" s="46"/>
      <c r="F40" s="14"/>
      <c r="G40" s="15"/>
      <c r="H40" s="40"/>
      <c r="I40" s="43"/>
      <c r="J40" s="14">
        <v>30</v>
      </c>
      <c r="K40" s="15">
        <v>0.3</v>
      </c>
      <c r="L40" s="37"/>
      <c r="M40" s="46"/>
      <c r="N40" s="14"/>
      <c r="O40" s="15"/>
      <c r="P40" s="65"/>
      <c r="Q40" s="43"/>
    </row>
    <row r="41" spans="1:17" ht="12.75">
      <c r="A41" s="3" t="s">
        <v>35</v>
      </c>
      <c r="B41" s="19"/>
      <c r="C41" s="11"/>
      <c r="D41" s="35">
        <f>B42*C42+B43*C43</f>
        <v>16.1</v>
      </c>
      <c r="E41" s="44">
        <f>D41/16</f>
        <v>1.00625</v>
      </c>
      <c r="F41" s="10"/>
      <c r="G41" s="11"/>
      <c r="H41" s="38"/>
      <c r="I41" s="41"/>
      <c r="J41" s="10"/>
      <c r="K41" s="11"/>
      <c r="L41" s="35">
        <f>J42*K42+J43*K43</f>
        <v>16.1</v>
      </c>
      <c r="M41" s="44">
        <f>L41/16</f>
        <v>1.00625</v>
      </c>
      <c r="N41" s="10"/>
      <c r="O41" s="11"/>
      <c r="P41" s="63"/>
      <c r="Q41" s="41"/>
    </row>
    <row r="42" spans="1:17" ht="13.5">
      <c r="A42" s="24" t="s">
        <v>10</v>
      </c>
      <c r="B42" s="20">
        <v>14</v>
      </c>
      <c r="C42" s="13">
        <v>0.65</v>
      </c>
      <c r="D42" s="36"/>
      <c r="E42" s="45"/>
      <c r="F42" s="12"/>
      <c r="G42" s="13"/>
      <c r="H42" s="39"/>
      <c r="I42" s="42"/>
      <c r="J42" s="12">
        <v>14</v>
      </c>
      <c r="K42" s="13">
        <v>0.65</v>
      </c>
      <c r="L42" s="36"/>
      <c r="M42" s="45"/>
      <c r="N42" s="12"/>
      <c r="O42" s="13"/>
      <c r="P42" s="64"/>
      <c r="Q42" s="42"/>
    </row>
    <row r="43" spans="1:17" ht="13.5">
      <c r="A43" s="25" t="s">
        <v>11</v>
      </c>
      <c r="B43" s="21">
        <v>20</v>
      </c>
      <c r="C43" s="15">
        <v>0.35</v>
      </c>
      <c r="D43" s="37"/>
      <c r="E43" s="46"/>
      <c r="F43" s="14"/>
      <c r="G43" s="15"/>
      <c r="H43" s="40"/>
      <c r="I43" s="43"/>
      <c r="J43" s="14">
        <v>20</v>
      </c>
      <c r="K43" s="15">
        <v>0.35</v>
      </c>
      <c r="L43" s="37"/>
      <c r="M43" s="46"/>
      <c r="N43" s="14"/>
      <c r="O43" s="15"/>
      <c r="P43" s="65"/>
      <c r="Q43" s="43"/>
    </row>
    <row r="44" spans="1:17" ht="12.75">
      <c r="A44" s="4" t="s">
        <v>36</v>
      </c>
      <c r="B44" s="19"/>
      <c r="C44" s="11"/>
      <c r="D44" s="35">
        <f>B45*C45+B46*C46</f>
        <v>11.5</v>
      </c>
      <c r="E44" s="44">
        <f>D44/16</f>
        <v>0.71875</v>
      </c>
      <c r="F44" s="10"/>
      <c r="G44" s="11"/>
      <c r="H44" s="38"/>
      <c r="I44" s="41"/>
      <c r="J44" s="10"/>
      <c r="K44" s="11"/>
      <c r="L44" s="35">
        <f>J45*K45+J46*K46</f>
        <v>14</v>
      </c>
      <c r="M44" s="44">
        <f>L44/16</f>
        <v>0.875</v>
      </c>
      <c r="N44" s="10"/>
      <c r="O44" s="11"/>
      <c r="P44" s="63"/>
      <c r="Q44" s="41"/>
    </row>
    <row r="45" spans="1:17" ht="13.5">
      <c r="A45" s="24" t="s">
        <v>10</v>
      </c>
      <c r="B45" s="20">
        <v>10</v>
      </c>
      <c r="C45" s="13">
        <v>0.75</v>
      </c>
      <c r="D45" s="36"/>
      <c r="E45" s="45"/>
      <c r="F45" s="12"/>
      <c r="G45" s="13"/>
      <c r="H45" s="39"/>
      <c r="I45" s="42"/>
      <c r="J45" s="12">
        <v>12</v>
      </c>
      <c r="K45" s="13">
        <v>0.75</v>
      </c>
      <c r="L45" s="36"/>
      <c r="M45" s="45"/>
      <c r="N45" s="12"/>
      <c r="O45" s="13"/>
      <c r="P45" s="64"/>
      <c r="Q45" s="42"/>
    </row>
    <row r="46" spans="1:17" ht="13.5">
      <c r="A46" s="25" t="s">
        <v>11</v>
      </c>
      <c r="B46" s="21">
        <v>16</v>
      </c>
      <c r="C46" s="15">
        <v>0.25</v>
      </c>
      <c r="D46" s="37"/>
      <c r="E46" s="46"/>
      <c r="F46" s="14"/>
      <c r="G46" s="15"/>
      <c r="H46" s="40"/>
      <c r="I46" s="43"/>
      <c r="J46" s="14">
        <v>20</v>
      </c>
      <c r="K46" s="15">
        <v>0.25</v>
      </c>
      <c r="L46" s="37"/>
      <c r="M46" s="46"/>
      <c r="N46" s="14"/>
      <c r="O46" s="15"/>
      <c r="P46" s="65"/>
      <c r="Q46" s="43"/>
    </row>
    <row r="47" spans="1:17" ht="11.25" customHeight="1">
      <c r="A47" s="3" t="s">
        <v>5</v>
      </c>
      <c r="B47" s="19"/>
      <c r="C47" s="11"/>
      <c r="D47" s="47"/>
      <c r="E47" s="50"/>
      <c r="F47" s="10"/>
      <c r="G47" s="11"/>
      <c r="H47" s="35">
        <f>F48*G48+F49*G49</f>
        <v>30.75</v>
      </c>
      <c r="I47" s="44">
        <f>H47/16</f>
        <v>1.921875</v>
      </c>
      <c r="J47" s="10"/>
      <c r="K47" s="11"/>
      <c r="L47" s="47"/>
      <c r="M47" s="50"/>
      <c r="N47" s="10"/>
      <c r="O47" s="11"/>
      <c r="P47" s="35">
        <f>N48*O48+N49*O49</f>
        <v>55.28</v>
      </c>
      <c r="Q47" s="44">
        <f>P47/16</f>
        <v>3.455</v>
      </c>
    </row>
    <row r="48" spans="1:17" ht="13.5">
      <c r="A48" s="24" t="s">
        <v>10</v>
      </c>
      <c r="B48" s="20"/>
      <c r="C48" s="13"/>
      <c r="D48" s="48"/>
      <c r="E48" s="51"/>
      <c r="F48" s="12">
        <v>20</v>
      </c>
      <c r="G48" s="13">
        <v>0.57</v>
      </c>
      <c r="H48" s="36"/>
      <c r="I48" s="45"/>
      <c r="J48" s="12"/>
      <c r="K48" s="13"/>
      <c r="L48" s="48"/>
      <c r="M48" s="51"/>
      <c r="N48" s="12">
        <v>38</v>
      </c>
      <c r="O48" s="13">
        <v>0.46</v>
      </c>
      <c r="P48" s="36"/>
      <c r="Q48" s="45"/>
    </row>
    <row r="49" spans="1:17" ht="13.5">
      <c r="A49" s="25" t="s">
        <v>11</v>
      </c>
      <c r="B49" s="21"/>
      <c r="C49" s="15"/>
      <c r="D49" s="49"/>
      <c r="E49" s="52"/>
      <c r="F49" s="14">
        <v>45</v>
      </c>
      <c r="G49" s="15">
        <v>0.43</v>
      </c>
      <c r="H49" s="37"/>
      <c r="I49" s="46"/>
      <c r="J49" s="14"/>
      <c r="K49" s="15"/>
      <c r="L49" s="49"/>
      <c r="M49" s="52"/>
      <c r="N49" s="14">
        <v>70</v>
      </c>
      <c r="O49" s="15">
        <v>0.54</v>
      </c>
      <c r="P49" s="37"/>
      <c r="Q49" s="46"/>
    </row>
    <row r="50" spans="1:17" ht="12.75">
      <c r="A50" s="3" t="s">
        <v>12</v>
      </c>
      <c r="B50" s="22"/>
      <c r="C50" s="16"/>
      <c r="D50" s="63"/>
      <c r="E50" s="41"/>
      <c r="F50" s="16"/>
      <c r="G50" s="16"/>
      <c r="H50" s="35">
        <f>F51*G51+F52*G52</f>
        <v>77.72</v>
      </c>
      <c r="I50" s="44">
        <f>H50/16</f>
        <v>4.8575</v>
      </c>
      <c r="J50" s="16"/>
      <c r="K50" s="16"/>
      <c r="L50" s="63"/>
      <c r="M50" s="41"/>
      <c r="N50" s="16"/>
      <c r="O50" s="16"/>
      <c r="P50" s="35">
        <f>N51*O51+N52*O52</f>
        <v>85.42500000000001</v>
      </c>
      <c r="Q50" s="44">
        <f>P50/16</f>
        <v>5.339062500000001</v>
      </c>
    </row>
    <row r="51" spans="1:17" ht="13.5">
      <c r="A51" s="24" t="s">
        <v>10</v>
      </c>
      <c r="B51" s="20"/>
      <c r="C51" s="13"/>
      <c r="D51" s="64"/>
      <c r="E51" s="42"/>
      <c r="F51" s="12">
        <v>50</v>
      </c>
      <c r="G51" s="13">
        <v>0.56</v>
      </c>
      <c r="H51" s="36"/>
      <c r="I51" s="45"/>
      <c r="J51" s="12"/>
      <c r="K51" s="13"/>
      <c r="L51" s="64"/>
      <c r="M51" s="42"/>
      <c r="N51" s="12">
        <v>56.5</v>
      </c>
      <c r="O51" s="13">
        <v>0.35</v>
      </c>
      <c r="P51" s="36"/>
      <c r="Q51" s="45"/>
    </row>
    <row r="52" spans="1:17" ht="13.5">
      <c r="A52" s="25" t="s">
        <v>11</v>
      </c>
      <c r="B52" s="21"/>
      <c r="C52" s="15"/>
      <c r="D52" s="65"/>
      <c r="E52" s="43"/>
      <c r="F52" s="14">
        <v>113</v>
      </c>
      <c r="G52" s="15">
        <v>0.44</v>
      </c>
      <c r="H52" s="37"/>
      <c r="I52" s="46"/>
      <c r="J52" s="14"/>
      <c r="K52" s="15"/>
      <c r="L52" s="65"/>
      <c r="M52" s="43"/>
      <c r="N52" s="14">
        <v>101</v>
      </c>
      <c r="O52" s="15">
        <v>0.65</v>
      </c>
      <c r="P52" s="37"/>
      <c r="Q52" s="46"/>
    </row>
    <row r="53" spans="1:17" ht="25.5">
      <c r="A53" s="3" t="s">
        <v>18</v>
      </c>
      <c r="B53" s="19"/>
      <c r="C53" s="11"/>
      <c r="D53" s="47"/>
      <c r="E53" s="50"/>
      <c r="F53" s="10"/>
      <c r="G53" s="11"/>
      <c r="H53" s="35">
        <f>F54*G54+F55*G55</f>
        <v>68</v>
      </c>
      <c r="I53" s="44">
        <f>H53/16</f>
        <v>4.25</v>
      </c>
      <c r="J53" s="10"/>
      <c r="K53" s="11"/>
      <c r="L53" s="47"/>
      <c r="M53" s="50"/>
      <c r="N53" s="10"/>
      <c r="O53" s="11"/>
      <c r="P53" s="35">
        <f>N54*O54+N55*O55</f>
        <v>58</v>
      </c>
      <c r="Q53" s="44">
        <f>P53/16</f>
        <v>3.625</v>
      </c>
    </row>
    <row r="54" spans="1:17" ht="13.5">
      <c r="A54" s="24" t="s">
        <v>10</v>
      </c>
      <c r="B54" s="20"/>
      <c r="C54" s="13"/>
      <c r="D54" s="48"/>
      <c r="E54" s="51"/>
      <c r="F54" s="12">
        <v>50</v>
      </c>
      <c r="G54" s="13">
        <v>0.4</v>
      </c>
      <c r="H54" s="36"/>
      <c r="I54" s="45"/>
      <c r="J54" s="12"/>
      <c r="K54" s="13"/>
      <c r="L54" s="48"/>
      <c r="M54" s="51"/>
      <c r="N54" s="12">
        <v>40</v>
      </c>
      <c r="O54" s="13">
        <v>0.4</v>
      </c>
      <c r="P54" s="36"/>
      <c r="Q54" s="45"/>
    </row>
    <row r="55" spans="1:17" ht="13.5">
      <c r="A55" s="24" t="s">
        <v>11</v>
      </c>
      <c r="B55" s="21"/>
      <c r="C55" s="15"/>
      <c r="D55" s="49"/>
      <c r="E55" s="52"/>
      <c r="F55" s="14">
        <v>80</v>
      </c>
      <c r="G55" s="15">
        <v>0.6</v>
      </c>
      <c r="H55" s="37"/>
      <c r="I55" s="46"/>
      <c r="J55" s="14"/>
      <c r="K55" s="15"/>
      <c r="L55" s="49"/>
      <c r="M55" s="52"/>
      <c r="N55" s="14">
        <v>70</v>
      </c>
      <c r="O55" s="15">
        <v>0.6</v>
      </c>
      <c r="P55" s="37"/>
      <c r="Q55" s="46"/>
    </row>
    <row r="56" spans="1:17" ht="12.75">
      <c r="A56" s="3" t="s">
        <v>37</v>
      </c>
      <c r="B56" s="22"/>
      <c r="C56" s="16"/>
      <c r="D56" s="35">
        <f>B57*C57+B58*C58</f>
        <v>12.600000000000001</v>
      </c>
      <c r="E56" s="44">
        <f>D56/16</f>
        <v>0.7875000000000001</v>
      </c>
      <c r="F56" s="16"/>
      <c r="G56" s="16"/>
      <c r="H56" s="47"/>
      <c r="I56" s="50"/>
      <c r="J56" s="16"/>
      <c r="K56" s="16"/>
      <c r="L56" s="35">
        <f>J57*K57+J58*K58</f>
        <v>17</v>
      </c>
      <c r="M56" s="44">
        <f>L56/16</f>
        <v>1.0625</v>
      </c>
      <c r="N56" s="16"/>
      <c r="O56" s="16"/>
      <c r="P56" s="47"/>
      <c r="Q56" s="50"/>
    </row>
    <row r="57" spans="1:17" ht="13.5">
      <c r="A57" s="24" t="s">
        <v>10</v>
      </c>
      <c r="B57" s="20">
        <v>12</v>
      </c>
      <c r="C57" s="13">
        <v>0.8</v>
      </c>
      <c r="D57" s="36"/>
      <c r="E57" s="45"/>
      <c r="F57" s="12"/>
      <c r="G57" s="13"/>
      <c r="H57" s="48"/>
      <c r="I57" s="51"/>
      <c r="J57" s="12">
        <v>15</v>
      </c>
      <c r="K57" s="13">
        <v>0.8</v>
      </c>
      <c r="L57" s="36"/>
      <c r="M57" s="45"/>
      <c r="N57" s="12"/>
      <c r="O57" s="13"/>
      <c r="P57" s="48"/>
      <c r="Q57" s="51"/>
    </row>
    <row r="58" spans="1:17" ht="13.5">
      <c r="A58" s="25" t="s">
        <v>11</v>
      </c>
      <c r="B58" s="21">
        <v>15</v>
      </c>
      <c r="C58" s="15">
        <v>0.2</v>
      </c>
      <c r="D58" s="37"/>
      <c r="E58" s="46"/>
      <c r="F58" s="14"/>
      <c r="G58" s="15"/>
      <c r="H58" s="49"/>
      <c r="I58" s="52"/>
      <c r="J58" s="14">
        <v>25</v>
      </c>
      <c r="K58" s="15">
        <v>0.2</v>
      </c>
      <c r="L58" s="37"/>
      <c r="M58" s="46"/>
      <c r="N58" s="14"/>
      <c r="O58" s="15"/>
      <c r="P58" s="49"/>
      <c r="Q58" s="52"/>
    </row>
    <row r="59" spans="1:17" ht="12.75">
      <c r="A59" s="3" t="s">
        <v>19</v>
      </c>
      <c r="B59" s="22"/>
      <c r="C59" s="16"/>
      <c r="D59" s="63"/>
      <c r="E59" s="41"/>
      <c r="F59" s="16"/>
      <c r="G59" s="16"/>
      <c r="H59" s="35">
        <f>F60*G60+F61*G61</f>
        <v>14.399999999999999</v>
      </c>
      <c r="I59" s="44">
        <f>H59/16</f>
        <v>0.8999999999999999</v>
      </c>
      <c r="J59" s="16"/>
      <c r="K59" s="16"/>
      <c r="L59" s="63"/>
      <c r="M59" s="41"/>
      <c r="N59" s="16"/>
      <c r="O59" s="16"/>
      <c r="P59" s="35">
        <f>N60*O60+N61*O61</f>
        <v>23</v>
      </c>
      <c r="Q59" s="44">
        <f>P59/16</f>
        <v>1.4375</v>
      </c>
    </row>
    <row r="60" spans="1:17" ht="13.5">
      <c r="A60" s="24" t="s">
        <v>10</v>
      </c>
      <c r="B60" s="20"/>
      <c r="C60" s="13"/>
      <c r="D60" s="64"/>
      <c r="E60" s="42"/>
      <c r="F60" s="12">
        <v>12</v>
      </c>
      <c r="G60" s="13">
        <v>0.7</v>
      </c>
      <c r="H60" s="36"/>
      <c r="I60" s="45"/>
      <c r="J60" s="12"/>
      <c r="K60" s="13"/>
      <c r="L60" s="64"/>
      <c r="M60" s="42"/>
      <c r="N60" s="12">
        <v>20</v>
      </c>
      <c r="O60" s="13">
        <v>0.7</v>
      </c>
      <c r="P60" s="36"/>
      <c r="Q60" s="45"/>
    </row>
    <row r="61" spans="1:17" ht="13.5">
      <c r="A61" s="25" t="s">
        <v>11</v>
      </c>
      <c r="B61" s="21"/>
      <c r="C61" s="15"/>
      <c r="D61" s="65"/>
      <c r="E61" s="43"/>
      <c r="F61" s="14">
        <v>20</v>
      </c>
      <c r="G61" s="15">
        <v>0.3</v>
      </c>
      <c r="H61" s="37"/>
      <c r="I61" s="46"/>
      <c r="J61" s="14"/>
      <c r="K61" s="15"/>
      <c r="L61" s="65"/>
      <c r="M61" s="43"/>
      <c r="N61" s="14">
        <v>30</v>
      </c>
      <c r="O61" s="15">
        <v>0.3</v>
      </c>
      <c r="P61" s="37"/>
      <c r="Q61" s="46"/>
    </row>
    <row r="62" spans="1:17" ht="12.75">
      <c r="A62" s="3" t="s">
        <v>20</v>
      </c>
      <c r="B62" s="19"/>
      <c r="C62" s="11"/>
      <c r="D62" s="47"/>
      <c r="E62" s="50"/>
      <c r="F62" s="10"/>
      <c r="G62" s="11"/>
      <c r="H62" s="35">
        <f>F63*G63+F64*G64</f>
        <v>12.600000000000001</v>
      </c>
      <c r="I62" s="44">
        <f>H62/16</f>
        <v>0.7875000000000001</v>
      </c>
      <c r="J62" s="10"/>
      <c r="K62" s="11"/>
      <c r="L62" s="47"/>
      <c r="M62" s="50"/>
      <c r="N62" s="10"/>
      <c r="O62" s="11"/>
      <c r="P62" s="35">
        <f>N63*O63+N64*O64</f>
        <v>24.5</v>
      </c>
      <c r="Q62" s="44">
        <f>P62/16</f>
        <v>1.53125</v>
      </c>
    </row>
    <row r="63" spans="1:17" ht="13.5">
      <c r="A63" s="24" t="s">
        <v>10</v>
      </c>
      <c r="B63" s="20"/>
      <c r="C63" s="13"/>
      <c r="D63" s="48"/>
      <c r="E63" s="51"/>
      <c r="F63" s="12">
        <v>12</v>
      </c>
      <c r="G63" s="13">
        <v>0.8</v>
      </c>
      <c r="H63" s="36"/>
      <c r="I63" s="45"/>
      <c r="J63" s="12"/>
      <c r="K63" s="13"/>
      <c r="L63" s="48"/>
      <c r="M63" s="51"/>
      <c r="N63" s="12">
        <v>20</v>
      </c>
      <c r="O63" s="13">
        <v>0.7</v>
      </c>
      <c r="P63" s="36"/>
      <c r="Q63" s="45"/>
    </row>
    <row r="64" spans="1:17" ht="13.5">
      <c r="A64" s="24" t="s">
        <v>11</v>
      </c>
      <c r="B64" s="21"/>
      <c r="C64" s="15"/>
      <c r="D64" s="49"/>
      <c r="E64" s="52"/>
      <c r="F64" s="14">
        <v>15</v>
      </c>
      <c r="G64" s="15">
        <v>0.2</v>
      </c>
      <c r="H64" s="37"/>
      <c r="I64" s="46"/>
      <c r="J64" s="14"/>
      <c r="K64" s="15"/>
      <c r="L64" s="49"/>
      <c r="M64" s="52"/>
      <c r="N64" s="14">
        <v>35</v>
      </c>
      <c r="O64" s="15">
        <v>0.3</v>
      </c>
      <c r="P64" s="37"/>
      <c r="Q64" s="46"/>
    </row>
    <row r="65" spans="1:17" ht="12.75">
      <c r="A65" s="3" t="s">
        <v>38</v>
      </c>
      <c r="B65" s="19"/>
      <c r="C65" s="11"/>
      <c r="D65" s="35">
        <f>B66*C66+B67*C67</f>
        <v>12.399999999999999</v>
      </c>
      <c r="E65" s="44">
        <f>D65/16</f>
        <v>0.7749999999999999</v>
      </c>
      <c r="F65" s="10"/>
      <c r="G65" s="11"/>
      <c r="H65" s="38"/>
      <c r="I65" s="41"/>
      <c r="J65" s="10"/>
      <c r="K65" s="11"/>
      <c r="L65" s="35">
        <f>J66*K66+J67*K67</f>
        <v>13</v>
      </c>
      <c r="M65" s="44">
        <f>L65/16</f>
        <v>0.8125</v>
      </c>
      <c r="N65" s="10"/>
      <c r="O65" s="11"/>
      <c r="P65" s="63"/>
      <c r="Q65" s="41"/>
    </row>
    <row r="66" spans="1:17" ht="13.5">
      <c r="A66" s="24" t="s">
        <v>10</v>
      </c>
      <c r="B66" s="20">
        <v>10</v>
      </c>
      <c r="C66" s="13">
        <v>0.7</v>
      </c>
      <c r="D66" s="36"/>
      <c r="E66" s="45"/>
      <c r="F66" s="12"/>
      <c r="G66" s="13"/>
      <c r="H66" s="39"/>
      <c r="I66" s="42"/>
      <c r="J66" s="12">
        <v>10</v>
      </c>
      <c r="K66" s="13">
        <v>0.7</v>
      </c>
      <c r="L66" s="36"/>
      <c r="M66" s="45"/>
      <c r="N66" s="12"/>
      <c r="O66" s="13"/>
      <c r="P66" s="64"/>
      <c r="Q66" s="42"/>
    </row>
    <row r="67" spans="1:17" ht="13.5">
      <c r="A67" s="25" t="s">
        <v>11</v>
      </c>
      <c r="B67" s="21">
        <v>18</v>
      </c>
      <c r="C67" s="15">
        <v>0.3</v>
      </c>
      <c r="D67" s="37"/>
      <c r="E67" s="46"/>
      <c r="F67" s="14"/>
      <c r="G67" s="15"/>
      <c r="H67" s="40"/>
      <c r="I67" s="43"/>
      <c r="J67" s="14">
        <v>20</v>
      </c>
      <c r="K67" s="15">
        <v>0.3</v>
      </c>
      <c r="L67" s="37"/>
      <c r="M67" s="46"/>
      <c r="N67" s="14"/>
      <c r="O67" s="15"/>
      <c r="P67" s="65"/>
      <c r="Q67" s="43"/>
    </row>
    <row r="68" spans="1:17" ht="12.75">
      <c r="A68" s="3" t="s">
        <v>39</v>
      </c>
      <c r="B68" s="22"/>
      <c r="C68" s="16"/>
      <c r="D68" s="35">
        <f>B69*C69+B70*C70</f>
        <v>9.299999999999999</v>
      </c>
      <c r="E68" s="44">
        <f>D68/16</f>
        <v>0.5812499999999999</v>
      </c>
      <c r="F68" s="16"/>
      <c r="G68" s="16"/>
      <c r="H68" s="47"/>
      <c r="I68" s="50"/>
      <c r="J68" s="16"/>
      <c r="K68" s="16"/>
      <c r="L68" s="35">
        <f>J69*K69+J70*K70</f>
        <v>10.4</v>
      </c>
      <c r="M68" s="44">
        <f>L68/16</f>
        <v>0.65</v>
      </c>
      <c r="N68" s="16"/>
      <c r="O68" s="16"/>
      <c r="P68" s="47"/>
      <c r="Q68" s="50"/>
    </row>
    <row r="69" spans="1:17" ht="13.5">
      <c r="A69" s="24" t="s">
        <v>10</v>
      </c>
      <c r="B69" s="20">
        <v>9</v>
      </c>
      <c r="C69" s="13">
        <v>0.85</v>
      </c>
      <c r="D69" s="36"/>
      <c r="E69" s="45"/>
      <c r="F69" s="12"/>
      <c r="G69" s="13"/>
      <c r="H69" s="48"/>
      <c r="I69" s="51"/>
      <c r="J69" s="12">
        <v>10</v>
      </c>
      <c r="K69" s="13">
        <v>0.8</v>
      </c>
      <c r="L69" s="36"/>
      <c r="M69" s="45"/>
      <c r="N69" s="12"/>
      <c r="O69" s="13"/>
      <c r="P69" s="48"/>
      <c r="Q69" s="51"/>
    </row>
    <row r="70" spans="1:17" ht="13.5">
      <c r="A70" s="25" t="s">
        <v>11</v>
      </c>
      <c r="B70" s="21">
        <v>11</v>
      </c>
      <c r="C70" s="15">
        <v>0.15</v>
      </c>
      <c r="D70" s="37"/>
      <c r="E70" s="46"/>
      <c r="F70" s="14"/>
      <c r="G70" s="15"/>
      <c r="H70" s="49"/>
      <c r="I70" s="52"/>
      <c r="J70" s="14">
        <v>12</v>
      </c>
      <c r="K70" s="15">
        <v>0.2</v>
      </c>
      <c r="L70" s="37"/>
      <c r="M70" s="46"/>
      <c r="N70" s="14"/>
      <c r="O70" s="15"/>
      <c r="P70" s="49"/>
      <c r="Q70" s="52"/>
    </row>
    <row r="71" spans="1:17" ht="15.75" customHeight="1">
      <c r="A71" s="3" t="s">
        <v>40</v>
      </c>
      <c r="B71" s="19"/>
      <c r="C71" s="11"/>
      <c r="D71" s="35">
        <f>B72*C72+B73*C73</f>
        <v>2.2</v>
      </c>
      <c r="E71" s="44">
        <f>D71/16</f>
        <v>0.1375</v>
      </c>
      <c r="F71" s="10"/>
      <c r="G71" s="11"/>
      <c r="H71" s="38"/>
      <c r="I71" s="41"/>
      <c r="J71" s="10"/>
      <c r="K71" s="11"/>
      <c r="L71" s="35">
        <f>J72*K72+J73*K73</f>
        <v>3.75</v>
      </c>
      <c r="M71" s="44">
        <f>L71/16</f>
        <v>0.234375</v>
      </c>
      <c r="N71" s="10"/>
      <c r="O71" s="11"/>
      <c r="P71" s="63"/>
      <c r="Q71" s="41"/>
    </row>
    <row r="72" spans="1:17" ht="13.5">
      <c r="A72" s="24" t="s">
        <v>10</v>
      </c>
      <c r="B72" s="20">
        <v>2</v>
      </c>
      <c r="C72" s="13">
        <v>0.9</v>
      </c>
      <c r="D72" s="36"/>
      <c r="E72" s="45"/>
      <c r="F72" s="12"/>
      <c r="G72" s="13"/>
      <c r="H72" s="39"/>
      <c r="I72" s="42"/>
      <c r="J72" s="12">
        <v>3.5</v>
      </c>
      <c r="K72" s="13">
        <v>0.9</v>
      </c>
      <c r="L72" s="36"/>
      <c r="M72" s="45"/>
      <c r="N72" s="12"/>
      <c r="O72" s="13"/>
      <c r="P72" s="64"/>
      <c r="Q72" s="42"/>
    </row>
    <row r="73" spans="1:17" ht="13.5">
      <c r="A73" s="25" t="s">
        <v>11</v>
      </c>
      <c r="B73" s="21">
        <v>4</v>
      </c>
      <c r="C73" s="15">
        <v>0.1</v>
      </c>
      <c r="D73" s="37"/>
      <c r="E73" s="46"/>
      <c r="F73" s="14"/>
      <c r="G73" s="15"/>
      <c r="H73" s="40"/>
      <c r="I73" s="43"/>
      <c r="J73" s="14">
        <v>6</v>
      </c>
      <c r="K73" s="15">
        <v>0.1</v>
      </c>
      <c r="L73" s="37"/>
      <c r="M73" s="46"/>
      <c r="N73" s="14"/>
      <c r="O73" s="15"/>
      <c r="P73" s="65"/>
      <c r="Q73" s="43"/>
    </row>
    <row r="74" spans="1:17" ht="12.75">
      <c r="A74" s="3" t="s">
        <v>41</v>
      </c>
      <c r="B74" s="22"/>
      <c r="C74" s="16"/>
      <c r="D74" s="35">
        <f>B75*C75+B76*C76</f>
        <v>2.3000000000000003</v>
      </c>
      <c r="E74" s="44">
        <f>D74/16</f>
        <v>0.14375000000000002</v>
      </c>
      <c r="F74" s="16"/>
      <c r="G74" s="16"/>
      <c r="H74" s="47"/>
      <c r="I74" s="50"/>
      <c r="J74" s="16"/>
      <c r="K74" s="16"/>
      <c r="L74" s="35">
        <f>J75*K75+J76*K76</f>
        <v>5</v>
      </c>
      <c r="M74" s="44">
        <f>L74/16</f>
        <v>0.3125</v>
      </c>
      <c r="N74" s="16"/>
      <c r="O74" s="16"/>
      <c r="P74" s="47"/>
      <c r="Q74" s="50"/>
    </row>
    <row r="75" spans="1:17" ht="13.5">
      <c r="A75" s="24" t="s">
        <v>10</v>
      </c>
      <c r="B75" s="20">
        <v>2</v>
      </c>
      <c r="C75" s="13">
        <v>0.8</v>
      </c>
      <c r="D75" s="36"/>
      <c r="E75" s="45"/>
      <c r="F75" s="12"/>
      <c r="G75" s="13"/>
      <c r="H75" s="48"/>
      <c r="I75" s="51"/>
      <c r="J75" s="12">
        <v>4.5</v>
      </c>
      <c r="K75" s="13">
        <v>0.8</v>
      </c>
      <c r="L75" s="36"/>
      <c r="M75" s="45"/>
      <c r="N75" s="12"/>
      <c r="O75" s="13"/>
      <c r="P75" s="48"/>
      <c r="Q75" s="51"/>
    </row>
    <row r="76" spans="1:17" ht="13.5">
      <c r="A76" s="25" t="s">
        <v>11</v>
      </c>
      <c r="B76" s="21">
        <v>3.5</v>
      </c>
      <c r="C76" s="15">
        <v>0.2</v>
      </c>
      <c r="D76" s="37"/>
      <c r="E76" s="46"/>
      <c r="F76" s="14"/>
      <c r="G76" s="15"/>
      <c r="H76" s="49"/>
      <c r="I76" s="52"/>
      <c r="J76" s="14">
        <v>7</v>
      </c>
      <c r="K76" s="15">
        <v>0.2</v>
      </c>
      <c r="L76" s="37"/>
      <c r="M76" s="46"/>
      <c r="N76" s="14"/>
      <c r="O76" s="15"/>
      <c r="P76" s="49"/>
      <c r="Q76" s="52"/>
    </row>
    <row r="77" spans="1:17" ht="12.75">
      <c r="A77" s="3" t="s">
        <v>42</v>
      </c>
      <c r="B77" s="22"/>
      <c r="C77" s="16"/>
      <c r="D77" s="35">
        <f>B78*C78+B79*C79</f>
        <v>3.2</v>
      </c>
      <c r="E77" s="44">
        <f>D77/16</f>
        <v>0.2</v>
      </c>
      <c r="F77" s="16"/>
      <c r="G77" s="16"/>
      <c r="H77" s="47"/>
      <c r="I77" s="50"/>
      <c r="J77" s="16"/>
      <c r="K77" s="16"/>
      <c r="L77" s="35">
        <f>J78*K78+J79*K79</f>
        <v>3.2</v>
      </c>
      <c r="M77" s="44">
        <f>L77/16</f>
        <v>0.2</v>
      </c>
      <c r="N77" s="16"/>
      <c r="O77" s="16"/>
      <c r="P77" s="47"/>
      <c r="Q77" s="50"/>
    </row>
    <row r="78" spans="1:17" ht="13.5">
      <c r="A78" s="24" t="s">
        <v>10</v>
      </c>
      <c r="B78" s="20">
        <v>3</v>
      </c>
      <c r="C78" s="13">
        <v>0.8</v>
      </c>
      <c r="D78" s="36"/>
      <c r="E78" s="45"/>
      <c r="F78" s="12"/>
      <c r="G78" s="13"/>
      <c r="H78" s="48"/>
      <c r="I78" s="51"/>
      <c r="J78" s="12">
        <v>3</v>
      </c>
      <c r="K78" s="13">
        <v>0.8</v>
      </c>
      <c r="L78" s="36"/>
      <c r="M78" s="45"/>
      <c r="N78" s="12"/>
      <c r="O78" s="13"/>
      <c r="P78" s="48"/>
      <c r="Q78" s="51"/>
    </row>
    <row r="79" spans="1:17" ht="13.5">
      <c r="A79" s="25" t="s">
        <v>11</v>
      </c>
      <c r="B79" s="21">
        <v>4</v>
      </c>
      <c r="C79" s="15">
        <v>0.2</v>
      </c>
      <c r="D79" s="37"/>
      <c r="E79" s="46"/>
      <c r="F79" s="14"/>
      <c r="G79" s="15"/>
      <c r="H79" s="49"/>
      <c r="I79" s="52"/>
      <c r="J79" s="14">
        <v>4</v>
      </c>
      <c r="K79" s="15">
        <v>0.2</v>
      </c>
      <c r="L79" s="37"/>
      <c r="M79" s="46"/>
      <c r="N79" s="14"/>
      <c r="O79" s="15"/>
      <c r="P79" s="49"/>
      <c r="Q79" s="52"/>
    </row>
    <row r="80" spans="1:17" ht="12.75">
      <c r="A80" s="4" t="s">
        <v>43</v>
      </c>
      <c r="B80" s="22"/>
      <c r="C80" s="16"/>
      <c r="D80" s="35">
        <f>B81*C81+B82*C82</f>
        <v>1.075</v>
      </c>
      <c r="E80" s="44">
        <f>D80/16</f>
        <v>0.0671875</v>
      </c>
      <c r="F80" s="16"/>
      <c r="G80" s="16"/>
      <c r="H80" s="47"/>
      <c r="I80" s="50"/>
      <c r="J80" s="16"/>
      <c r="K80" s="16"/>
      <c r="L80" s="35">
        <f>J81*K81+J82*K82</f>
        <v>1.075</v>
      </c>
      <c r="M80" s="44">
        <f>L80/16</f>
        <v>0.0671875</v>
      </c>
      <c r="N80" s="16"/>
      <c r="O80" s="16"/>
      <c r="P80" s="47"/>
      <c r="Q80" s="50"/>
    </row>
    <row r="81" spans="1:17" ht="13.5">
      <c r="A81" s="24" t="s">
        <v>10</v>
      </c>
      <c r="B81" s="20">
        <v>1</v>
      </c>
      <c r="C81" s="13">
        <v>0.85</v>
      </c>
      <c r="D81" s="36"/>
      <c r="E81" s="45"/>
      <c r="F81" s="12"/>
      <c r="G81" s="13"/>
      <c r="H81" s="48"/>
      <c r="I81" s="51"/>
      <c r="J81" s="12">
        <v>1</v>
      </c>
      <c r="K81" s="13">
        <v>0.85</v>
      </c>
      <c r="L81" s="36"/>
      <c r="M81" s="45"/>
      <c r="N81" s="12"/>
      <c r="O81" s="13"/>
      <c r="P81" s="48"/>
      <c r="Q81" s="51"/>
    </row>
    <row r="82" spans="1:17" ht="13.5">
      <c r="A82" s="25" t="s">
        <v>11</v>
      </c>
      <c r="B82" s="26">
        <v>1.5</v>
      </c>
      <c r="C82" s="15">
        <v>0.15</v>
      </c>
      <c r="D82" s="37"/>
      <c r="E82" s="46"/>
      <c r="F82" s="14"/>
      <c r="G82" s="15"/>
      <c r="H82" s="49"/>
      <c r="I82" s="52"/>
      <c r="J82" s="27">
        <v>1.5</v>
      </c>
      <c r="K82" s="15">
        <v>0.15</v>
      </c>
      <c r="L82" s="37"/>
      <c r="M82" s="46"/>
      <c r="N82" s="14"/>
      <c r="O82" s="15"/>
      <c r="P82" s="49"/>
      <c r="Q82" s="52"/>
    </row>
    <row r="83" spans="1:17" ht="12.75">
      <c r="A83" s="3" t="s">
        <v>15</v>
      </c>
      <c r="B83" s="19"/>
      <c r="C83" s="11"/>
      <c r="D83" s="41"/>
      <c r="E83" s="41"/>
      <c r="F83" s="10"/>
      <c r="G83" s="11"/>
      <c r="H83" s="35">
        <f>F84*G84+F85*G85</f>
        <v>8.8</v>
      </c>
      <c r="I83" s="44">
        <f>H83/16</f>
        <v>0.55</v>
      </c>
      <c r="J83" s="10"/>
      <c r="K83" s="11"/>
      <c r="L83" s="41"/>
      <c r="M83" s="41"/>
      <c r="N83" s="10"/>
      <c r="O83" s="11"/>
      <c r="P83" s="47"/>
      <c r="Q83" s="50"/>
    </row>
    <row r="84" spans="1:17" ht="13.5">
      <c r="A84" s="24" t="s">
        <v>10</v>
      </c>
      <c r="B84" s="20"/>
      <c r="C84" s="13"/>
      <c r="D84" s="42"/>
      <c r="E84" s="42"/>
      <c r="F84" s="12">
        <v>6</v>
      </c>
      <c r="G84" s="13">
        <v>0.8</v>
      </c>
      <c r="H84" s="36"/>
      <c r="I84" s="45"/>
      <c r="J84" s="12"/>
      <c r="K84" s="13"/>
      <c r="L84" s="42"/>
      <c r="M84" s="42"/>
      <c r="N84" s="12"/>
      <c r="O84" s="13"/>
      <c r="P84" s="48"/>
      <c r="Q84" s="51"/>
    </row>
    <row r="85" spans="1:17" ht="13.5">
      <c r="A85" s="25" t="s">
        <v>11</v>
      </c>
      <c r="B85" s="21"/>
      <c r="C85" s="15"/>
      <c r="D85" s="43"/>
      <c r="E85" s="43"/>
      <c r="F85" s="14">
        <v>20</v>
      </c>
      <c r="G85" s="15">
        <v>0.2</v>
      </c>
      <c r="H85" s="37"/>
      <c r="I85" s="46"/>
      <c r="J85" s="14"/>
      <c r="K85" s="15"/>
      <c r="L85" s="43"/>
      <c r="M85" s="43"/>
      <c r="N85" s="14"/>
      <c r="O85" s="15"/>
      <c r="P85" s="49"/>
      <c r="Q85" s="52"/>
    </row>
    <row r="86" spans="1:17" ht="12.75">
      <c r="A86" s="3" t="s">
        <v>13</v>
      </c>
      <c r="B86" s="22"/>
      <c r="C86" s="16"/>
      <c r="D86" s="63"/>
      <c r="E86" s="41"/>
      <c r="F86" s="16"/>
      <c r="G86" s="16"/>
      <c r="H86" s="35">
        <f>F87*G87+F88*G88</f>
        <v>1.46</v>
      </c>
      <c r="I86" s="44">
        <f>H86/16</f>
        <v>0.09125</v>
      </c>
      <c r="J86" s="16"/>
      <c r="K86" s="16"/>
      <c r="L86" s="63"/>
      <c r="M86" s="41"/>
      <c r="N86" s="16"/>
      <c r="O86" s="16"/>
      <c r="P86" s="35">
        <f>N87*O87+N88*O88</f>
        <v>21</v>
      </c>
      <c r="Q86" s="44">
        <f>P86/16</f>
        <v>1.3125</v>
      </c>
    </row>
    <row r="87" spans="1:17" ht="13.5">
      <c r="A87" s="24" t="s">
        <v>10</v>
      </c>
      <c r="B87" s="20"/>
      <c r="C87" s="13"/>
      <c r="D87" s="64"/>
      <c r="E87" s="42"/>
      <c r="F87" s="12">
        <v>1</v>
      </c>
      <c r="G87" s="13">
        <v>0.77</v>
      </c>
      <c r="H87" s="36"/>
      <c r="I87" s="45"/>
      <c r="J87" s="12"/>
      <c r="K87" s="13"/>
      <c r="L87" s="64"/>
      <c r="M87" s="42"/>
      <c r="N87" s="12">
        <v>15</v>
      </c>
      <c r="O87" s="13">
        <v>0.6</v>
      </c>
      <c r="P87" s="36"/>
      <c r="Q87" s="45"/>
    </row>
    <row r="88" spans="1:17" ht="13.5">
      <c r="A88" s="25" t="s">
        <v>11</v>
      </c>
      <c r="B88" s="21"/>
      <c r="C88" s="15"/>
      <c r="D88" s="65"/>
      <c r="E88" s="43"/>
      <c r="F88" s="14">
        <v>3</v>
      </c>
      <c r="G88" s="15">
        <v>0.23</v>
      </c>
      <c r="H88" s="37"/>
      <c r="I88" s="46"/>
      <c r="J88" s="14"/>
      <c r="K88" s="15"/>
      <c r="L88" s="65"/>
      <c r="M88" s="43"/>
      <c r="N88" s="14">
        <v>30</v>
      </c>
      <c r="O88" s="15">
        <v>0.4</v>
      </c>
      <c r="P88" s="37"/>
      <c r="Q88" s="46"/>
    </row>
    <row r="89" spans="1:17" ht="12.75">
      <c r="A89" s="3" t="s">
        <v>6</v>
      </c>
      <c r="B89" s="22"/>
      <c r="C89" s="16"/>
      <c r="D89" s="63"/>
      <c r="E89" s="41"/>
      <c r="F89" s="16"/>
      <c r="G89" s="16"/>
      <c r="H89" s="35">
        <f>F90*G90+F91*G91</f>
        <v>4.5</v>
      </c>
      <c r="I89" s="44">
        <f>H89/16</f>
        <v>0.28125</v>
      </c>
      <c r="J89" s="16"/>
      <c r="K89" s="16"/>
      <c r="L89" s="63"/>
      <c r="M89" s="41"/>
      <c r="N89" s="16"/>
      <c r="O89" s="16"/>
      <c r="P89" s="35">
        <f>N90*O90+N91*O91</f>
        <v>14</v>
      </c>
      <c r="Q89" s="44">
        <f>P89/16</f>
        <v>0.875</v>
      </c>
    </row>
    <row r="90" spans="1:17" ht="13.5">
      <c r="A90" s="24" t="s">
        <v>10</v>
      </c>
      <c r="B90" s="20"/>
      <c r="C90" s="13"/>
      <c r="D90" s="64"/>
      <c r="E90" s="42"/>
      <c r="F90" s="12">
        <v>3</v>
      </c>
      <c r="G90" s="13">
        <v>0.7</v>
      </c>
      <c r="H90" s="36"/>
      <c r="I90" s="45"/>
      <c r="J90" s="12"/>
      <c r="K90" s="13"/>
      <c r="L90" s="64"/>
      <c r="M90" s="42"/>
      <c r="N90" s="12">
        <v>10</v>
      </c>
      <c r="O90" s="13">
        <v>0.6</v>
      </c>
      <c r="P90" s="36"/>
      <c r="Q90" s="45"/>
    </row>
    <row r="91" spans="1:17" ht="13.5">
      <c r="A91" s="24" t="s">
        <v>11</v>
      </c>
      <c r="B91" s="21"/>
      <c r="C91" s="15"/>
      <c r="D91" s="65"/>
      <c r="E91" s="43"/>
      <c r="F91" s="14">
        <v>8</v>
      </c>
      <c r="G91" s="15">
        <v>0.3</v>
      </c>
      <c r="H91" s="37"/>
      <c r="I91" s="46"/>
      <c r="J91" s="14"/>
      <c r="K91" s="15"/>
      <c r="L91" s="65"/>
      <c r="M91" s="43"/>
      <c r="N91" s="14">
        <v>20</v>
      </c>
      <c r="O91" s="15">
        <v>0.4</v>
      </c>
      <c r="P91" s="37"/>
      <c r="Q91" s="46"/>
    </row>
    <row r="92" spans="1:17" ht="12.75">
      <c r="A92" s="3" t="s">
        <v>44</v>
      </c>
      <c r="B92" s="19"/>
      <c r="C92" s="11"/>
      <c r="D92" s="35">
        <f>B93*C93+B94*C94</f>
        <v>1.75</v>
      </c>
      <c r="E92" s="44">
        <f>D92/16</f>
        <v>0.109375</v>
      </c>
      <c r="F92" s="10"/>
      <c r="G92" s="11"/>
      <c r="H92" s="38"/>
      <c r="I92" s="41"/>
      <c r="J92" s="10"/>
      <c r="K92" s="11"/>
      <c r="L92" s="35">
        <f>J93*K93+J94*K94</f>
        <v>1.75</v>
      </c>
      <c r="M92" s="44">
        <f>L92/16</f>
        <v>0.109375</v>
      </c>
      <c r="N92" s="10"/>
      <c r="O92" s="11"/>
      <c r="P92" s="63"/>
      <c r="Q92" s="41"/>
    </row>
    <row r="93" spans="1:17" ht="13.5">
      <c r="A93" s="24" t="s">
        <v>10</v>
      </c>
      <c r="B93" s="20">
        <v>1</v>
      </c>
      <c r="C93" s="13">
        <v>0.75</v>
      </c>
      <c r="D93" s="36"/>
      <c r="E93" s="45"/>
      <c r="F93" s="12"/>
      <c r="G93" s="13"/>
      <c r="H93" s="39"/>
      <c r="I93" s="42"/>
      <c r="J93" s="12">
        <v>1</v>
      </c>
      <c r="K93" s="13">
        <v>0.75</v>
      </c>
      <c r="L93" s="36"/>
      <c r="M93" s="45"/>
      <c r="N93" s="12"/>
      <c r="O93" s="13"/>
      <c r="P93" s="64"/>
      <c r="Q93" s="42"/>
    </row>
    <row r="94" spans="1:17" ht="13.5">
      <c r="A94" s="25" t="s">
        <v>11</v>
      </c>
      <c r="B94" s="21">
        <v>4</v>
      </c>
      <c r="C94" s="15">
        <v>0.25</v>
      </c>
      <c r="D94" s="37"/>
      <c r="E94" s="46"/>
      <c r="F94" s="14"/>
      <c r="G94" s="15"/>
      <c r="H94" s="40"/>
      <c r="I94" s="43"/>
      <c r="J94" s="14">
        <v>4</v>
      </c>
      <c r="K94" s="15">
        <v>0.25</v>
      </c>
      <c r="L94" s="37"/>
      <c r="M94" s="46"/>
      <c r="N94" s="14"/>
      <c r="O94" s="15"/>
      <c r="P94" s="65"/>
      <c r="Q94" s="43"/>
    </row>
    <row r="95" spans="1:17" ht="12.75">
      <c r="A95" s="3" t="s">
        <v>7</v>
      </c>
      <c r="B95" s="19"/>
      <c r="C95" s="11"/>
      <c r="D95" s="35">
        <f>B96*C96+B97*C97</f>
        <v>3.375</v>
      </c>
      <c r="E95" s="44">
        <f>D95/16</f>
        <v>0.2109375</v>
      </c>
      <c r="F95" s="10"/>
      <c r="G95" s="11"/>
      <c r="H95" s="35">
        <f>F96*G96+F97*G97</f>
        <v>5.78</v>
      </c>
      <c r="I95" s="44">
        <f>H95/16</f>
        <v>0.36125</v>
      </c>
      <c r="J95" s="10"/>
      <c r="K95" s="11"/>
      <c r="L95" s="35">
        <f>J96*K96+J97*K97</f>
        <v>3.375</v>
      </c>
      <c r="M95" s="44">
        <f>L95/16</f>
        <v>0.2109375</v>
      </c>
      <c r="N95" s="10"/>
      <c r="O95" s="11"/>
      <c r="P95" s="35">
        <f>N96*O96+N97*O97</f>
        <v>5.2</v>
      </c>
      <c r="Q95" s="44">
        <f>P95/16</f>
        <v>0.325</v>
      </c>
    </row>
    <row r="96" spans="1:17" ht="13.5">
      <c r="A96" s="24" t="s">
        <v>10</v>
      </c>
      <c r="B96" s="20">
        <v>3</v>
      </c>
      <c r="C96" s="13">
        <v>0.75</v>
      </c>
      <c r="D96" s="36"/>
      <c r="E96" s="45"/>
      <c r="F96" s="12">
        <v>2.5</v>
      </c>
      <c r="G96" s="13">
        <v>0.6</v>
      </c>
      <c r="H96" s="36"/>
      <c r="I96" s="45"/>
      <c r="J96" s="12">
        <v>3</v>
      </c>
      <c r="K96" s="13">
        <v>0.75</v>
      </c>
      <c r="L96" s="36"/>
      <c r="M96" s="45"/>
      <c r="N96" s="12">
        <v>2</v>
      </c>
      <c r="O96" s="13">
        <v>0.6</v>
      </c>
      <c r="P96" s="36"/>
      <c r="Q96" s="45"/>
    </row>
    <row r="97" spans="1:17" ht="13.5">
      <c r="A97" s="25" t="s">
        <v>11</v>
      </c>
      <c r="B97" s="21">
        <v>4.5</v>
      </c>
      <c r="C97" s="15">
        <v>0.25</v>
      </c>
      <c r="D97" s="37"/>
      <c r="E97" s="46"/>
      <c r="F97" s="14">
        <v>10.7</v>
      </c>
      <c r="G97" s="15">
        <v>0.4</v>
      </c>
      <c r="H97" s="37"/>
      <c r="I97" s="46"/>
      <c r="J97" s="14">
        <v>4.5</v>
      </c>
      <c r="K97" s="15">
        <v>0.25</v>
      </c>
      <c r="L97" s="37"/>
      <c r="M97" s="46"/>
      <c r="N97" s="14">
        <v>10</v>
      </c>
      <c r="O97" s="15">
        <v>0.4</v>
      </c>
      <c r="P97" s="37"/>
      <c r="Q97" s="46"/>
    </row>
    <row r="98" spans="1:17" ht="25.5">
      <c r="A98" s="3" t="s">
        <v>14</v>
      </c>
      <c r="B98" s="22"/>
      <c r="C98" s="16"/>
      <c r="D98" s="63"/>
      <c r="E98" s="41"/>
      <c r="F98" s="16"/>
      <c r="G98" s="16"/>
      <c r="H98" s="35">
        <f>F99*G99+F100*G100</f>
        <v>11.575</v>
      </c>
      <c r="I98" s="44">
        <f>H98/16</f>
        <v>0.7234375</v>
      </c>
      <c r="J98" s="16"/>
      <c r="K98" s="16"/>
      <c r="L98" s="63"/>
      <c r="M98" s="41"/>
      <c r="N98" s="16"/>
      <c r="O98" s="16"/>
      <c r="P98" s="35">
        <f>N99*O99+N100*O100</f>
        <v>5.199999999999999</v>
      </c>
      <c r="Q98" s="44">
        <f>P98/16</f>
        <v>0.32499999999999996</v>
      </c>
    </row>
    <row r="99" spans="1:17" ht="13.5">
      <c r="A99" s="24" t="s">
        <v>10</v>
      </c>
      <c r="B99" s="20"/>
      <c r="C99" s="13"/>
      <c r="D99" s="64"/>
      <c r="E99" s="42"/>
      <c r="F99" s="12">
        <v>7.1</v>
      </c>
      <c r="G99" s="13">
        <v>0.75</v>
      </c>
      <c r="H99" s="36"/>
      <c r="I99" s="45"/>
      <c r="J99" s="12"/>
      <c r="K99" s="13"/>
      <c r="L99" s="64"/>
      <c r="M99" s="42"/>
      <c r="N99" s="12">
        <v>4</v>
      </c>
      <c r="O99" s="13">
        <v>0.7</v>
      </c>
      <c r="P99" s="36"/>
      <c r="Q99" s="45"/>
    </row>
    <row r="100" spans="1:17" ht="13.5">
      <c r="A100" s="25" t="s">
        <v>11</v>
      </c>
      <c r="B100" s="21"/>
      <c r="C100" s="15"/>
      <c r="D100" s="65"/>
      <c r="E100" s="43"/>
      <c r="F100" s="14">
        <v>25</v>
      </c>
      <c r="G100" s="15">
        <v>0.25</v>
      </c>
      <c r="H100" s="37"/>
      <c r="I100" s="46"/>
      <c r="J100" s="14"/>
      <c r="K100" s="15"/>
      <c r="L100" s="65"/>
      <c r="M100" s="43"/>
      <c r="N100" s="14">
        <v>8</v>
      </c>
      <c r="O100" s="15">
        <v>0.3</v>
      </c>
      <c r="P100" s="37"/>
      <c r="Q100" s="46"/>
    </row>
    <row r="101" spans="1:17" ht="25.5">
      <c r="A101" s="3" t="s">
        <v>22</v>
      </c>
      <c r="B101" s="22"/>
      <c r="C101" s="16"/>
      <c r="D101" s="63"/>
      <c r="E101" s="41"/>
      <c r="F101" s="16"/>
      <c r="G101" s="16"/>
      <c r="H101" s="47"/>
      <c r="I101" s="50"/>
      <c r="J101" s="16"/>
      <c r="K101" s="16"/>
      <c r="L101" s="35">
        <f>J102*K102+J103*K103</f>
        <v>6.5</v>
      </c>
      <c r="M101" s="44">
        <f>L101/16</f>
        <v>0.40625</v>
      </c>
      <c r="N101" s="16"/>
      <c r="O101" s="16"/>
      <c r="P101" s="35">
        <f>N102*O102+N103*O103</f>
        <v>5.6</v>
      </c>
      <c r="Q101" s="44">
        <f>P101/16</f>
        <v>0.35</v>
      </c>
    </row>
    <row r="102" spans="1:17" ht="13.5">
      <c r="A102" s="24" t="s">
        <v>10</v>
      </c>
      <c r="B102" s="20"/>
      <c r="C102" s="13"/>
      <c r="D102" s="64"/>
      <c r="E102" s="42"/>
      <c r="F102" s="12"/>
      <c r="G102" s="13"/>
      <c r="H102" s="48"/>
      <c r="I102" s="51"/>
      <c r="J102" s="12">
        <v>5</v>
      </c>
      <c r="K102" s="13">
        <v>0.7</v>
      </c>
      <c r="L102" s="36"/>
      <c r="M102" s="45"/>
      <c r="N102" s="12">
        <v>4</v>
      </c>
      <c r="O102" s="13">
        <v>0.6</v>
      </c>
      <c r="P102" s="36"/>
      <c r="Q102" s="45"/>
    </row>
    <row r="103" spans="1:17" ht="13.5">
      <c r="A103" s="24" t="s">
        <v>11</v>
      </c>
      <c r="B103" s="21"/>
      <c r="C103" s="15"/>
      <c r="D103" s="65"/>
      <c r="E103" s="43"/>
      <c r="F103" s="14"/>
      <c r="G103" s="15"/>
      <c r="H103" s="49"/>
      <c r="I103" s="52"/>
      <c r="J103" s="14">
        <v>10</v>
      </c>
      <c r="K103" s="15">
        <v>0.3</v>
      </c>
      <c r="L103" s="37"/>
      <c r="M103" s="46"/>
      <c r="N103" s="14">
        <v>8</v>
      </c>
      <c r="O103" s="15">
        <v>0.4</v>
      </c>
      <c r="P103" s="37"/>
      <c r="Q103" s="46"/>
    </row>
    <row r="104" spans="1:17" ht="12.75">
      <c r="A104" s="3" t="s">
        <v>45</v>
      </c>
      <c r="B104" s="19"/>
      <c r="C104" s="11"/>
      <c r="D104" s="47"/>
      <c r="E104" s="50"/>
      <c r="F104" s="10"/>
      <c r="G104" s="11"/>
      <c r="H104" s="38"/>
      <c r="I104" s="41"/>
      <c r="J104" s="10"/>
      <c r="K104" s="11"/>
      <c r="L104" s="35">
        <f>J105*K105+J106*K106</f>
        <v>5.9</v>
      </c>
      <c r="M104" s="44">
        <f>L104/16</f>
        <v>0.36875</v>
      </c>
      <c r="N104" s="10"/>
      <c r="O104" s="11"/>
      <c r="P104" s="63"/>
      <c r="Q104" s="41"/>
    </row>
    <row r="105" spans="1:17" ht="13.5">
      <c r="A105" s="24" t="s">
        <v>10</v>
      </c>
      <c r="B105" s="20"/>
      <c r="C105" s="13"/>
      <c r="D105" s="48"/>
      <c r="E105" s="51"/>
      <c r="F105" s="12"/>
      <c r="G105" s="13"/>
      <c r="H105" s="39"/>
      <c r="I105" s="42"/>
      <c r="J105" s="12">
        <v>5</v>
      </c>
      <c r="K105" s="13">
        <v>0.7</v>
      </c>
      <c r="L105" s="36"/>
      <c r="M105" s="45"/>
      <c r="N105" s="12"/>
      <c r="O105" s="13"/>
      <c r="P105" s="64"/>
      <c r="Q105" s="42"/>
    </row>
    <row r="106" spans="1:17" ht="13.5">
      <c r="A106" s="25" t="s">
        <v>11</v>
      </c>
      <c r="B106" s="21"/>
      <c r="C106" s="15"/>
      <c r="D106" s="49"/>
      <c r="E106" s="52"/>
      <c r="F106" s="14"/>
      <c r="G106" s="15"/>
      <c r="H106" s="40"/>
      <c r="I106" s="43"/>
      <c r="J106" s="14">
        <v>8</v>
      </c>
      <c r="K106" s="15">
        <v>0.3</v>
      </c>
      <c r="L106" s="37"/>
      <c r="M106" s="46"/>
      <c r="N106" s="14"/>
      <c r="O106" s="15"/>
      <c r="P106" s="65"/>
      <c r="Q106" s="43"/>
    </row>
    <row r="107" spans="1:17" ht="13.5">
      <c r="A107" s="3" t="s">
        <v>23</v>
      </c>
      <c r="B107" s="23"/>
      <c r="C107" s="18"/>
      <c r="D107" s="47"/>
      <c r="E107" s="50"/>
      <c r="F107" s="17"/>
      <c r="G107" s="18"/>
      <c r="H107" s="38"/>
      <c r="I107" s="41"/>
      <c r="J107" s="17"/>
      <c r="K107" s="18"/>
      <c r="L107" s="35">
        <f>J108*K108+J109*K109</f>
        <v>8</v>
      </c>
      <c r="M107" s="44">
        <f>L107/16</f>
        <v>0.5</v>
      </c>
      <c r="N107" s="17"/>
      <c r="O107" s="18"/>
      <c r="P107" s="35">
        <f>N108*O108+N109*O109</f>
        <v>12.8</v>
      </c>
      <c r="Q107" s="44">
        <f>P107/16</f>
        <v>0.8</v>
      </c>
    </row>
    <row r="108" spans="1:17" ht="13.5">
      <c r="A108" s="24" t="s">
        <v>10</v>
      </c>
      <c r="B108" s="20"/>
      <c r="C108" s="13"/>
      <c r="D108" s="48"/>
      <c r="E108" s="51"/>
      <c r="F108" s="12"/>
      <c r="G108" s="13"/>
      <c r="H108" s="39"/>
      <c r="I108" s="42"/>
      <c r="J108" s="12">
        <v>6</v>
      </c>
      <c r="K108" s="13">
        <v>0.75</v>
      </c>
      <c r="L108" s="36"/>
      <c r="M108" s="45"/>
      <c r="N108" s="12">
        <v>10</v>
      </c>
      <c r="O108" s="13">
        <v>0.6</v>
      </c>
      <c r="P108" s="36"/>
      <c r="Q108" s="45"/>
    </row>
    <row r="109" spans="1:17" ht="13.5">
      <c r="A109" s="25" t="s">
        <v>11</v>
      </c>
      <c r="B109" s="21"/>
      <c r="C109" s="15"/>
      <c r="D109" s="49"/>
      <c r="E109" s="52"/>
      <c r="F109" s="14"/>
      <c r="G109" s="15"/>
      <c r="H109" s="40"/>
      <c r="I109" s="43"/>
      <c r="J109" s="14">
        <v>14</v>
      </c>
      <c r="K109" s="15">
        <v>0.25</v>
      </c>
      <c r="L109" s="37"/>
      <c r="M109" s="46"/>
      <c r="N109" s="14">
        <v>17</v>
      </c>
      <c r="O109" s="15">
        <v>0.4</v>
      </c>
      <c r="P109" s="37"/>
      <c r="Q109" s="46"/>
    </row>
    <row r="110" spans="1:17" ht="12.75">
      <c r="A110" s="3" t="s">
        <v>24</v>
      </c>
      <c r="B110" s="22"/>
      <c r="C110" s="16"/>
      <c r="D110" s="63"/>
      <c r="E110" s="41"/>
      <c r="F110" s="16"/>
      <c r="G110" s="16"/>
      <c r="H110" s="35">
        <f>F111*G111+F112*G112</f>
        <v>10.1</v>
      </c>
      <c r="I110" s="44">
        <f>H110/16</f>
        <v>0.63125</v>
      </c>
      <c r="J110" s="28"/>
      <c r="K110" s="28"/>
      <c r="L110" s="57"/>
      <c r="M110" s="60"/>
      <c r="N110" s="16"/>
      <c r="O110" s="16"/>
      <c r="P110" s="35">
        <f>N111*O111+N112*O112</f>
        <v>8.2</v>
      </c>
      <c r="Q110" s="44">
        <f>P110/16</f>
        <v>0.5125</v>
      </c>
    </row>
    <row r="111" spans="1:17" ht="13.5">
      <c r="A111" s="24" t="s">
        <v>10</v>
      </c>
      <c r="B111" s="20"/>
      <c r="C111" s="13"/>
      <c r="D111" s="64"/>
      <c r="E111" s="42"/>
      <c r="F111" s="12">
        <v>8</v>
      </c>
      <c r="G111" s="13">
        <v>0.65</v>
      </c>
      <c r="H111" s="36"/>
      <c r="I111" s="45"/>
      <c r="J111" s="29"/>
      <c r="K111" s="30"/>
      <c r="L111" s="58"/>
      <c r="M111" s="61"/>
      <c r="N111" s="12">
        <v>7</v>
      </c>
      <c r="O111" s="13">
        <v>0.6</v>
      </c>
      <c r="P111" s="36"/>
      <c r="Q111" s="45"/>
    </row>
    <row r="112" spans="1:17" ht="13.5">
      <c r="A112" s="25" t="s">
        <v>11</v>
      </c>
      <c r="B112" s="21"/>
      <c r="C112" s="15"/>
      <c r="D112" s="65"/>
      <c r="E112" s="43"/>
      <c r="F112" s="14">
        <v>14</v>
      </c>
      <c r="G112" s="15">
        <v>0.35</v>
      </c>
      <c r="H112" s="37"/>
      <c r="I112" s="46"/>
      <c r="J112" s="31"/>
      <c r="K112" s="32"/>
      <c r="L112" s="59"/>
      <c r="M112" s="62"/>
      <c r="N112" s="14">
        <v>10</v>
      </c>
      <c r="O112" s="15">
        <v>0.4</v>
      </c>
      <c r="P112" s="37"/>
      <c r="Q112" s="46"/>
    </row>
    <row r="113" spans="1:17" ht="12.75">
      <c r="A113" s="3" t="s">
        <v>8</v>
      </c>
      <c r="B113" s="19"/>
      <c r="C113" s="11"/>
      <c r="D113" s="47"/>
      <c r="E113" s="50"/>
      <c r="F113" s="10"/>
      <c r="G113" s="11"/>
      <c r="H113" s="35">
        <f>F114*G114+F115*G115</f>
        <v>5</v>
      </c>
      <c r="I113" s="44">
        <f>H113/16</f>
        <v>0.3125</v>
      </c>
      <c r="J113" s="33"/>
      <c r="K113" s="34"/>
      <c r="L113" s="57"/>
      <c r="M113" s="60"/>
      <c r="N113" s="10"/>
      <c r="O113" s="11"/>
      <c r="P113" s="35">
        <f>N114*O114+N115*O115</f>
        <v>15.600000000000001</v>
      </c>
      <c r="Q113" s="44">
        <f>P113/16</f>
        <v>0.9750000000000001</v>
      </c>
    </row>
    <row r="114" spans="1:17" ht="13.5">
      <c r="A114" s="24" t="s">
        <v>10</v>
      </c>
      <c r="B114" s="20"/>
      <c r="C114" s="13"/>
      <c r="D114" s="48"/>
      <c r="E114" s="51"/>
      <c r="F114" s="12">
        <v>3</v>
      </c>
      <c r="G114" s="13">
        <v>0.6</v>
      </c>
      <c r="H114" s="36"/>
      <c r="I114" s="45"/>
      <c r="J114" s="29"/>
      <c r="K114" s="30"/>
      <c r="L114" s="58"/>
      <c r="M114" s="61"/>
      <c r="N114" s="12">
        <v>10</v>
      </c>
      <c r="O114" s="13">
        <v>0.6</v>
      </c>
      <c r="P114" s="36"/>
      <c r="Q114" s="45"/>
    </row>
    <row r="115" spans="1:17" ht="13.5">
      <c r="A115" s="25" t="s">
        <v>11</v>
      </c>
      <c r="B115" s="21"/>
      <c r="C115" s="15"/>
      <c r="D115" s="49"/>
      <c r="E115" s="52"/>
      <c r="F115" s="14">
        <v>8</v>
      </c>
      <c r="G115" s="15">
        <v>0.4</v>
      </c>
      <c r="H115" s="37"/>
      <c r="I115" s="46"/>
      <c r="J115" s="31"/>
      <c r="K115" s="32"/>
      <c r="L115" s="59"/>
      <c r="M115" s="62"/>
      <c r="N115" s="14">
        <v>24</v>
      </c>
      <c r="O115" s="15">
        <v>0.4</v>
      </c>
      <c r="P115" s="37"/>
      <c r="Q115" s="46"/>
    </row>
    <row r="116" spans="1:17" ht="12.75">
      <c r="A116" s="3" t="s">
        <v>25</v>
      </c>
      <c r="B116" s="22"/>
      <c r="C116" s="16"/>
      <c r="D116" s="47"/>
      <c r="E116" s="50"/>
      <c r="F116" s="16"/>
      <c r="G116" s="16"/>
      <c r="H116" s="38"/>
      <c r="I116" s="41"/>
      <c r="J116" s="16"/>
      <c r="K116" s="16"/>
      <c r="L116" s="35">
        <f>J117*K117+J118*K118</f>
        <v>2.3000000000000003</v>
      </c>
      <c r="M116" s="44">
        <f>L116/16</f>
        <v>0.14375000000000002</v>
      </c>
      <c r="N116" s="16"/>
      <c r="O116" s="16"/>
      <c r="P116" s="35">
        <f>N117*O117+N118*O118</f>
        <v>4.800000000000001</v>
      </c>
      <c r="Q116" s="44">
        <f>P116/16</f>
        <v>0.30000000000000004</v>
      </c>
    </row>
    <row r="117" spans="1:17" ht="13.5">
      <c r="A117" s="24" t="s">
        <v>10</v>
      </c>
      <c r="B117" s="20"/>
      <c r="C117" s="13"/>
      <c r="D117" s="48"/>
      <c r="E117" s="51"/>
      <c r="F117" s="12"/>
      <c r="G117" s="13"/>
      <c r="H117" s="39"/>
      <c r="I117" s="42"/>
      <c r="J117" s="12">
        <v>2</v>
      </c>
      <c r="K117" s="13">
        <v>0.8</v>
      </c>
      <c r="L117" s="36"/>
      <c r="M117" s="45"/>
      <c r="N117" s="12">
        <v>4</v>
      </c>
      <c r="O117" s="13">
        <v>0.8</v>
      </c>
      <c r="P117" s="36"/>
      <c r="Q117" s="45"/>
    </row>
    <row r="118" spans="1:17" ht="13.5">
      <c r="A118" s="25" t="s">
        <v>11</v>
      </c>
      <c r="B118" s="21"/>
      <c r="C118" s="15"/>
      <c r="D118" s="49"/>
      <c r="E118" s="52"/>
      <c r="F118" s="14"/>
      <c r="G118" s="15"/>
      <c r="H118" s="40"/>
      <c r="I118" s="43"/>
      <c r="J118" s="14">
        <v>3.5</v>
      </c>
      <c r="K118" s="15">
        <v>0.2</v>
      </c>
      <c r="L118" s="37"/>
      <c r="M118" s="46"/>
      <c r="N118" s="14">
        <v>8</v>
      </c>
      <c r="O118" s="15">
        <v>0.2</v>
      </c>
      <c r="P118" s="37"/>
      <c r="Q118" s="46"/>
    </row>
    <row r="119" spans="1:17" ht="12.75">
      <c r="A119" s="3" t="s">
        <v>9</v>
      </c>
      <c r="B119" s="19"/>
      <c r="C119" s="11"/>
      <c r="D119" s="47"/>
      <c r="E119" s="50"/>
      <c r="F119" s="10"/>
      <c r="G119" s="11"/>
      <c r="H119" s="35">
        <f>F120*G120+F121*G121</f>
        <v>2.9000000000000004</v>
      </c>
      <c r="I119" s="44">
        <f>H119/16</f>
        <v>0.18125000000000002</v>
      </c>
      <c r="J119" s="33"/>
      <c r="K119" s="34"/>
      <c r="L119" s="57"/>
      <c r="M119" s="60"/>
      <c r="N119" s="10"/>
      <c r="O119" s="11"/>
      <c r="P119" s="35">
        <f>N120*O120+N121*O121</f>
        <v>4.2</v>
      </c>
      <c r="Q119" s="44">
        <f>P119/16</f>
        <v>0.2625</v>
      </c>
    </row>
    <row r="120" spans="1:17" ht="13.5">
      <c r="A120" s="24" t="s">
        <v>10</v>
      </c>
      <c r="B120" s="20"/>
      <c r="C120" s="13"/>
      <c r="D120" s="48"/>
      <c r="E120" s="51"/>
      <c r="F120" s="12">
        <v>2</v>
      </c>
      <c r="G120" s="13">
        <v>0.55</v>
      </c>
      <c r="H120" s="36"/>
      <c r="I120" s="45"/>
      <c r="J120" s="29"/>
      <c r="K120" s="30"/>
      <c r="L120" s="58"/>
      <c r="M120" s="61"/>
      <c r="N120" s="12">
        <v>3</v>
      </c>
      <c r="O120" s="13">
        <v>0.6</v>
      </c>
      <c r="P120" s="36"/>
      <c r="Q120" s="45"/>
    </row>
    <row r="121" spans="1:17" ht="13.5">
      <c r="A121" s="25" t="s">
        <v>11</v>
      </c>
      <c r="B121" s="21"/>
      <c r="C121" s="15"/>
      <c r="D121" s="49"/>
      <c r="E121" s="52"/>
      <c r="F121" s="14">
        <v>4</v>
      </c>
      <c r="G121" s="15">
        <v>0.45</v>
      </c>
      <c r="H121" s="37"/>
      <c r="I121" s="46"/>
      <c r="J121" s="31"/>
      <c r="K121" s="32"/>
      <c r="L121" s="59"/>
      <c r="M121" s="62"/>
      <c r="N121" s="14">
        <v>6</v>
      </c>
      <c r="O121" s="15">
        <v>0.4</v>
      </c>
      <c r="P121" s="37"/>
      <c r="Q121" s="46"/>
    </row>
    <row r="122" spans="1:17" ht="12.75">
      <c r="A122" s="3" t="s">
        <v>26</v>
      </c>
      <c r="B122" s="19"/>
      <c r="C122" s="11"/>
      <c r="D122" s="47"/>
      <c r="E122" s="50"/>
      <c r="F122" s="10"/>
      <c r="G122" s="11"/>
      <c r="H122" s="38"/>
      <c r="I122" s="41"/>
      <c r="J122" s="10"/>
      <c r="K122" s="11"/>
      <c r="L122" s="35">
        <f>J123*K123+J124*K124</f>
        <v>6.3</v>
      </c>
      <c r="M122" s="44">
        <f>L122/16</f>
        <v>0.39375</v>
      </c>
      <c r="N122" s="10"/>
      <c r="O122" s="11"/>
      <c r="P122" s="35">
        <f>N123*O123+N124*O124</f>
        <v>8.2</v>
      </c>
      <c r="Q122" s="44">
        <f>P122/16</f>
        <v>0.5125</v>
      </c>
    </row>
    <row r="123" spans="1:17" ht="13.5">
      <c r="A123" s="24" t="s">
        <v>10</v>
      </c>
      <c r="B123" s="20"/>
      <c r="C123" s="13"/>
      <c r="D123" s="48"/>
      <c r="E123" s="51"/>
      <c r="F123" s="12"/>
      <c r="G123" s="13"/>
      <c r="H123" s="39"/>
      <c r="I123" s="42"/>
      <c r="J123" s="12">
        <v>4.5</v>
      </c>
      <c r="K123" s="13">
        <v>0.6</v>
      </c>
      <c r="L123" s="36"/>
      <c r="M123" s="45"/>
      <c r="N123" s="12">
        <v>5</v>
      </c>
      <c r="O123" s="13">
        <v>0.6</v>
      </c>
      <c r="P123" s="36"/>
      <c r="Q123" s="45"/>
    </row>
    <row r="124" spans="1:17" ht="13.5">
      <c r="A124" s="25" t="s">
        <v>11</v>
      </c>
      <c r="B124" s="21"/>
      <c r="C124" s="15"/>
      <c r="D124" s="49"/>
      <c r="E124" s="52"/>
      <c r="F124" s="14"/>
      <c r="G124" s="15"/>
      <c r="H124" s="40"/>
      <c r="I124" s="43"/>
      <c r="J124" s="14">
        <v>9</v>
      </c>
      <c r="K124" s="15">
        <v>0.4</v>
      </c>
      <c r="L124" s="37"/>
      <c r="M124" s="46"/>
      <c r="N124" s="14">
        <v>13</v>
      </c>
      <c r="O124" s="15">
        <v>0.4</v>
      </c>
      <c r="P124" s="37"/>
      <c r="Q124" s="46"/>
    </row>
    <row r="125" spans="1:17" ht="25.5">
      <c r="A125" s="3" t="s">
        <v>21</v>
      </c>
      <c r="B125" s="19"/>
      <c r="C125" s="11"/>
      <c r="D125" s="47"/>
      <c r="E125" s="50"/>
      <c r="F125" s="10"/>
      <c r="G125" s="11"/>
      <c r="H125" s="35">
        <f>F126*G126+F127*G127</f>
        <v>27.4</v>
      </c>
      <c r="I125" s="44">
        <f>H125/16</f>
        <v>1.7125</v>
      </c>
      <c r="J125" s="10"/>
      <c r="K125" s="11"/>
      <c r="L125" s="47"/>
      <c r="M125" s="50"/>
      <c r="N125" s="10"/>
      <c r="O125" s="11"/>
      <c r="P125" s="35">
        <f>N126*O126+N127*O127</f>
        <v>27</v>
      </c>
      <c r="Q125" s="44">
        <f>P125/16</f>
        <v>1.6875</v>
      </c>
    </row>
    <row r="126" spans="1:17" ht="13.5">
      <c r="A126" s="24" t="s">
        <v>10</v>
      </c>
      <c r="B126" s="20"/>
      <c r="C126" s="13"/>
      <c r="D126" s="48"/>
      <c r="E126" s="51"/>
      <c r="F126" s="12">
        <v>22</v>
      </c>
      <c r="G126" s="13">
        <v>0.7</v>
      </c>
      <c r="H126" s="36"/>
      <c r="I126" s="45"/>
      <c r="J126" s="12"/>
      <c r="K126" s="13"/>
      <c r="L126" s="48"/>
      <c r="M126" s="51"/>
      <c r="N126" s="12">
        <v>25</v>
      </c>
      <c r="O126" s="13">
        <v>0.6</v>
      </c>
      <c r="P126" s="36"/>
      <c r="Q126" s="45"/>
    </row>
    <row r="127" spans="1:17" ht="13.5">
      <c r="A127" s="25" t="s">
        <v>11</v>
      </c>
      <c r="B127" s="21"/>
      <c r="C127" s="15"/>
      <c r="D127" s="49"/>
      <c r="E127" s="52"/>
      <c r="F127" s="14">
        <v>40</v>
      </c>
      <c r="G127" s="15">
        <v>0.3</v>
      </c>
      <c r="H127" s="37"/>
      <c r="I127" s="46"/>
      <c r="J127" s="14"/>
      <c r="K127" s="15"/>
      <c r="L127" s="49"/>
      <c r="M127" s="52"/>
      <c r="N127" s="14">
        <v>30</v>
      </c>
      <c r="O127" s="15">
        <v>0.4</v>
      </c>
      <c r="P127" s="37"/>
      <c r="Q127" s="46"/>
    </row>
  </sheetData>
  <sheetProtection/>
  <mergeCells count="334">
    <mergeCell ref="B2:E2"/>
    <mergeCell ref="F2:I2"/>
    <mergeCell ref="J2:M2"/>
    <mergeCell ref="N2:Q2"/>
    <mergeCell ref="E8:E10"/>
    <mergeCell ref="H8:H10"/>
    <mergeCell ref="I8:I10"/>
    <mergeCell ref="L8:L10"/>
    <mergeCell ref="M8:M10"/>
    <mergeCell ref="P8:P10"/>
    <mergeCell ref="Q8:Q10"/>
    <mergeCell ref="D5:D7"/>
    <mergeCell ref="E5:E7"/>
    <mergeCell ref="H5:H7"/>
    <mergeCell ref="I5:I7"/>
    <mergeCell ref="L5:L7"/>
    <mergeCell ref="M5:M7"/>
    <mergeCell ref="P5:P7"/>
    <mergeCell ref="Q5:Q7"/>
    <mergeCell ref="D8:D10"/>
    <mergeCell ref="E14:E16"/>
    <mergeCell ref="H14:H16"/>
    <mergeCell ref="I14:I16"/>
    <mergeCell ref="L14:L16"/>
    <mergeCell ref="M14:M16"/>
    <mergeCell ref="P14:P16"/>
    <mergeCell ref="Q14:Q16"/>
    <mergeCell ref="D11:D13"/>
    <mergeCell ref="E11:E13"/>
    <mergeCell ref="H11:H13"/>
    <mergeCell ref="I11:I13"/>
    <mergeCell ref="L11:L13"/>
    <mergeCell ref="M11:M13"/>
    <mergeCell ref="P11:P13"/>
    <mergeCell ref="Q11:Q13"/>
    <mergeCell ref="D14:D16"/>
    <mergeCell ref="E20:E22"/>
    <mergeCell ref="H20:H22"/>
    <mergeCell ref="I20:I22"/>
    <mergeCell ref="L20:L22"/>
    <mergeCell ref="M20:M22"/>
    <mergeCell ref="P20:P22"/>
    <mergeCell ref="Q20:Q22"/>
    <mergeCell ref="D17:D19"/>
    <mergeCell ref="E17:E19"/>
    <mergeCell ref="H17:H19"/>
    <mergeCell ref="I17:I19"/>
    <mergeCell ref="L17:L19"/>
    <mergeCell ref="M17:M19"/>
    <mergeCell ref="P17:P19"/>
    <mergeCell ref="Q17:Q19"/>
    <mergeCell ref="D20:D22"/>
    <mergeCell ref="E26:E28"/>
    <mergeCell ref="H26:H28"/>
    <mergeCell ref="I26:I28"/>
    <mergeCell ref="L26:L28"/>
    <mergeCell ref="M26:M28"/>
    <mergeCell ref="P26:P28"/>
    <mergeCell ref="Q26:Q28"/>
    <mergeCell ref="D23:D25"/>
    <mergeCell ref="E23:E25"/>
    <mergeCell ref="H23:H25"/>
    <mergeCell ref="I23:I25"/>
    <mergeCell ref="L23:L25"/>
    <mergeCell ref="M23:M25"/>
    <mergeCell ref="P23:P25"/>
    <mergeCell ref="Q23:Q25"/>
    <mergeCell ref="D26:D28"/>
    <mergeCell ref="E32:E34"/>
    <mergeCell ref="H32:H34"/>
    <mergeCell ref="I32:I34"/>
    <mergeCell ref="L32:L34"/>
    <mergeCell ref="M32:M34"/>
    <mergeCell ref="P32:P34"/>
    <mergeCell ref="Q32:Q34"/>
    <mergeCell ref="D29:D31"/>
    <mergeCell ref="E29:E31"/>
    <mergeCell ref="H29:H31"/>
    <mergeCell ref="I29:I31"/>
    <mergeCell ref="L29:L31"/>
    <mergeCell ref="M29:M31"/>
    <mergeCell ref="P29:P31"/>
    <mergeCell ref="Q29:Q31"/>
    <mergeCell ref="D32:D34"/>
    <mergeCell ref="E38:E40"/>
    <mergeCell ref="H38:H40"/>
    <mergeCell ref="I38:I40"/>
    <mergeCell ref="L38:L40"/>
    <mergeCell ref="M38:M40"/>
    <mergeCell ref="P38:P40"/>
    <mergeCell ref="Q38:Q40"/>
    <mergeCell ref="D35:D37"/>
    <mergeCell ref="E35:E37"/>
    <mergeCell ref="H35:H37"/>
    <mergeCell ref="I35:I37"/>
    <mergeCell ref="L35:L37"/>
    <mergeCell ref="M35:M37"/>
    <mergeCell ref="P35:P37"/>
    <mergeCell ref="Q35:Q37"/>
    <mergeCell ref="D38:D40"/>
    <mergeCell ref="E44:E46"/>
    <mergeCell ref="H44:H46"/>
    <mergeCell ref="I44:I46"/>
    <mergeCell ref="L44:L46"/>
    <mergeCell ref="M44:M46"/>
    <mergeCell ref="P44:P46"/>
    <mergeCell ref="Q44:Q46"/>
    <mergeCell ref="D41:D43"/>
    <mergeCell ref="E41:E43"/>
    <mergeCell ref="H41:H43"/>
    <mergeCell ref="I41:I43"/>
    <mergeCell ref="L41:L43"/>
    <mergeCell ref="M41:M43"/>
    <mergeCell ref="P41:P43"/>
    <mergeCell ref="Q41:Q43"/>
    <mergeCell ref="D44:D46"/>
    <mergeCell ref="E50:E52"/>
    <mergeCell ref="H50:H52"/>
    <mergeCell ref="I50:I52"/>
    <mergeCell ref="L50:L52"/>
    <mergeCell ref="M50:M52"/>
    <mergeCell ref="P50:P52"/>
    <mergeCell ref="Q50:Q52"/>
    <mergeCell ref="D47:D49"/>
    <mergeCell ref="E47:E49"/>
    <mergeCell ref="H47:H49"/>
    <mergeCell ref="I47:I49"/>
    <mergeCell ref="L47:L49"/>
    <mergeCell ref="M47:M49"/>
    <mergeCell ref="P47:P49"/>
    <mergeCell ref="Q47:Q49"/>
    <mergeCell ref="D50:D52"/>
    <mergeCell ref="E56:E58"/>
    <mergeCell ref="H56:H58"/>
    <mergeCell ref="I56:I58"/>
    <mergeCell ref="L56:L58"/>
    <mergeCell ref="M56:M58"/>
    <mergeCell ref="P56:P58"/>
    <mergeCell ref="Q56:Q58"/>
    <mergeCell ref="D53:D55"/>
    <mergeCell ref="E53:E55"/>
    <mergeCell ref="H53:H55"/>
    <mergeCell ref="I53:I55"/>
    <mergeCell ref="L53:L55"/>
    <mergeCell ref="M53:M55"/>
    <mergeCell ref="P53:P55"/>
    <mergeCell ref="Q53:Q55"/>
    <mergeCell ref="D56:D58"/>
    <mergeCell ref="E62:E64"/>
    <mergeCell ref="H62:H64"/>
    <mergeCell ref="I62:I64"/>
    <mergeCell ref="L62:L64"/>
    <mergeCell ref="M62:M64"/>
    <mergeCell ref="P62:P64"/>
    <mergeCell ref="Q62:Q64"/>
    <mergeCell ref="D59:D61"/>
    <mergeCell ref="E59:E61"/>
    <mergeCell ref="H59:H61"/>
    <mergeCell ref="I59:I61"/>
    <mergeCell ref="L59:L61"/>
    <mergeCell ref="M59:M61"/>
    <mergeCell ref="P59:P61"/>
    <mergeCell ref="Q59:Q61"/>
    <mergeCell ref="D62:D64"/>
    <mergeCell ref="E68:E70"/>
    <mergeCell ref="H68:H70"/>
    <mergeCell ref="I68:I70"/>
    <mergeCell ref="L68:L70"/>
    <mergeCell ref="M68:M70"/>
    <mergeCell ref="P68:P70"/>
    <mergeCell ref="Q68:Q70"/>
    <mergeCell ref="D65:D67"/>
    <mergeCell ref="E65:E67"/>
    <mergeCell ref="H65:H67"/>
    <mergeCell ref="I65:I67"/>
    <mergeCell ref="L65:L67"/>
    <mergeCell ref="M65:M67"/>
    <mergeCell ref="P65:P67"/>
    <mergeCell ref="Q65:Q67"/>
    <mergeCell ref="D68:D70"/>
    <mergeCell ref="E74:E76"/>
    <mergeCell ref="H74:H76"/>
    <mergeCell ref="I74:I76"/>
    <mergeCell ref="L74:L76"/>
    <mergeCell ref="M74:M76"/>
    <mergeCell ref="P74:P76"/>
    <mergeCell ref="Q74:Q76"/>
    <mergeCell ref="D71:D73"/>
    <mergeCell ref="E71:E73"/>
    <mergeCell ref="H71:H73"/>
    <mergeCell ref="I71:I73"/>
    <mergeCell ref="L71:L73"/>
    <mergeCell ref="M71:M73"/>
    <mergeCell ref="P71:P73"/>
    <mergeCell ref="Q71:Q73"/>
    <mergeCell ref="D74:D76"/>
    <mergeCell ref="E80:E82"/>
    <mergeCell ref="H80:H82"/>
    <mergeCell ref="I80:I82"/>
    <mergeCell ref="L80:L82"/>
    <mergeCell ref="M80:M82"/>
    <mergeCell ref="P80:P82"/>
    <mergeCell ref="Q80:Q82"/>
    <mergeCell ref="D77:D79"/>
    <mergeCell ref="E77:E79"/>
    <mergeCell ref="H77:H79"/>
    <mergeCell ref="I77:I79"/>
    <mergeCell ref="L77:L79"/>
    <mergeCell ref="M77:M79"/>
    <mergeCell ref="P77:P79"/>
    <mergeCell ref="Q77:Q79"/>
    <mergeCell ref="D80:D82"/>
    <mergeCell ref="E86:E88"/>
    <mergeCell ref="H86:H88"/>
    <mergeCell ref="I86:I88"/>
    <mergeCell ref="L86:L88"/>
    <mergeCell ref="M86:M88"/>
    <mergeCell ref="P86:P88"/>
    <mergeCell ref="Q86:Q88"/>
    <mergeCell ref="D83:D85"/>
    <mergeCell ref="E83:E85"/>
    <mergeCell ref="H83:H85"/>
    <mergeCell ref="I83:I85"/>
    <mergeCell ref="L83:L85"/>
    <mergeCell ref="M83:M85"/>
    <mergeCell ref="P83:P85"/>
    <mergeCell ref="Q83:Q85"/>
    <mergeCell ref="D86:D88"/>
    <mergeCell ref="E92:E94"/>
    <mergeCell ref="H92:H94"/>
    <mergeCell ref="I92:I94"/>
    <mergeCell ref="L92:L94"/>
    <mergeCell ref="M92:M94"/>
    <mergeCell ref="P92:P94"/>
    <mergeCell ref="Q92:Q94"/>
    <mergeCell ref="D89:D91"/>
    <mergeCell ref="E89:E91"/>
    <mergeCell ref="H89:H91"/>
    <mergeCell ref="I89:I91"/>
    <mergeCell ref="L89:L91"/>
    <mergeCell ref="M89:M91"/>
    <mergeCell ref="P89:P91"/>
    <mergeCell ref="Q89:Q91"/>
    <mergeCell ref="D92:D94"/>
    <mergeCell ref="E98:E100"/>
    <mergeCell ref="H98:H100"/>
    <mergeCell ref="I98:I100"/>
    <mergeCell ref="L98:L100"/>
    <mergeCell ref="M98:M100"/>
    <mergeCell ref="P98:P100"/>
    <mergeCell ref="Q98:Q100"/>
    <mergeCell ref="D95:D97"/>
    <mergeCell ref="E95:E97"/>
    <mergeCell ref="H95:H97"/>
    <mergeCell ref="I95:I97"/>
    <mergeCell ref="L95:L97"/>
    <mergeCell ref="M95:M97"/>
    <mergeCell ref="P95:P97"/>
    <mergeCell ref="Q95:Q97"/>
    <mergeCell ref="D98:D100"/>
    <mergeCell ref="P101:P103"/>
    <mergeCell ref="Q101:Q103"/>
    <mergeCell ref="D104:D106"/>
    <mergeCell ref="E104:E106"/>
    <mergeCell ref="H104:H106"/>
    <mergeCell ref="I104:I106"/>
    <mergeCell ref="D101:D103"/>
    <mergeCell ref="E101:E103"/>
    <mergeCell ref="H101:H103"/>
    <mergeCell ref="I101:I103"/>
    <mergeCell ref="L101:L103"/>
    <mergeCell ref="M101:M103"/>
    <mergeCell ref="Q104:Q106"/>
    <mergeCell ref="L104:L106"/>
    <mergeCell ref="M104:M106"/>
    <mergeCell ref="P104:P106"/>
    <mergeCell ref="L107:L109"/>
    <mergeCell ref="M107:M109"/>
    <mergeCell ref="P107:P109"/>
    <mergeCell ref="Q107:Q109"/>
    <mergeCell ref="D107:D109"/>
    <mergeCell ref="E107:E109"/>
    <mergeCell ref="H107:H109"/>
    <mergeCell ref="I107:I109"/>
    <mergeCell ref="D110:D112"/>
    <mergeCell ref="E110:E112"/>
    <mergeCell ref="H110:H112"/>
    <mergeCell ref="I110:I112"/>
    <mergeCell ref="L110:L112"/>
    <mergeCell ref="P113:P115"/>
    <mergeCell ref="M119:M121"/>
    <mergeCell ref="P119:P121"/>
    <mergeCell ref="Q110:Q112"/>
    <mergeCell ref="Q113:Q115"/>
    <mergeCell ref="M116:M118"/>
    <mergeCell ref="P116:P118"/>
    <mergeCell ref="Q116:Q118"/>
    <mergeCell ref="M110:M112"/>
    <mergeCell ref="P110:P112"/>
    <mergeCell ref="D113:D115"/>
    <mergeCell ref="I119:I121"/>
    <mergeCell ref="L119:L121"/>
    <mergeCell ref="M113:M115"/>
    <mergeCell ref="L113:L115"/>
    <mergeCell ref="D116:D118"/>
    <mergeCell ref="E116:E118"/>
    <mergeCell ref="H116:H118"/>
    <mergeCell ref="I116:I118"/>
    <mergeCell ref="L116:L118"/>
    <mergeCell ref="A1:Q1"/>
    <mergeCell ref="A2:A4"/>
    <mergeCell ref="D125:D127"/>
    <mergeCell ref="E125:E127"/>
    <mergeCell ref="H125:H127"/>
    <mergeCell ref="I125:I127"/>
    <mergeCell ref="L125:L127"/>
    <mergeCell ref="E113:E115"/>
    <mergeCell ref="H113:H115"/>
    <mergeCell ref="I113:I115"/>
    <mergeCell ref="D119:D121"/>
    <mergeCell ref="M125:M127"/>
    <mergeCell ref="P125:P127"/>
    <mergeCell ref="Q125:Q127"/>
    <mergeCell ref="E119:E121"/>
    <mergeCell ref="H119:H121"/>
    <mergeCell ref="Q119:Q121"/>
    <mergeCell ref="D122:D124"/>
    <mergeCell ref="E122:E124"/>
    <mergeCell ref="P122:P124"/>
    <mergeCell ref="H122:H124"/>
    <mergeCell ref="I122:I124"/>
    <mergeCell ref="L122:L124"/>
    <mergeCell ref="M122:M124"/>
    <mergeCell ref="Q122:Q12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5" r:id="rId1"/>
  <rowBreaks count="4" manualBreakCount="4">
    <brk id="25" max="255" man="1"/>
    <brk id="52" max="255" man="1"/>
    <brk id="79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Административни и наказателни дела</dc:title>
  <dc:subject/>
  <dc:creator>lili</dc:creator>
  <cp:keywords/>
  <dc:description/>
  <cp:lastModifiedBy>Ruslana Vylcheva</cp:lastModifiedBy>
  <cp:lastPrinted>2015-12-16T15:13:40Z</cp:lastPrinted>
  <dcterms:created xsi:type="dcterms:W3CDTF">2015-05-04T04:41:47Z</dcterms:created>
  <dcterms:modified xsi:type="dcterms:W3CDTF">2016-01-12T08:27:06Z</dcterms:modified>
  <cp:category/>
  <cp:version/>
  <cp:contentType/>
  <cp:contentStatus/>
</cp:coreProperties>
</file>