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Стр. 1" sheetId="1" r:id="rId1"/>
    <sheet name="Стр. 2" sheetId="2" r:id="rId2"/>
    <sheet name="Стр. 3" sheetId="3" r:id="rId3"/>
    <sheet name="Стр. 4" sheetId="4" r:id="rId4"/>
    <sheet name="Стр. 5" sheetId="5" r:id="rId5"/>
    <sheet name="Стр. 6" sheetId="6" r:id="rId6"/>
    <sheet name="Стр. 7" sheetId="7" r:id="rId7"/>
    <sheet name="Стр. 8" sheetId="8" r:id="rId8"/>
    <sheet name="Стр. 9" sheetId="9" r:id="rId9"/>
    <sheet name="Номенклатури" sheetId="11" state="hidden" r:id="rId10"/>
  </sheets>
  <definedNames>
    <definedName name="Address">'Стр. 2'!$E$9</definedName>
    <definedName name="Code1">#REF!</definedName>
    <definedName name="Code2">#REF!</definedName>
    <definedName name="Code3">#REF!</definedName>
    <definedName name="Conclusion">#REF!</definedName>
    <definedName name="Date8_1">'Стр. 8'!#REF!</definedName>
    <definedName name="Date8_2">#REF!</definedName>
    <definedName name="DisabledT1">'Стр. 3'!#REF!</definedName>
    <definedName name="DisabledT1_1">'Стр. 3'!#REF!</definedName>
    <definedName name="DisabledT1_1P">'Стр. 3'!#REF!</definedName>
    <definedName name="DisabledT1_2">'Стр. 3'!#REF!</definedName>
    <definedName name="DisabledT1_2P">'Стр. 3'!#REF!</definedName>
    <definedName name="DisabledT10">'Стр. 6'!$A$25:$Q$32</definedName>
    <definedName name="DisabledT10P">'Стр. 6'!$N$25:$Q$32</definedName>
    <definedName name="DisabledT11">'Стр. 6'!$A$40:$Q$52</definedName>
    <definedName name="DisabledT11P">'Стр. 6'!$N$40:$Q$52</definedName>
    <definedName name="DisabledT12">'Стр. 6'!$A$55:$Q$64</definedName>
    <definedName name="DisabledT12C">'Стр. 6'!$A$54:$Q$64</definedName>
    <definedName name="DisabledT12N">'Стр. 6'!$A$12:$Q$20</definedName>
    <definedName name="DisabledT12NP">'Стр. 6'!$P$12:$Q$20</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3'!#REF!</definedName>
    <definedName name="DisabledT2">'Стр. 3'!#REF!</definedName>
    <definedName name="DisabledT2C">'Стр. 3'!#REF!</definedName>
    <definedName name="DisabledT3">'Стр. 4'!$A$8:$Q$14</definedName>
    <definedName name="DisabledT3_1">'Стр. 4'!$A$19:$Q$25</definedName>
    <definedName name="DisabledT3_1P">'Стр. 4'!$N$19:$Q$25</definedName>
    <definedName name="DisabledT3P">'Стр. 4'!$N$8:$Q$14</definedName>
    <definedName name="DisabledT4">'Стр. 4'!$A$29:$Q$35</definedName>
    <definedName name="DisabledT4P">'Стр. 4'!$N$29:$Q$35</definedName>
    <definedName name="DisabledT5">'Стр. 4'!$A$63:$Q$69</definedName>
    <definedName name="DisabledT5C">'Стр. 4'!$A$62:$Q$69</definedName>
    <definedName name="DisabledT5N">'Стр. 4'!$A$41:$Q$47</definedName>
    <definedName name="DisabledT5NP">'Стр. 4'!$N$41:$Q$47</definedName>
    <definedName name="DisabledT6">'Стр. 5'!$A$13:$R$20</definedName>
    <definedName name="DisabledT6N">'Стр. 4'!$A$52:$Q$58</definedName>
    <definedName name="DisabledT6NP">'Стр. 4'!$N$52:$Q$58</definedName>
    <definedName name="DisabledT6P">'Стр. 5'!$O$13:$R$20</definedName>
    <definedName name="DisabledT7">'Стр. 5'!$A$25:$R$33</definedName>
    <definedName name="DisabledT7P">'Стр. 5'!$O$25:$R$33</definedName>
    <definedName name="DisabledT8">'Стр. 5'!$A$42:$R$50</definedName>
    <definedName name="DisabledT9">'Стр. 5'!$A$53:$R$61</definedName>
    <definedName name="DisabledTC1">'Стр. 3'!#REF!</definedName>
    <definedName name="DisabledTC2">'Стр. 3'!#REF!</definedName>
    <definedName name="DisabledTC3">'Стр. 3'!#REF!</definedName>
    <definedName name="Divorced">'Стр. 2'!$K$20</definedName>
    <definedName name="EGN">'Стр. 2'!$D$5</definedName>
    <definedName name="EntryDate">#REF!</definedName>
    <definedName name="EntryNumber">#REF!</definedName>
    <definedName name="Hash">#REF!</definedName>
    <definedName name="HideEGN">'Стр. 2'!$K$27</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2'!$D$8</definedName>
    <definedName name="LKN">'Стр. 2'!$D$7</definedName>
    <definedName name="MaxDate">Номенклатури!$A$4</definedName>
    <definedName name="MinDate">Номенклатури!$A$3</definedName>
    <definedName name="Name">#REF!</definedName>
    <definedName name="NoParentalRights">'Стр. 2'!$K$39</definedName>
    <definedName name="NothingT1">'Стр. 3'!#REF!</definedName>
    <definedName name="NothingT1_1">'Стр. 3'!#REF!</definedName>
    <definedName name="NothingT1_2">'Стр. 3'!#REF!</definedName>
    <definedName name="NothingT10">'Стр. 6'!$M$24</definedName>
    <definedName name="NothingT11">'Стр. 6'!$M$39</definedName>
    <definedName name="NothingT12">'Стр. 6'!$M$54</definedName>
    <definedName name="NothingT12N">'Стр. 6'!$M$11</definedName>
    <definedName name="NothingT13">'Стр. 7'!$K$6</definedName>
    <definedName name="NothingT14">'Стр. 7'!$K$41</definedName>
    <definedName name="NothingT15">'Стр. 8'!$G$7</definedName>
    <definedName name="NothingT2">'Стр. 3'!#REF!</definedName>
    <definedName name="NothingT3">'Стр. 4'!$L$7</definedName>
    <definedName name="NothingT3_1">'Стр. 4'!$L$18</definedName>
    <definedName name="NothingT4">'Стр. 4'!$L$28</definedName>
    <definedName name="NothingT5">'Стр. 4'!$L$62</definedName>
    <definedName name="NothingT5N">'Стр. 4'!$L$40</definedName>
    <definedName name="NothingT6">'Стр. 5'!$L$12</definedName>
    <definedName name="NothingT6N">'Стр. 4'!$L$51</definedName>
    <definedName name="NothingT7">'Стр. 5'!$L$24</definedName>
    <definedName name="NothingT8">'Стр. 5'!$L$41</definedName>
    <definedName name="NothingT9">'Стр. 5'!$L$52</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2'!$K$22</definedName>
    <definedName name="PartialT1">'Стр. 3'!#REF!</definedName>
    <definedName name="PartialT1_1">'Стр. 3'!#REF!</definedName>
    <definedName name="PartialT1_2">'Стр. 3'!#REF!</definedName>
    <definedName name="PartialT10">'Стр. 6'!$N$30:$Q$32</definedName>
    <definedName name="PartialT11">'Стр. 6'!$N$45:$Q$52</definedName>
    <definedName name="PartialT12N">'Стр. 6'!$P$17:$Q$20</definedName>
    <definedName name="PartialT3">'Стр. 4'!$N$13:$Q$14</definedName>
    <definedName name="PartialT3_1">'Стр. 4'!$N$24:$Q$25</definedName>
    <definedName name="PartialT4">'Стр. 4'!$N$34:$Q$35</definedName>
    <definedName name="PartialT5N">'Стр. 4'!$N$46:$Q$47</definedName>
    <definedName name="PartialT6">'Стр. 5'!$O$18:$R$20</definedName>
    <definedName name="PartialT6N">'Стр. 4'!$N$57:$Q$58</definedName>
    <definedName name="PartialT7">'Стр. 5'!$O$30:$R$33</definedName>
    <definedName name="PartnerOnly">'Стр. 2'!$K$25</definedName>
    <definedName name="Phone">'Стр. 2'!$E$11</definedName>
    <definedName name="Position">#REF!</definedName>
    <definedName name="Position3_1">'Стр. 3'!#REF!</definedName>
    <definedName name="Position3_2">'Стр. 3'!#REF!</definedName>
    <definedName name="Position3_3">'Стр. 3'!#REF!</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Reversal">#REF!</definedName>
    <definedName name="Saved">Номенклатури!$B$1</definedName>
    <definedName name="Spouse">'Стр. 2'!$B$16</definedName>
    <definedName name="SpouseCitizenship">'Стр. 2'!$E$14</definedName>
    <definedName name="SpouseEGN">'Стр. 2'!$D$16</definedName>
    <definedName name="Table0">'Стр. 2'!$A$33:$M$36</definedName>
    <definedName name="Table1">'Стр. 3'!#REF!</definedName>
    <definedName name="Table1_1">'Стр. 3'!#REF!</definedName>
    <definedName name="Table1_2">'Стр. 3'!#REF!</definedName>
    <definedName name="Table10">'Стр. 6'!$A$30:$Q$32</definedName>
    <definedName name="Table11">'Стр. 6'!$A$45:$Q$52</definedName>
    <definedName name="Table12">'Стр. 6'!$A$60:$Q$64</definedName>
    <definedName name="Table12N">'Стр. 6'!$A$17:$Q$20</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3'!#REF!</definedName>
    <definedName name="Table3">'Стр. 4'!$A$13:$Q$14</definedName>
    <definedName name="Table3_1">'Стр. 4'!$A$24:$Q$25</definedName>
    <definedName name="Table4">'Стр. 4'!$A$34:$Q$35</definedName>
    <definedName name="Table5">'Стр. 4'!$A$68:$Q$69</definedName>
    <definedName name="Table5N">'Стр. 4'!$A$46:$Q$47</definedName>
    <definedName name="Table6">'Стр. 5'!$A$18:$R$20</definedName>
    <definedName name="Table6N">'Стр. 4'!$A$57:$Q$58</definedName>
    <definedName name="Table7">'Стр. 5'!$A$30:$R$33</definedName>
    <definedName name="Table8">'Стр. 5'!$A$47:$R$50</definedName>
    <definedName name="Table9">'Стр. 5'!$A$58:$R$61</definedName>
    <definedName name="Work">#REF!</definedName>
    <definedName name="Work3_1">'Стр. 3'!#REF!</definedName>
    <definedName name="Work3_2">'Стр. 3'!#REF!</definedName>
    <definedName name="Work3_3">'Стр. 3'!#REF!</definedName>
  </definedNames>
  <calcPr calcId="145621"/>
</workbook>
</file>

<file path=xl/calcChain.xml><?xml version="1.0" encoding="utf-8"?>
<calcChain xmlns="http://schemas.openxmlformats.org/spreadsheetml/2006/main">
  <c r="A41" i="3" l="1"/>
  <c r="A32" i="3"/>
  <c r="A31" i="3"/>
  <c r="A22" i="3"/>
  <c r="A21" i="3"/>
  <c r="A12" i="3"/>
  <c r="A11" i="3"/>
  <c r="M2" i="9" l="1"/>
  <c r="A36" i="8"/>
  <c r="A35" i="8"/>
  <c r="A29" i="8"/>
  <c r="A28" i="8"/>
  <c r="A27" i="8"/>
  <c r="A24" i="8"/>
  <c r="A23" i="8"/>
  <c r="A22" i="8"/>
  <c r="A21" i="8"/>
  <c r="A18" i="8"/>
  <c r="A17" i="8"/>
  <c r="A16" i="8"/>
  <c r="A52" i="7"/>
  <c r="A51" i="7"/>
  <c r="A50" i="7"/>
  <c r="A49" i="7"/>
  <c r="A48" i="7"/>
  <c r="N37" i="7"/>
  <c r="M37" i="7"/>
  <c r="A36" i="7"/>
  <c r="A35" i="7"/>
  <c r="A34" i="7"/>
  <c r="A33" i="7"/>
  <c r="A32" i="7"/>
  <c r="A64" i="6"/>
  <c r="A63" i="6"/>
  <c r="A62" i="6"/>
  <c r="A61" i="6"/>
  <c r="A52" i="6"/>
  <c r="A51" i="6"/>
  <c r="A50" i="6"/>
  <c r="A49" i="6"/>
  <c r="A48" i="6"/>
  <c r="A47" i="6"/>
  <c r="A46" i="6"/>
  <c r="A32" i="6"/>
  <c r="A31" i="6"/>
  <c r="A20" i="6"/>
  <c r="A19" i="6"/>
  <c r="A18" i="6"/>
  <c r="A61" i="5"/>
  <c r="A60" i="5"/>
  <c r="A59" i="5"/>
  <c r="A50" i="5"/>
  <c r="A49" i="5"/>
  <c r="A48" i="5"/>
  <c r="A33" i="5"/>
  <c r="A32" i="5"/>
  <c r="A31" i="5"/>
  <c r="A20" i="5"/>
  <c r="A19" i="5"/>
  <c r="A69" i="4"/>
  <c r="A58" i="4"/>
  <c r="A47" i="4"/>
  <c r="A35" i="4"/>
  <c r="A25" i="4"/>
  <c r="A14" i="4"/>
  <c r="A36" i="2"/>
  <c r="A35" i="2"/>
  <c r="A34" i="2"/>
</calcChain>
</file>

<file path=xl/comments1.xml><?xml version="1.0" encoding="utf-8"?>
<comments xmlns="http://schemas.openxmlformats.org/spreadsheetml/2006/main">
  <authors>
    <author/>
  </authors>
  <commentList>
    <comment ref="C11" authorId="0">
      <text>
        <r>
          <rPr>
            <sz val="10"/>
            <color rgb="FF000000"/>
            <rFont val="Arial"/>
            <family val="2"/>
            <charset val="204"/>
          </rPr>
          <t>Телефон за обратна връзка</t>
        </r>
      </text>
    </comment>
  </commentList>
</comments>
</file>

<file path=xl/comments2.xml><?xml version="1.0" encoding="utf-8"?>
<comments xmlns="http://schemas.openxmlformats.org/spreadsheetml/2006/main">
  <authors>
    <author/>
  </authors>
  <commentList>
    <comment ref="R4" authorId="0">
      <text>
        <r>
          <rPr>
            <sz val="10"/>
            <color rgb="FF000000"/>
            <rFont val="Arial"/>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5" authorId="0">
      <text>
        <r>
          <rPr>
            <sz val="10"/>
            <color rgb="FF000000"/>
            <rFont val="Arial"/>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5" authorId="0">
      <text>
        <r>
          <rPr>
            <sz val="10"/>
            <color rgb="FF000000"/>
            <rFont val="Arial"/>
            <family val="2"/>
            <charset val="204"/>
          </rPr>
          <t>Посочва се общината, в която е деклариран имота</t>
        </r>
      </text>
    </comment>
    <comment ref="H5" authorId="0">
      <text>
        <r>
          <rPr>
            <sz val="10"/>
            <color rgb="FF000000"/>
            <rFont val="Arial"/>
            <family val="2"/>
            <charset val="204"/>
          </rPr>
          <t>Площта се посочва в кв. м.</t>
        </r>
      </text>
    </comment>
    <comment ref="I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J5" authorId="0">
      <text>
        <r>
          <rPr>
            <sz val="10"/>
            <color rgb="FF000000"/>
            <rFont val="Arial"/>
            <family val="2"/>
            <charset val="204"/>
          </rPr>
          <t>Попълва се годината на придобиване на съответния имот.</t>
        </r>
      </text>
    </comment>
    <comment ref="K5" authorId="0">
      <text>
        <r>
          <rPr>
            <sz val="10"/>
            <color rgb="FF000000"/>
            <rFont val="Arial"/>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5" authorId="0">
      <text>
        <r>
          <rPr>
            <sz val="10"/>
            <color rgb="FF000000"/>
            <rFont val="Arial"/>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6" authorId="0">
      <text>
        <r>
          <rPr>
            <sz val="10"/>
            <color rgb="FF000000"/>
            <rFont val="Arial"/>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14" authorId="0">
      <text>
        <r>
          <rPr>
            <sz val="10"/>
            <color rgb="FF000000"/>
            <rFont val="Arial"/>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5"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1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16" authorId="0">
      <text>
        <r>
          <rPr>
            <sz val="10"/>
            <color rgb="FF000000"/>
            <rFont val="Arial"/>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1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24" authorId="0">
      <text>
        <r>
          <rPr>
            <sz val="10"/>
            <color rgb="FF000000"/>
            <rFont val="Arial"/>
            <family val="2"/>
            <charset val="204"/>
          </rPr>
          <t>В таблицата се описва чуждо недвижимо имущество съобразно указанията, съдържащи се в самата таблица.</t>
        </r>
      </text>
    </comment>
    <comment ref="K25" authorId="0">
      <text>
        <r>
          <rPr>
            <sz val="10"/>
            <color rgb="FF000000"/>
            <rFont val="Arial"/>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25" authorId="0">
      <text>
        <r>
          <rPr>
            <sz val="10"/>
            <color rgb="FF000000"/>
            <rFont val="Arial"/>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25" authorId="0">
      <text>
        <r>
          <rPr>
            <sz val="10"/>
            <color rgb="FF000000"/>
            <rFont val="Arial"/>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2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34" authorId="0">
      <text>
        <r>
          <rPr>
            <sz val="10"/>
            <color rgb="FF000000"/>
            <rFont val="Arial"/>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3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35" authorId="0">
      <text>
        <r>
          <rPr>
            <sz val="10"/>
            <color rgb="FF000000"/>
            <rFont val="Arial"/>
            <family val="2"/>
            <charset val="204"/>
          </rPr>
          <t>Посочва се общината, в която е деклариран имота.</t>
        </r>
      </text>
    </comment>
    <comment ref="J35" authorId="0">
      <text>
        <r>
          <rPr>
            <sz val="10"/>
            <color rgb="FF000000"/>
            <rFont val="Arial"/>
            <family val="2"/>
            <charset val="204"/>
          </rPr>
          <t>Площта се посочва в кв. м.</t>
        </r>
      </text>
    </comment>
    <comment ref="K3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R35" authorId="0">
      <text>
        <r>
          <rPr>
            <sz val="10"/>
            <color rgb="FF000000"/>
            <rFont val="Arial"/>
            <family val="2"/>
            <charset val="204"/>
          </rPr>
          <t>Посочва се видът на сделката /продажба, замяна, дарение и други/</t>
        </r>
      </text>
    </comment>
    <comment ref="O3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3.xml><?xml version="1.0" encoding="utf-8"?>
<comments xmlns="http://schemas.openxmlformats.org/spreadsheetml/2006/main">
  <authors>
    <author/>
  </authors>
  <commentList>
    <comment ref="O7" authorId="0">
      <text>
        <r>
          <rPr>
            <sz val="10"/>
            <color rgb="FF000000"/>
            <rFont val="Arial"/>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18" authorId="0">
      <text>
        <r>
          <rPr>
            <sz val="10"/>
            <color rgb="FF000000"/>
            <rFont val="Arial"/>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19" authorId="0">
      <text>
        <r>
          <rPr>
            <sz val="10"/>
            <color rgb="FF000000"/>
            <rFont val="Arial"/>
            <family val="2"/>
            <charset val="204"/>
          </rPr>
          <t xml:space="preserve">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
</t>
        </r>
      </text>
    </comment>
    <comment ref="I2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28" authorId="0">
      <text>
        <r>
          <rPr>
            <sz val="10"/>
            <color rgb="FF000000"/>
            <rFont val="Arial"/>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29"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3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40" authorId="0">
      <text>
        <r>
          <rPr>
            <sz val="10"/>
            <color rgb="FF000000"/>
            <rFont val="Arial"/>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1"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41"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2"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I52" authorId="0">
      <text>
        <r>
          <rPr>
            <sz val="10"/>
            <color rgb="FF000000"/>
            <rFont val="Arial"/>
            <family val="2"/>
            <charset val="204"/>
          </rPr>
          <t>Когато превозното средство е на името на съпруга/та/ или ненавършилите пълнолетие деца, това се отразява в тази колона.</t>
        </r>
      </text>
    </comment>
    <comment ref="N52"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52"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53" authorId="0">
      <text>
        <r>
          <rPr>
            <sz val="10"/>
            <color rgb="FF000000"/>
            <rFont val="Arial"/>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53"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62" authorId="0">
      <text>
        <r>
          <rPr>
            <sz val="10"/>
            <color rgb="FF000000"/>
            <rFont val="Arial"/>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63"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64"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6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
  </authors>
  <commentList>
    <comment ref="Q12" authorId="0">
      <text>
        <r>
          <rPr>
            <sz val="10"/>
            <color rgb="FF000000"/>
            <rFont val="Arial"/>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41" authorId="0">
      <text>
        <r>
          <rPr>
            <sz val="10"/>
            <color rgb="FF000000"/>
            <rFont val="Arial"/>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42" authorId="0">
      <text>
        <r>
          <rPr>
            <sz val="10"/>
            <color rgb="FF000000"/>
            <rFont val="Arial"/>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2" authorId="0">
      <text>
        <r>
          <rPr>
            <sz val="10"/>
            <color rgb="FF000000"/>
            <rFont val="Arial"/>
            <family val="2"/>
            <charset val="204"/>
          </rPr>
          <t>Левовата равностойност се преизчислява по курса на БНБ към същите дати.</t>
        </r>
      </text>
    </comment>
    <comment ref="L4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2" authorId="0">
      <text>
        <r>
          <rPr>
            <sz val="10"/>
            <color rgb="FF000000"/>
            <rFont val="Arial"/>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53" authorId="0">
      <text>
        <r>
          <rPr>
            <sz val="10"/>
            <color rgb="FF000000"/>
            <rFont val="Arial"/>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53" authorId="0">
      <text>
        <r>
          <rPr>
            <sz val="10"/>
            <color rgb="FF000000"/>
            <rFont val="Arial"/>
            <family val="2"/>
            <charset val="204"/>
          </rPr>
          <t>Левовата равностойност се преизчислява по курса на БНБ към същите дати.</t>
        </r>
      </text>
    </comment>
    <comment ref="Q53" authorId="0">
      <text>
        <r>
          <rPr>
            <sz val="10"/>
            <color rgb="FF000000"/>
            <rFont val="Arial"/>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5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
  </authors>
  <commentList>
    <comment ref="Q11"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5" authorId="0">
      <text>
        <r>
          <rPr>
            <sz val="10"/>
            <color rgb="FF000000"/>
            <rFont val="Arial"/>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39" authorId="0">
      <text>
        <r>
          <rPr>
            <sz val="10"/>
            <color rgb="FF000000"/>
            <rFont val="Arial"/>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4" authorId="0">
      <text>
        <r>
          <rPr>
            <sz val="10"/>
            <color rgb="FF000000"/>
            <rFont val="Arial"/>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5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
  </authors>
  <commentList>
    <comment ref="N6" authorId="0">
      <text>
        <r>
          <rPr>
            <sz val="10"/>
            <color rgb="FF000000"/>
            <rFont val="Arial"/>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rgb="FF000000"/>
            <rFont val="Arial"/>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0">
      <text>
        <r>
          <rPr>
            <sz val="10"/>
            <color rgb="FF000000"/>
            <rFont val="Arial"/>
            <family val="2"/>
            <charset val="204"/>
          </rPr>
          <t>Вписва се размера на възнаграждението от заеманата длъжност.</t>
        </r>
      </text>
    </comment>
    <comment ref="B16" authorId="0">
      <text>
        <r>
          <rPr>
            <sz val="10"/>
            <color rgb="FF000000"/>
            <rFont val="Arial"/>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rgb="FF000000"/>
            <rFont val="Arial"/>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rgb="FF000000"/>
            <rFont val="Arial"/>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rgb="FF000000"/>
            <rFont val="Arial"/>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rgb="FF000000"/>
            <rFont val="Arial"/>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rgb="FF000000"/>
            <rFont val="Arial"/>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rgb="FF000000"/>
            <rFont val="Arial"/>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rgb="FF000000"/>
            <rFont val="Arial"/>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rgb="FF000000"/>
            <rFont val="Arial"/>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7.xml><?xml version="1.0" encoding="utf-8"?>
<comments xmlns="http://schemas.openxmlformats.org/spreadsheetml/2006/main">
  <authors>
    <author/>
  </authors>
  <commentList>
    <comment ref="I7" authorId="0">
      <text>
        <r>
          <rPr>
            <sz val="10"/>
            <color rgb="FF000000"/>
            <rFont val="Arial"/>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rgb="FF000000"/>
            <rFont val="Arial"/>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<sst xmlns="http://schemas.openxmlformats.org/spreadsheetml/2006/main" count="2043" uniqueCount="1021">
  <si>
    <t>ОБРАЗЕЦЪТ НА ДЕКЛАРАЦИЯ Е УТВЪРДЕН ОТ</t>
  </si>
  <si>
    <t>Д Е К Л А Р А Ц И Я</t>
  </si>
  <si>
    <t>ЗА ИМОТНОТО СЪСТОЯНИЕ, ПРОИЗХОДА НА СРЕДСТВАТА ЗА ПРИДОБИВАНЕ НА ИМУЩЕСТВОТО И ЗА НАЛИЧИЕТО НА ЧАСТЕН ИНТЕРЕС</t>
  </si>
  <si>
    <t>На ………………………………………………………………………………………………</t>
  </si>
  <si>
    <t>/име, презиме, фамилия/</t>
  </si>
  <si>
    <t>на длъжност: …………………………………………………………………………………</t>
  </si>
  <si>
    <t>кандидат за ……………………………………….………………………………………………………………</t>
  </si>
  <si>
    <t>ДЕКЛАРИРАМ</t>
  </si>
  <si>
    <t xml:space="preserve"> Данни за декларатора:</t>
  </si>
  <si>
    <t xml:space="preserve"> /Данните от колона 2 не се публикуват/</t>
  </si>
  <si>
    <t>ЕГН:</t>
  </si>
  <si>
    <t/>
  </si>
  <si>
    <t>/Име - собствено, бащино, фамилно/</t>
  </si>
  <si>
    <t>Л. К. №</t>
  </si>
  <si>
    <t>/месторабота/</t>
  </si>
  <si>
    <t>Изд. от</t>
  </si>
  <si>
    <t>Постоянен
адрес:</t>
  </si>
  <si>
    <t>/длъжност/</t>
  </si>
  <si>
    <t>Телефон:</t>
  </si>
  <si>
    <t xml:space="preserve"> Данни за съпруга/та и за лицата, с които се намират във
 фактическо съжителство на съпружески начала:</t>
  </si>
  <si>
    <t>Гражданство:</t>
  </si>
  <si>
    <t>българско</t>
  </si>
  <si>
    <t>Декларирам, че:</t>
  </si>
  <si>
    <t xml:space="preserve">                                      – съм във фактическа раздяла:</t>
  </si>
  <si>
    <t xml:space="preserve">                                      – не живея заедно със съпруга /та/ си и нямаме общо домакинство:</t>
  </si>
  <si>
    <t xml:space="preserve">                                         и няма да декларирам неговото/нейното имущество и доходи на основание чл.37, ал.5 от закона</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</si>
  <si>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</si>
  <si>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</si>
  <si>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 xml:space="preserve">                                               във фактическо съжителство на съпружески начала и относно имуществото и</t>
  </si>
  <si>
    <t xml:space="preserve">                                               доходите на това лице на основание чл.37, ал.7 от закона</t>
  </si>
  <si>
    <t xml:space="preserve"> Данни за ненавършилите пълнолетие деца:</t>
  </si>
  <si>
    <t>№</t>
  </si>
  <si>
    <t>ЕГН</t>
  </si>
  <si>
    <t>Гражданство</t>
  </si>
  <si>
    <t xml:space="preserve">                                      – не упражнявам родителски права по отношение на ненавършилите пълнолетие деца:</t>
  </si>
  <si>
    <t>Име на декларатора</t>
  </si>
  <si>
    <t>/собствено, бащино, фамилно/</t>
  </si>
  <si>
    <t>г.</t>
  </si>
  <si>
    <t xml:space="preserve"> I. Недвижимо имущество</t>
  </si>
  <si>
    <t xml:space="preserve"> 1. Право на собственост и ограничени вещни права:</t>
  </si>
  <si>
    <t>Нямам нищо за деклариране.</t>
  </si>
  <si>
    <t>Таблица  № 1</t>
  </si>
  <si>
    <t xml:space="preserve">Година </t>
  </si>
  <si>
    <t>Собственик</t>
  </si>
  <si>
    <t>Цена на</t>
  </si>
  <si>
    <t>Ном.</t>
  </si>
  <si>
    <t>Вид на имота</t>
  </si>
  <si>
    <t>Площ</t>
  </si>
  <si>
    <t>Разгъната</t>
  </si>
  <si>
    <t>на</t>
  </si>
  <si>
    <t>придоби-</t>
  </si>
  <si>
    <t>Правно основание</t>
  </si>
  <si>
    <t>Произход на</t>
  </si>
  <si>
    <t>по</t>
  </si>
  <si>
    <t>Местонахождение</t>
  </si>
  <si>
    <t xml:space="preserve"> Община</t>
  </si>
  <si>
    <t>застроена</t>
  </si>
  <si>
    <t>придо-</t>
  </si>
  <si>
    <t>Име:</t>
  </si>
  <si>
    <t>Идеална</t>
  </si>
  <si>
    <t>ване</t>
  </si>
  <si>
    <t>ред</t>
  </si>
  <si>
    <t>/правото/</t>
  </si>
  <si>
    <t>/кв.м./</t>
  </si>
  <si>
    <t>площ</t>
  </si>
  <si>
    <t>биване</t>
  </si>
  <si>
    <t>собствено, бащино, фамилно</t>
  </si>
  <si>
    <t>част</t>
  </si>
  <si>
    <t>/лева/</t>
  </si>
  <si>
    <t>за придобиване</t>
  </si>
  <si>
    <t xml:space="preserve"> средствата</t>
  </si>
  <si>
    <t xml:space="preserve"> 1.a. Земеделски земи и гори:</t>
  </si>
  <si>
    <t>Таблица  № 1.1</t>
  </si>
  <si>
    <t xml:space="preserve">Цена на </t>
  </si>
  <si>
    <t>Община</t>
  </si>
  <si>
    <t xml:space="preserve">на </t>
  </si>
  <si>
    <t>/декара/</t>
  </si>
  <si>
    <t>средствата</t>
  </si>
  <si>
    <t>1.б. Чуждо недвижимо имущество:</t>
  </si>
  <si>
    <t>Таблица  № 1.2</t>
  </si>
  <si>
    <t>Ползвател</t>
  </si>
  <si>
    <t>Цена</t>
  </si>
  <si>
    <t>сключване</t>
  </si>
  <si>
    <t>договор</t>
  </si>
  <si>
    <t>за ползване</t>
  </si>
  <si>
    <t>договора</t>
  </si>
  <si>
    <t xml:space="preserve"> 2. Прехвърляне на имоти през предходната година:</t>
  </si>
  <si>
    <t>Таблица  № 2</t>
  </si>
  <si>
    <t>Прехвърлител</t>
  </si>
  <si>
    <t>кв. м.</t>
  </si>
  <si>
    <t>сделката</t>
  </si>
  <si>
    <t>за отчуждаване</t>
  </si>
  <si>
    <t>на имота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</si>
  <si>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</si>
  <si>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 xml:space="preserve"> 1. Моторни сухопътни превозни средства:</t>
  </si>
  <si>
    <t>Таблица  № 3</t>
  </si>
  <si>
    <t>Вид на превозното</t>
  </si>
  <si>
    <t xml:space="preserve">Марка на </t>
  </si>
  <si>
    <t xml:space="preserve">Година на </t>
  </si>
  <si>
    <t xml:space="preserve">Правно основание </t>
  </si>
  <si>
    <t xml:space="preserve">Произход на </t>
  </si>
  <si>
    <t xml:space="preserve">по </t>
  </si>
  <si>
    <t>превозното</t>
  </si>
  <si>
    <t>средство</t>
  </si>
  <si>
    <t>/лв./</t>
  </si>
  <si>
    <t xml:space="preserve"> 2. Земеделска и горска техника:</t>
  </si>
  <si>
    <t>Таблица  № 3.1</t>
  </si>
  <si>
    <t xml:space="preserve">Вид на земеделската или </t>
  </si>
  <si>
    <t>горската техника</t>
  </si>
  <si>
    <t>техниката</t>
  </si>
  <si>
    <t xml:space="preserve"> 3. Водни и въздухоплавателни превозни средства:</t>
  </si>
  <si>
    <t>Таблица  № 3.2</t>
  </si>
  <si>
    <t xml:space="preserve"> Правно основание </t>
  </si>
  <si>
    <t xml:space="preserve"> 4. Други превозни средства, които подлежат на регистрация по закон:</t>
  </si>
  <si>
    <t>Таблица  № 3.3</t>
  </si>
  <si>
    <t xml:space="preserve"> 5. Чужди моторни сухопътни, водни и въздухоплавателни превозни</t>
  </si>
  <si>
    <t xml:space="preserve"> средства на стойност над 10 000 лева:</t>
  </si>
  <si>
    <t>Таблица  № 3.4</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</si>
  <si>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</si>
  <si>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</si>
  <si>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Таблица  № 3.5</t>
  </si>
  <si>
    <t>отчужда-</t>
  </si>
  <si>
    <t>ването</t>
  </si>
  <si>
    <t>за отчуждаването</t>
  </si>
  <si>
    <t xml:space="preserve"> III. Парични суми, в т.ч. влогове, банкови сметки и вземания на обща стойност над 10 000 лв., включително в чуждестранна валута</t>
  </si>
  <si>
    <t xml:space="preserve"> 1. Парични средства - налични и по банкови влогове /депозити/ - общо над 10 000 лв.:</t>
  </si>
  <si>
    <t xml:space="preserve"> 1.1. Налични парични средства:</t>
  </si>
  <si>
    <t>Таблица  № 4</t>
  </si>
  <si>
    <t xml:space="preserve"> </t>
  </si>
  <si>
    <t>Вид</t>
  </si>
  <si>
    <t>Равно-</t>
  </si>
  <si>
    <t xml:space="preserve"> Размер на средствата</t>
  </si>
  <si>
    <t>стойност</t>
  </si>
  <si>
    <t>валутата</t>
  </si>
  <si>
    <t>в лв.</t>
  </si>
  <si>
    <t>Име: собствено, бащино, фамилно</t>
  </si>
  <si>
    <t xml:space="preserve"> 1.2. Банкови влогове /депозити/:</t>
  </si>
  <si>
    <t>Таблица  № 5</t>
  </si>
  <si>
    <t>Титуляр на влога</t>
  </si>
  <si>
    <t xml:space="preserve">Размер на </t>
  </si>
  <si>
    <t>В страната</t>
  </si>
  <si>
    <t>В чужбина</t>
  </si>
  <si>
    <t xml:space="preserve"> 2. Вземания над 10 000 лева:</t>
  </si>
  <si>
    <t>Таблица  № 6</t>
  </si>
  <si>
    <t>Титуляр на вземането</t>
  </si>
  <si>
    <t xml:space="preserve">Размер </t>
  </si>
  <si>
    <t xml:space="preserve">Правно  </t>
  </si>
  <si>
    <t>От</t>
  </si>
  <si>
    <t>Вид  на вземането</t>
  </si>
  <si>
    <t>основание</t>
  </si>
  <si>
    <t xml:space="preserve"> местни</t>
  </si>
  <si>
    <t xml:space="preserve"> чуждестранни</t>
  </si>
  <si>
    <t>взема-</t>
  </si>
  <si>
    <t>за вземането</t>
  </si>
  <si>
    <t>лица</t>
  </si>
  <si>
    <t>нето</t>
  </si>
  <si>
    <t xml:space="preserve"> 3. Задължения над 10 000 лева:</t>
  </si>
  <si>
    <t>Таблица  № 7</t>
  </si>
  <si>
    <t>Титуляр на задължението</t>
  </si>
  <si>
    <t>Размер</t>
  </si>
  <si>
    <t>Към физически</t>
  </si>
  <si>
    <t>Вид  на задължението</t>
  </si>
  <si>
    <t>и юридически</t>
  </si>
  <si>
    <t>задълже-</t>
  </si>
  <si>
    <t xml:space="preserve"> за задължението</t>
  </si>
  <si>
    <t xml:space="preserve"> лица</t>
  </si>
  <si>
    <t>нието</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</si>
  <si>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</si>
  <si>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</si>
  <si>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</si>
  <si>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</si>
  <si>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Таблица  № 8</t>
  </si>
  <si>
    <t>Титуляр на вложението</t>
  </si>
  <si>
    <t>вложенията</t>
  </si>
  <si>
    <t xml:space="preserve"> 2. Ценни книги и фин.инструменти по чл.3 от Закона за пазарите на фин.инструменти:</t>
  </si>
  <si>
    <t>Таблица  № 9</t>
  </si>
  <si>
    <t>Брой на</t>
  </si>
  <si>
    <t>Поверени на инвест.</t>
  </si>
  <si>
    <t>Собственик или титуляр на правото</t>
  </si>
  <si>
    <t>ценните</t>
  </si>
  <si>
    <t>посредник</t>
  </si>
  <si>
    <t>Вид на ценните книги/</t>
  </si>
  <si>
    <t>книги/</t>
  </si>
  <si>
    <t>Ценни</t>
  </si>
  <si>
    <t>и/или</t>
  </si>
  <si>
    <t>Емитент</t>
  </si>
  <si>
    <t>Име</t>
  </si>
  <si>
    <t>финансови инструменти</t>
  </si>
  <si>
    <t>фин.</t>
  </si>
  <si>
    <t>книжа/</t>
  </si>
  <si>
    <t>пари</t>
  </si>
  <si>
    <t>за придобиването</t>
  </si>
  <si>
    <t>инстр.</t>
  </si>
  <si>
    <t>фин.инстр.</t>
  </si>
  <si>
    <t xml:space="preserve"> 3. Дялове в дружества с ограничена отговорност и командитни дружества: </t>
  </si>
  <si>
    <t>Таблица  № 10</t>
  </si>
  <si>
    <t>Стой-</t>
  </si>
  <si>
    <t>на дяло-</t>
  </si>
  <si>
    <t xml:space="preserve">Наименование на </t>
  </si>
  <si>
    <t>ност на</t>
  </si>
  <si>
    <t>Вид на имуществото</t>
  </si>
  <si>
    <t>вото</t>
  </si>
  <si>
    <t>Седалище</t>
  </si>
  <si>
    <t>дяловото</t>
  </si>
  <si>
    <t>участие</t>
  </si>
  <si>
    <t>дружеството</t>
  </si>
  <si>
    <t xml:space="preserve"> 4. Прехвърляне на дялове в дружества с ограничена отговорност и командитни дружества: </t>
  </si>
  <si>
    <t>Таблица  № 11</t>
  </si>
  <si>
    <t xml:space="preserve"> за отчуждаването</t>
  </si>
  <si>
    <t>8</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</si>
  <si>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</si>
  <si>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</si>
  <si>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Таблица  № 12</t>
  </si>
  <si>
    <t>Размер на дохода</t>
  </si>
  <si>
    <t>Видове доход от:</t>
  </si>
  <si>
    <t>На съпруга/та,</t>
  </si>
  <si>
    <t>На декларатора</t>
  </si>
  <si>
    <t>лицето при факт.</t>
  </si>
  <si>
    <t>ред.</t>
  </si>
  <si>
    <t>съжителство на</t>
  </si>
  <si>
    <t xml:space="preserve">съпруж.начала </t>
  </si>
  <si>
    <t>I. Облагаем доход от:</t>
  </si>
  <si>
    <t>1.</t>
  </si>
  <si>
    <t>Годишна данъчна основа от трудови доходи</t>
  </si>
  <si>
    <t>2.</t>
  </si>
  <si>
    <t>Годишна данъчна основа за доходи от трудови правоотношения, извън тези за заеманата длъжност</t>
  </si>
  <si>
    <t>3.</t>
  </si>
  <si>
    <t>Годишна данъчна основа за доходи от стопанска дейност като едноличен търговец</t>
  </si>
  <si>
    <t>4.</t>
  </si>
  <si>
    <t>Годишна данъчна основа за доходи от друга стопанска дейност</t>
  </si>
  <si>
    <t>5.</t>
  </si>
  <si>
    <t>Годишна данъчна основа за доходи от наем или друго възмездно предоставяне за ползване на права или имущество</t>
  </si>
  <si>
    <t>6.</t>
  </si>
  <si>
    <t>Годишна данъчна основа за доходи от прехвърляне на права или имущество</t>
  </si>
  <si>
    <t>7.</t>
  </si>
  <si>
    <t>Годишна данъчна основа за доходи от други източници по чл. 35 от ЗДДФЛ</t>
  </si>
  <si>
    <t>8.</t>
  </si>
  <si>
    <t>9.</t>
  </si>
  <si>
    <t>10.</t>
  </si>
  <si>
    <t>11.</t>
  </si>
  <si>
    <t>12.</t>
  </si>
  <si>
    <t>13.</t>
  </si>
  <si>
    <t>14.</t>
  </si>
  <si>
    <t>15.</t>
  </si>
  <si>
    <t>16.</t>
  </si>
  <si>
    <t>II. Други доходи, извън посочените в т. I.</t>
  </si>
  <si>
    <t>Доходи от непреработена растителна и животинска продукция от регистрирани земеделски производители и тютюнопроизводители.</t>
  </si>
  <si>
    <t>III. Всичко:</t>
  </si>
  <si>
    <t xml:space="preserve"> VI.</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</si>
  <si>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</si>
  <si>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начала или ненавършилите пълнолетие деца с тяхно съгласие:</t>
  </si>
  <si>
    <t>Таблица  № 13</t>
  </si>
  <si>
    <t xml:space="preserve">Характер на обезпечението    </t>
  </si>
  <si>
    <t xml:space="preserve">Вид на </t>
  </si>
  <si>
    <t>От съпруг/а, лица при</t>
  </si>
  <si>
    <t>В полза на съпруг/а, лица при</t>
  </si>
  <si>
    <t>От декларатора</t>
  </si>
  <si>
    <t xml:space="preserve">В полза на </t>
  </si>
  <si>
    <t xml:space="preserve"> факт.съжителство на  </t>
  </si>
  <si>
    <t>факт.съжителство на</t>
  </si>
  <si>
    <t>обезпечението</t>
  </si>
  <si>
    <t>декларатора</t>
  </si>
  <si>
    <t xml:space="preserve">съпружески начала или </t>
  </si>
  <si>
    <t>съпружески начала или</t>
  </si>
  <si>
    <t>ненавършили пълн.деца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</si>
  <si>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</si>
  <si>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</si>
  <si>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 xml:space="preserve"> в която заемат длъжността:</t>
  </si>
  <si>
    <t>Таблица  № 14</t>
  </si>
  <si>
    <t xml:space="preserve">Разходите са направени:    </t>
  </si>
  <si>
    <t>Вид на</t>
  </si>
  <si>
    <t>Размер на</t>
  </si>
  <si>
    <t>Равностой-</t>
  </si>
  <si>
    <t>В полза на</t>
  </si>
  <si>
    <t>За чия сметка е</t>
  </si>
  <si>
    <t>В полза на съпруг/а,</t>
  </si>
  <si>
    <t>разхода</t>
  </si>
  <si>
    <t>ност в лева</t>
  </si>
  <si>
    <t>направен</t>
  </si>
  <si>
    <t>лица при факт.съжит.</t>
  </si>
  <si>
    <t>на съпруж.начала или</t>
  </si>
  <si>
    <t xml:space="preserve"> 2.1.</t>
  </si>
  <si>
    <t>Обучение:</t>
  </si>
  <si>
    <t xml:space="preserve"> 2.2.</t>
  </si>
  <si>
    <t>Пътуване извън</t>
  </si>
  <si>
    <t>страната:</t>
  </si>
  <si>
    <t xml:space="preserve"> 2.3.</t>
  </si>
  <si>
    <t xml:space="preserve">Други плащания с единична </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</si>
  <si>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</si>
  <si>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</si>
  <si>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</si>
  <si>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</si>
  <si>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</si>
  <si>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</si>
  <si>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надхвърля 1000 лева:</t>
  </si>
  <si>
    <t xml:space="preserve">Дата:  </t>
  </si>
  <si>
    <t xml:space="preserve">Декларатор:  </t>
  </si>
  <si>
    <t>/подпис/</t>
  </si>
  <si>
    <t>Име на декларатора:</t>
  </si>
  <si>
    <t xml:space="preserve"> 1. Към датата на избирането или назначаването на длъжност:</t>
  </si>
  <si>
    <t xml:space="preserve"> 1.1. Имам участие в следните търговски дружества:</t>
  </si>
  <si>
    <t>Таблица  № 15</t>
  </si>
  <si>
    <t>Ном по ред</t>
  </si>
  <si>
    <t>Дружество</t>
  </si>
  <si>
    <t>Размер на дяловото участие</t>
  </si>
  <si>
    <t xml:space="preserve"> 1.2. Съм управител или член на орган на управление или контрол на търговски дружества,</t>
  </si>
  <si>
    <t xml:space="preserve"> на юридически лица с нестопанска цел или на кооперации:</t>
  </si>
  <si>
    <t>Таблица  № 16</t>
  </si>
  <si>
    <t>Участие</t>
  </si>
  <si>
    <t xml:space="preserve"> 1.3. Развивам дейност като едноличен търговец:</t>
  </si>
  <si>
    <t>Таблица  № 17</t>
  </si>
  <si>
    <t>Наименование на ЕТ</t>
  </si>
  <si>
    <t>Предмет на дейност</t>
  </si>
  <si>
    <t xml:space="preserve"> 2. Дванадесет месеца преди датата на избирането или назначаването ми на длъжност:</t>
  </si>
  <si>
    <t xml:space="preserve"> 2.1. Имам участие в следните търговски дружества:</t>
  </si>
  <si>
    <t>Таблица  № 18</t>
  </si>
  <si>
    <t xml:space="preserve"> 2.2. Съм управител или член на орган на управление или контрол на търговски дружества,</t>
  </si>
  <si>
    <t>Таблица  № 19</t>
  </si>
  <si>
    <t xml:space="preserve"> 2.3 Развивам дейност като едноличен търговец:</t>
  </si>
  <si>
    <t>Таблица  № 20</t>
  </si>
  <si>
    <t>VIII. Договори с лица, които извършват дейност в области, свързани с вземаните от лицето, заемащо висша публична длъжност, решения в кръга на неговите правомощия или задължения по служба:</t>
  </si>
  <si>
    <t>Таблица  № 21</t>
  </si>
  <si>
    <t>Трите имена на лицето, с което е сключен договора</t>
  </si>
  <si>
    <t>Предмет на договора</t>
  </si>
  <si>
    <t>IX. Данни за свързани лица, към дейността на които лицето, заемащо висша публична длъжност, има частен интерес:</t>
  </si>
  <si>
    <t>Таблица  № 22</t>
  </si>
  <si>
    <t>Трите имена на лицето</t>
  </si>
  <si>
    <t>Област на дейност на свързаните лица</t>
  </si>
  <si>
    <t>Saved:</t>
  </si>
  <si>
    <t>минимална дата</t>
  </si>
  <si>
    <t>максмална дата</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</si>
  <si>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</si>
  <si>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Избор</t>
  </si>
  <si>
    <t>Знак</t>
  </si>
  <si>
    <t>не</t>
  </si>
  <si>
    <t>да</t>
  </si>
  <si>
    <t>X</t>
  </si>
  <si>
    <t>Общини</t>
  </si>
  <si>
    <t>Код</t>
  </si>
  <si>
    <t>Наименование</t>
  </si>
  <si>
    <t>VAR01</t>
  </si>
  <si>
    <t>Аврен</t>
  </si>
  <si>
    <t>BGS01</t>
  </si>
  <si>
    <t>Айтос</t>
  </si>
  <si>
    <t>VAR02</t>
  </si>
  <si>
    <t>Аксаково</t>
  </si>
  <si>
    <t>SLS01</t>
  </si>
  <si>
    <t>Алфатар</t>
  </si>
  <si>
    <t>SFO54</t>
  </si>
  <si>
    <t>Антон</t>
  </si>
  <si>
    <t>TGV02</t>
  </si>
  <si>
    <t>Антоново</t>
  </si>
  <si>
    <t>LOV02</t>
  </si>
  <si>
    <t>Априлци</t>
  </si>
  <si>
    <t>KRZ02</t>
  </si>
  <si>
    <t>Ардино</t>
  </si>
  <si>
    <t>PDV01</t>
  </si>
  <si>
    <t>Асеновград</t>
  </si>
  <si>
    <t>DOB03</t>
  </si>
  <si>
    <t>Балчик</t>
  </si>
  <si>
    <t>SML02</t>
  </si>
  <si>
    <t>Баните</t>
  </si>
  <si>
    <t>BLG01</t>
  </si>
  <si>
    <t>Банско</t>
  </si>
  <si>
    <t>PAZ03</t>
  </si>
  <si>
    <t>Батак</t>
  </si>
  <si>
    <t>PVN03</t>
  </si>
  <si>
    <t>Белене</t>
  </si>
  <si>
    <t>BLG02</t>
  </si>
  <si>
    <t>Белица</t>
  </si>
  <si>
    <t>PAZ04</t>
  </si>
  <si>
    <t>Белово</t>
  </si>
  <si>
    <t>VID01</t>
  </si>
  <si>
    <t>Белоградчик</t>
  </si>
  <si>
    <t>VAR04</t>
  </si>
  <si>
    <t>Белослав</t>
  </si>
  <si>
    <t>MON02</t>
  </si>
  <si>
    <t>Берковица</t>
  </si>
  <si>
    <t>BLG03</t>
  </si>
  <si>
    <t>Благоевград</t>
  </si>
  <si>
    <t>KNL04</t>
  </si>
  <si>
    <t>Бобов дол</t>
  </si>
  <si>
    <t>KNL05</t>
  </si>
  <si>
    <t>Бобошево</t>
  </si>
  <si>
    <t>SFO06</t>
  </si>
  <si>
    <t>Божурище</t>
  </si>
  <si>
    <t>VID03</t>
  </si>
  <si>
    <t>Бойница</t>
  </si>
  <si>
    <t>MON04</t>
  </si>
  <si>
    <t>Бойчиновци</t>
  </si>
  <si>
    <t>JAM03</t>
  </si>
  <si>
    <t>Болярово</t>
  </si>
  <si>
    <t>SML05</t>
  </si>
  <si>
    <t>Борино</t>
  </si>
  <si>
    <t>VRC05</t>
  </si>
  <si>
    <t>Борован</t>
  </si>
  <si>
    <t>RSE03</t>
  </si>
  <si>
    <t>Борово</t>
  </si>
  <si>
    <t>SFO07</t>
  </si>
  <si>
    <t>Ботевград</t>
  </si>
  <si>
    <t>SZR04</t>
  </si>
  <si>
    <t>Братя Даскалови</t>
  </si>
  <si>
    <t>PAZ06</t>
  </si>
  <si>
    <t>Брацигово</t>
  </si>
  <si>
    <t>VID06</t>
  </si>
  <si>
    <t>Брегово</t>
  </si>
  <si>
    <t>PER08</t>
  </si>
  <si>
    <t>Брезник</t>
  </si>
  <si>
    <t>PDV07</t>
  </si>
  <si>
    <t>Брезово</t>
  </si>
  <si>
    <t>MON07</t>
  </si>
  <si>
    <t>Брусарци</t>
  </si>
  <si>
    <t>BGS04</t>
  </si>
  <si>
    <t>Бургас</t>
  </si>
  <si>
    <t>RSE04</t>
  </si>
  <si>
    <t>Бяла (Русе)</t>
  </si>
  <si>
    <t>VAR05</t>
  </si>
  <si>
    <t>Бяла (Варна)</t>
  </si>
  <si>
    <t>VRC08</t>
  </si>
  <si>
    <t>Бяла Слатина</t>
  </si>
  <si>
    <t>VAR06</t>
  </si>
  <si>
    <t>Варна</t>
  </si>
  <si>
    <t>SHU23</t>
  </si>
  <si>
    <t>Велики Преслав</t>
  </si>
  <si>
    <t>VTR04</t>
  </si>
  <si>
    <t>Велико Търново</t>
  </si>
  <si>
    <t>PAZ08</t>
  </si>
  <si>
    <t>Велинград</t>
  </si>
  <si>
    <t>SHU07</t>
  </si>
  <si>
    <t>Венец</t>
  </si>
  <si>
    <t>RSE05</t>
  </si>
  <si>
    <t>Ветово</t>
  </si>
  <si>
    <t>VAR08</t>
  </si>
  <si>
    <t>Ветрино</t>
  </si>
  <si>
    <t>VID09</t>
  </si>
  <si>
    <t>Видин</t>
  </si>
  <si>
    <t>VRC10</t>
  </si>
  <si>
    <t>Враца</t>
  </si>
  <si>
    <t>MON11</t>
  </si>
  <si>
    <t>Вълчедръм</t>
  </si>
  <si>
    <t>VAR09</t>
  </si>
  <si>
    <t>Вълчи дол</t>
  </si>
  <si>
    <t>SHU10</t>
  </si>
  <si>
    <t>Върбица</t>
  </si>
  <si>
    <t>MON12</t>
  </si>
  <si>
    <t>Вършец</t>
  </si>
  <si>
    <t>GAB05</t>
  </si>
  <si>
    <t>Габрово</t>
  </si>
  <si>
    <t>DOB12</t>
  </si>
  <si>
    <t>Генерал Тошево</t>
  </si>
  <si>
    <t>MON14</t>
  </si>
  <si>
    <t>Георги Дамяново</t>
  </si>
  <si>
    <t>SLS07</t>
  </si>
  <si>
    <t>Главиница</t>
  </si>
  <si>
    <t>SFO09</t>
  </si>
  <si>
    <t>Годеч</t>
  </si>
  <si>
    <t>SFO10</t>
  </si>
  <si>
    <t>Горна Малина</t>
  </si>
  <si>
    <t>VTR06</t>
  </si>
  <si>
    <t>Горна Оряховица</t>
  </si>
  <si>
    <t>BLG11</t>
  </si>
  <si>
    <t>Гоце Делчев</t>
  </si>
  <si>
    <t>VID15</t>
  </si>
  <si>
    <t>Грамада</t>
  </si>
  <si>
    <t>PVN08</t>
  </si>
  <si>
    <t>Гулянци</t>
  </si>
  <si>
    <t>SZR37</t>
  </si>
  <si>
    <t>Гурково</t>
  </si>
  <si>
    <t>SZR07</t>
  </si>
  <si>
    <t>Гълъбово</t>
  </si>
  <si>
    <t>BLG13</t>
  </si>
  <si>
    <t>Гърмен</t>
  </si>
  <si>
    <t>RSE08</t>
  </si>
  <si>
    <t>Две могили</t>
  </si>
  <si>
    <t>SML09</t>
  </si>
  <si>
    <t>Девин</t>
  </si>
  <si>
    <t>VAR14</t>
  </si>
  <si>
    <t>Девня</t>
  </si>
  <si>
    <t>KRZ08</t>
  </si>
  <si>
    <t>Джебел</t>
  </si>
  <si>
    <t>HKV09</t>
  </si>
  <si>
    <t>Димитровград</t>
  </si>
  <si>
    <t>VID16</t>
  </si>
  <si>
    <t>Димово</t>
  </si>
  <si>
    <t>DOB15</t>
  </si>
  <si>
    <t>Добричка</t>
  </si>
  <si>
    <t>DOB28</t>
  </si>
  <si>
    <t>Добрич</t>
  </si>
  <si>
    <t>SFO59</t>
  </si>
  <si>
    <t>Долна баня</t>
  </si>
  <si>
    <t>PVN10</t>
  </si>
  <si>
    <t>Долна Митрополия</t>
  </si>
  <si>
    <t>PVN11</t>
  </si>
  <si>
    <t>Долни Дъбник</t>
  </si>
  <si>
    <t>VAR13</t>
  </si>
  <si>
    <t>Долни чифлик</t>
  </si>
  <si>
    <t>SML10</t>
  </si>
  <si>
    <t>Доспат</t>
  </si>
  <si>
    <t>SFO16</t>
  </si>
  <si>
    <t>Драгоман</t>
  </si>
  <si>
    <t>GAB12</t>
  </si>
  <si>
    <t>Дряново</t>
  </si>
  <si>
    <t>SLS10</t>
  </si>
  <si>
    <t>Дулово</t>
  </si>
  <si>
    <t>KNL48</t>
  </si>
  <si>
    <t>Дупница</t>
  </si>
  <si>
    <t>VAR16</t>
  </si>
  <si>
    <t>Дългопол</t>
  </si>
  <si>
    <t>VTR13</t>
  </si>
  <si>
    <t>Елена</t>
  </si>
  <si>
    <t>SFO17</t>
  </si>
  <si>
    <t>Елин Пелин</t>
  </si>
  <si>
    <t>JAM07</t>
  </si>
  <si>
    <t>Елхово</t>
  </si>
  <si>
    <t>SFO18</t>
  </si>
  <si>
    <t>Етрополе</t>
  </si>
  <si>
    <t>RAZ11</t>
  </si>
  <si>
    <t>Завет</t>
  </si>
  <si>
    <t>PER19</t>
  </si>
  <si>
    <t>Земен</t>
  </si>
  <si>
    <t>VTR14</t>
  </si>
  <si>
    <t>Златарица</t>
  </si>
  <si>
    <t>SFO47</t>
  </si>
  <si>
    <t>Златица</t>
  </si>
  <si>
    <t>SML11</t>
  </si>
  <si>
    <t>Златоград</t>
  </si>
  <si>
    <t>HKV11</t>
  </si>
  <si>
    <t>Ивайловград</t>
  </si>
  <si>
    <t>RSE13</t>
  </si>
  <si>
    <t>Иваново</t>
  </si>
  <si>
    <t>PVN23</t>
  </si>
  <si>
    <t>Искър</t>
  </si>
  <si>
    <t>RAZ14</t>
  </si>
  <si>
    <t>Исперих</t>
  </si>
  <si>
    <t>SFO20</t>
  </si>
  <si>
    <t>Ихтиман</t>
  </si>
  <si>
    <t>DOB17</t>
  </si>
  <si>
    <t>Каварна</t>
  </si>
  <si>
    <t>SZR12</t>
  </si>
  <si>
    <t>Казанлък</t>
  </si>
  <si>
    <t>SLS15</t>
  </si>
  <si>
    <t>Кайнарджа</t>
  </si>
  <si>
    <t>PDV12</t>
  </si>
  <si>
    <t>Калояново</t>
  </si>
  <si>
    <t>BGS08</t>
  </si>
  <si>
    <t>Камено</t>
  </si>
  <si>
    <t>SHU18</t>
  </si>
  <si>
    <t>Каолиново</t>
  </si>
  <si>
    <t>PDV13</t>
  </si>
  <si>
    <t>Карлово</t>
  </si>
  <si>
    <t>BGS09</t>
  </si>
  <si>
    <t>Карнобат</t>
  </si>
  <si>
    <t>SHU19</t>
  </si>
  <si>
    <t>Каспичан</t>
  </si>
  <si>
    <t>KRZ14</t>
  </si>
  <si>
    <t>Кирково</t>
  </si>
  <si>
    <t>PVN39</t>
  </si>
  <si>
    <t>Кнежа</t>
  </si>
  <si>
    <t>PER22</t>
  </si>
  <si>
    <t>Ковачевци</t>
  </si>
  <si>
    <t>VRC20</t>
  </si>
  <si>
    <t>Козлодуй</t>
  </si>
  <si>
    <t>SFO24</t>
  </si>
  <si>
    <t>Копривщица</t>
  </si>
  <si>
    <t>SFO25</t>
  </si>
  <si>
    <t>Костенец</t>
  </si>
  <si>
    <t>SFO26</t>
  </si>
  <si>
    <t>Костинброд</t>
  </si>
  <si>
    <t>SLV11</t>
  </si>
  <si>
    <t>Котел</t>
  </si>
  <si>
    <t>KNL27</t>
  </si>
  <si>
    <t>Кочериново</t>
  </si>
  <si>
    <t>BLG28</t>
  </si>
  <si>
    <t>Кресна</t>
  </si>
  <si>
    <t>VRC21</t>
  </si>
  <si>
    <t>Криводол</t>
  </si>
  <si>
    <t>PDV39</t>
  </si>
  <si>
    <t>Кричим</t>
  </si>
  <si>
    <t>KRZ15</t>
  </si>
  <si>
    <t>Крумовград</t>
  </si>
  <si>
    <t>DOB20</t>
  </si>
  <si>
    <t>Крушари</t>
  </si>
  <si>
    <t>RAZ16</t>
  </si>
  <si>
    <t>Кубрат</t>
  </si>
  <si>
    <t>PDV42</t>
  </si>
  <si>
    <t>Куклен</t>
  </si>
  <si>
    <t>VID22</t>
  </si>
  <si>
    <t>Кула</t>
  </si>
  <si>
    <t>KRZ16</t>
  </si>
  <si>
    <t>Кърджали</t>
  </si>
  <si>
    <t>KNL29</t>
  </si>
  <si>
    <t>Кюстендил</t>
  </si>
  <si>
    <t>PVN16</t>
  </si>
  <si>
    <t>Левски</t>
  </si>
  <si>
    <t>PAZ14</t>
  </si>
  <si>
    <t>Лесичово</t>
  </si>
  <si>
    <t>LOV17</t>
  </si>
  <si>
    <t>Летница</t>
  </si>
  <si>
    <t>LOV18</t>
  </si>
  <si>
    <t>Ловеч</t>
  </si>
  <si>
    <t>RAZ17</t>
  </si>
  <si>
    <t>Лозница</t>
  </si>
  <si>
    <t>MON24</t>
  </si>
  <si>
    <t>Лом</t>
  </si>
  <si>
    <t>LOV19</t>
  </si>
  <si>
    <t>Луковит</t>
  </si>
  <si>
    <t>PDV15</t>
  </si>
  <si>
    <t>Лъки</t>
  </si>
  <si>
    <t>HKV17</t>
  </si>
  <si>
    <t>Любимец</t>
  </si>
  <si>
    <t>VTR20</t>
  </si>
  <si>
    <t>Лясковец</t>
  </si>
  <si>
    <t>SML16</t>
  </si>
  <si>
    <t>Мадан</t>
  </si>
  <si>
    <t>HKV18</t>
  </si>
  <si>
    <t>Маджарово</t>
  </si>
  <si>
    <t>VID25</t>
  </si>
  <si>
    <t>Макреш</t>
  </si>
  <si>
    <t>BGS12</t>
  </si>
  <si>
    <t>Малко Търново</t>
  </si>
  <si>
    <t>PDV17</t>
  </si>
  <si>
    <t>Марица</t>
  </si>
  <si>
    <t>MON26</t>
  </si>
  <si>
    <t>Медковец</t>
  </si>
  <si>
    <t>VRC27</t>
  </si>
  <si>
    <t>Мездра</t>
  </si>
  <si>
    <t>VRC28</t>
  </si>
  <si>
    <t>Мизия</t>
  </si>
  <si>
    <t>HKV19</t>
  </si>
  <si>
    <t>Минерални бани</t>
  </si>
  <si>
    <t>SFO56</t>
  </si>
  <si>
    <t>Мирково</t>
  </si>
  <si>
    <t>KRZ21</t>
  </si>
  <si>
    <t>Момчилград</t>
  </si>
  <si>
    <t>MON29</t>
  </si>
  <si>
    <t>Монтана</t>
  </si>
  <si>
    <t>SZR22</t>
  </si>
  <si>
    <t>Мъглиж</t>
  </si>
  <si>
    <t>KNL31</t>
  </si>
  <si>
    <t>Невестино</t>
  </si>
  <si>
    <t>SML18</t>
  </si>
  <si>
    <t>Неделино</t>
  </si>
  <si>
    <t>BGS15</t>
  </si>
  <si>
    <t>Несебър</t>
  </si>
  <si>
    <t>SHU21</t>
  </si>
  <si>
    <t>Никола Козлево</t>
  </si>
  <si>
    <t>SZR38</t>
  </si>
  <si>
    <t>Николаево</t>
  </si>
  <si>
    <t>PVN21</t>
  </si>
  <si>
    <t>Никопол</t>
  </si>
  <si>
    <t>SLV16</t>
  </si>
  <si>
    <t>Нова Загора</t>
  </si>
  <si>
    <t>SHU22</t>
  </si>
  <si>
    <t>Нови пазар</t>
  </si>
  <si>
    <t>VID30</t>
  </si>
  <si>
    <t>Ново село</t>
  </si>
  <si>
    <t>TGV22</t>
  </si>
  <si>
    <t>Омуртаг</t>
  </si>
  <si>
    <t>TGV23</t>
  </si>
  <si>
    <t>Опака</t>
  </si>
  <si>
    <t>SZR23</t>
  </si>
  <si>
    <t>Опан</t>
  </si>
  <si>
    <t>VRC31</t>
  </si>
  <si>
    <t>Оряхово</t>
  </si>
  <si>
    <t>SZR24</t>
  </si>
  <si>
    <t>Павел баня</t>
  </si>
  <si>
    <t>VTR22</t>
  </si>
  <si>
    <t>Павликени</t>
  </si>
  <si>
    <t>PAZ19</t>
  </si>
  <si>
    <t>Пазарджик</t>
  </si>
  <si>
    <t>PAZ20</t>
  </si>
  <si>
    <t>Панагюрище</t>
  </si>
  <si>
    <t>PER32</t>
  </si>
  <si>
    <t>Перник</t>
  </si>
  <si>
    <t>PDV40</t>
  </si>
  <si>
    <t>Перущица</t>
  </si>
  <si>
    <t>BLG33</t>
  </si>
  <si>
    <t>Петрич</t>
  </si>
  <si>
    <t>PAZ21</t>
  </si>
  <si>
    <t>Пещера</t>
  </si>
  <si>
    <t>SFO55</t>
  </si>
  <si>
    <t>Пирдоп</t>
  </si>
  <si>
    <t>PVN24</t>
  </si>
  <si>
    <t>Плевен</t>
  </si>
  <si>
    <t>PDV22</t>
  </si>
  <si>
    <t>Пловдив</t>
  </si>
  <si>
    <t>VTR26</t>
  </si>
  <si>
    <t>Полски Тръмбеш</t>
  </si>
  <si>
    <t>BGS17</t>
  </si>
  <si>
    <t>Поморие</t>
  </si>
  <si>
    <t>TGV24</t>
  </si>
  <si>
    <t>Попово</t>
  </si>
  <si>
    <t>PVN27</t>
  </si>
  <si>
    <t>Пордим</t>
  </si>
  <si>
    <t>SFO34</t>
  </si>
  <si>
    <t>Правец</t>
  </si>
  <si>
    <t>BGS27</t>
  </si>
  <si>
    <t>Приморско</t>
  </si>
  <si>
    <t>VAR24</t>
  </si>
  <si>
    <t>Провадия</t>
  </si>
  <si>
    <t>PDV23</t>
  </si>
  <si>
    <t>Първомай</t>
  </si>
  <si>
    <t>SZR27</t>
  </si>
  <si>
    <t>Раднево</t>
  </si>
  <si>
    <t>PER36</t>
  </si>
  <si>
    <t>Радомир</t>
  </si>
  <si>
    <t>RAZ26</t>
  </si>
  <si>
    <t>Разград</t>
  </si>
  <si>
    <t>BLG37</t>
  </si>
  <si>
    <t>Разлог</t>
  </si>
  <si>
    <t>PAZ24</t>
  </si>
  <si>
    <t>Ракитово</t>
  </si>
  <si>
    <t>PDV25</t>
  </si>
  <si>
    <t>Раковски</t>
  </si>
  <si>
    <t>KNL38</t>
  </si>
  <si>
    <t>Рила</t>
  </si>
  <si>
    <t>PDV26</t>
  </si>
  <si>
    <t>Родопи</t>
  </si>
  <si>
    <t>VRC32</t>
  </si>
  <si>
    <t>Роман</t>
  </si>
  <si>
    <t>SML27</t>
  </si>
  <si>
    <t>Рудозем</t>
  </si>
  <si>
    <t>BGS18</t>
  </si>
  <si>
    <t>Руен</t>
  </si>
  <si>
    <t>VID33</t>
  </si>
  <si>
    <t>Ружинци</t>
  </si>
  <si>
    <t>RSE27</t>
  </si>
  <si>
    <t>Русе</t>
  </si>
  <si>
    <t>PDV28</t>
  </si>
  <si>
    <t>Садово</t>
  </si>
  <si>
    <t>SFO39</t>
  </si>
  <si>
    <t>Самоков</t>
  </si>
  <si>
    <t>RAZ29</t>
  </si>
  <si>
    <t>Самуил</t>
  </si>
  <si>
    <t>BLG40</t>
  </si>
  <si>
    <t>Сандански</t>
  </si>
  <si>
    <t>KNL41</t>
  </si>
  <si>
    <t>Сапарева баня</t>
  </si>
  <si>
    <t>BLG42</t>
  </si>
  <si>
    <t>Сатовча</t>
  </si>
  <si>
    <t>HKV28</t>
  </si>
  <si>
    <t>Свиленград</t>
  </si>
  <si>
    <t>VTR28</t>
  </si>
  <si>
    <t>Свищов</t>
  </si>
  <si>
    <t>SFO43</t>
  </si>
  <si>
    <t>Своге</t>
  </si>
  <si>
    <t>GAB29</t>
  </si>
  <si>
    <t>Севлиево</t>
  </si>
  <si>
    <t>PAZ29</t>
  </si>
  <si>
    <t>Септември</t>
  </si>
  <si>
    <t>SLS31</t>
  </si>
  <si>
    <t>Силистра</t>
  </si>
  <si>
    <t>HKV29</t>
  </si>
  <si>
    <t>Симеоновград</t>
  </si>
  <si>
    <t>BLG44</t>
  </si>
  <si>
    <t>Симитли</t>
  </si>
  <si>
    <t>SLS32</t>
  </si>
  <si>
    <t>Ситово</t>
  </si>
  <si>
    <t>SLV20</t>
  </si>
  <si>
    <t>Сливен</t>
  </si>
  <si>
    <t>SFO45</t>
  </si>
  <si>
    <t>Сливница</t>
  </si>
  <si>
    <t>RSE33</t>
  </si>
  <si>
    <t>Сливо поле</t>
  </si>
  <si>
    <t>SML31</t>
  </si>
  <si>
    <t>Смолян</t>
  </si>
  <si>
    <t>SHU25</t>
  </si>
  <si>
    <t>Смядово</t>
  </si>
  <si>
    <t>BGS21</t>
  </si>
  <si>
    <t>Созопол</t>
  </si>
  <si>
    <t>PDV43</t>
  </si>
  <si>
    <t>Сопот</t>
  </si>
  <si>
    <t>SOF46</t>
  </si>
  <si>
    <t>София-град (Столична)</t>
  </si>
  <si>
    <t>BGS06</t>
  </si>
  <si>
    <t>Средец</t>
  </si>
  <si>
    <t>PDV41</t>
  </si>
  <si>
    <t>Стамболийски</t>
  </si>
  <si>
    <t>HKV30</t>
  </si>
  <si>
    <t>Стамболово</t>
  </si>
  <si>
    <t>SZR31</t>
  </si>
  <si>
    <t>Стара Загора</t>
  </si>
  <si>
    <t>VTR31</t>
  </si>
  <si>
    <t>Стражица</t>
  </si>
  <si>
    <t>JAM22</t>
  </si>
  <si>
    <t>Стралджа</t>
  </si>
  <si>
    <t>PAZ32</t>
  </si>
  <si>
    <t>Стрелча</t>
  </si>
  <si>
    <t>BLG49</t>
  </si>
  <si>
    <t>Струмяни</t>
  </si>
  <si>
    <t>VAR26</t>
  </si>
  <si>
    <t>Суворово</t>
  </si>
  <si>
    <t>BGS23</t>
  </si>
  <si>
    <t>Сунгурларе</t>
  </si>
  <si>
    <t>VTR32</t>
  </si>
  <si>
    <t>Сухиндол</t>
  </si>
  <si>
    <t>PDV33</t>
  </si>
  <si>
    <t>Съединение</t>
  </si>
  <si>
    <t>PAZ39</t>
  </si>
  <si>
    <t>Сърница</t>
  </si>
  <si>
    <t>SLV24</t>
  </si>
  <si>
    <t>Твърдица</t>
  </si>
  <si>
    <t>DOB27</t>
  </si>
  <si>
    <t>Тервел</t>
  </si>
  <si>
    <t>LOV33</t>
  </si>
  <si>
    <t>Тетевен</t>
  </si>
  <si>
    <t>HKV32</t>
  </si>
  <si>
    <t>Тополовград</t>
  </si>
  <si>
    <t>KNL50</t>
  </si>
  <si>
    <t>Трекляно</t>
  </si>
  <si>
    <t>LOV34</t>
  </si>
  <si>
    <t>Троян</t>
  </si>
  <si>
    <t>PER51</t>
  </si>
  <si>
    <t>Трън</t>
  </si>
  <si>
    <t>GAB35</t>
  </si>
  <si>
    <t>Трявна</t>
  </si>
  <si>
    <t>JAM25</t>
  </si>
  <si>
    <t>Тунджа</t>
  </si>
  <si>
    <t>SLS34</t>
  </si>
  <si>
    <t>Тутракан</t>
  </si>
  <si>
    <t>TGV35</t>
  </si>
  <si>
    <t>Търговище</t>
  </si>
  <si>
    <t>LOV36</t>
  </si>
  <si>
    <t>Угърчин</t>
  </si>
  <si>
    <t>BLG52</t>
  </si>
  <si>
    <t>Хаджидимово</t>
  </si>
  <si>
    <t>VRC35</t>
  </si>
  <si>
    <t>Хайредин</t>
  </si>
  <si>
    <t>HKV33</t>
  </si>
  <si>
    <t>Харманли</t>
  </si>
  <si>
    <t>HKV34</t>
  </si>
  <si>
    <t>Хасково</t>
  </si>
  <si>
    <t>PDV37</t>
  </si>
  <si>
    <t>Хисаря</t>
  </si>
  <si>
    <t>SHU11</t>
  </si>
  <si>
    <t>Хитрино</t>
  </si>
  <si>
    <t>RAZ36</t>
  </si>
  <si>
    <t>Цар Калоян</t>
  </si>
  <si>
    <t>BGS13</t>
  </si>
  <si>
    <t>Царево</t>
  </si>
  <si>
    <t>RSE37</t>
  </si>
  <si>
    <t>Ценово</t>
  </si>
  <si>
    <t>SFO57</t>
  </si>
  <si>
    <t>Чавдар</t>
  </si>
  <si>
    <t>SFO58</t>
  </si>
  <si>
    <t>Челопеч</t>
  </si>
  <si>
    <t>SML38</t>
  </si>
  <si>
    <t>Чепеларе</t>
  </si>
  <si>
    <t>PVN37</t>
  </si>
  <si>
    <t>Червен бряг</t>
  </si>
  <si>
    <t>KRZ35</t>
  </si>
  <si>
    <t>Черноочене</t>
  </si>
  <si>
    <t>MON36</t>
  </si>
  <si>
    <t>Чипровци</t>
  </si>
  <si>
    <t>SZR36</t>
  </si>
  <si>
    <t>Чирпан</t>
  </si>
  <si>
    <t>VID37</t>
  </si>
  <si>
    <t>Чупрене</t>
  </si>
  <si>
    <t>DOB29</t>
  </si>
  <si>
    <t>Шабла</t>
  </si>
  <si>
    <t>SHU30</t>
  </si>
  <si>
    <t>Шумен</t>
  </si>
  <si>
    <t>LOV38</t>
  </si>
  <si>
    <t>Ябланица</t>
  </si>
  <si>
    <t>MON38</t>
  </si>
  <si>
    <t>Якимово</t>
  </si>
  <si>
    <t>BLG53</t>
  </si>
  <si>
    <t>Якоруда</t>
  </si>
  <si>
    <t>JAM26</t>
  </si>
  <si>
    <t>Ямбол</t>
  </si>
  <si>
    <t>-</t>
  </si>
  <si>
    <t>ЧУЖБИНА</t>
  </si>
  <si>
    <t>Кодове за категории на задължени лица</t>
  </si>
  <si>
    <t>01</t>
  </si>
  <si>
    <t>президентът и вицепрезидентът</t>
  </si>
  <si>
    <t>02</t>
  </si>
  <si>
    <t>народните представители и членовете на Европейския парламент от Република България</t>
  </si>
  <si>
    <t>03</t>
  </si>
  <si>
    <t>министър-председателят, заместник министър-председателите, министрите, заместник-министрите</t>
  </si>
  <si>
    <t>04</t>
  </si>
  <si>
    <t>председателят и съдиите от Конституционния съд</t>
  </si>
  <si>
    <t>05</t>
  </si>
  <si>
    <t>председателите и съдиите от Върховния касационен съд и Върховния административен съд</t>
  </si>
  <si>
    <t>06</t>
  </si>
  <si>
    <t>главният прокурор и прокурорите от Върховната касационна прокуратура и Върховната административна прокуратура</t>
  </si>
  <si>
    <t>07</t>
  </si>
  <si>
    <t>директорът на Националната следствена служба и неговите заместници</t>
  </si>
  <si>
    <t>08</t>
  </si>
  <si>
    <t>председателите и заместник-председателите на държавни агенции, председателите и членовете на държавни комисии</t>
  </si>
  <si>
    <t>09</t>
  </si>
  <si>
    <t>областните управители и заместник-областните управители</t>
  </si>
  <si>
    <t>председателят и заместник-председателите на Сметната палата</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</si>
  <si>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</si>
  <si>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</si>
  <si>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</si>
  <si>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</si>
  <si>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членовете на Висшия съдебен съвет, главният инспектор и инспекторите в Инспектората към Висшия съдебен съвет</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</si>
  <si>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</si>
  <si>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</si>
  <si>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</si>
  <si>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омбудсманът и заместник-омбудсманът</t>
  </si>
  <si>
    <t>председателят, заместник-председателят и членовете на Комисията за регулиране на съобщенията</t>
  </si>
  <si>
    <t>органите на управление на Националния осигурителен институт</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</si>
  <si>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</si>
  <si>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</si>
  <si>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</si>
  <si>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директорът и заместник-директорите на Агенция "Митници"и директорите на дирекции в Централното митническо управление</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</si>
  <si>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</si>
  <si>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</si>
  <si>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</si>
  <si>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</si>
  <si>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</si>
  <si>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други лица, за които това е предвидено в закон</t>
  </si>
  <si>
    <t>32</t>
  </si>
  <si>
    <t>33</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</si>
  <si>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</si>
  <si>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34</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</si>
  <si>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</si>
  <si>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35</t>
  </si>
  <si>
    <t>ръководителите на задграничните представителства на Република България</t>
  </si>
  <si>
    <t>36</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</si>
  <si>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</si>
  <si>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37</t>
  </si>
  <si>
    <t>членовете на управителния съвет и на надзорния съвет на Българската банка за развитие</t>
  </si>
  <si>
    <t>38</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</si>
  <si>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</si>
  <si>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Задължени лица по код 31 се обособяват в отделни подгрупи</t>
  </si>
  <si>
    <t>съдии</t>
  </si>
  <si>
    <t>прокурори</t>
  </si>
  <si>
    <t>следователи</t>
  </si>
  <si>
    <t>политически партии</t>
  </si>
  <si>
    <t>други</t>
  </si>
  <si>
    <t>Задължени лица по код 38 се обособяват в отделни подгрупи</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</si>
  <si>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</si>
  <si>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</si>
  <si>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4</t>
  </si>
  <si>
    <t>Описание на имотите (незадължителни)</t>
  </si>
  <si>
    <t>Empty</t>
  </si>
  <si>
    <t>апартамент</t>
  </si>
  <si>
    <t>къща</t>
  </si>
  <si>
    <t>къща с двор</t>
  </si>
  <si>
    <t>вила</t>
  </si>
  <si>
    <t>вила с вилно място</t>
  </si>
  <si>
    <t>гараж</t>
  </si>
  <si>
    <t>офис</t>
  </si>
  <si>
    <t>магазин</t>
  </si>
  <si>
    <t>складови помещения</t>
  </si>
  <si>
    <t>производствени помещения</t>
  </si>
  <si>
    <t>парцел</t>
  </si>
  <si>
    <t>право на строеж</t>
  </si>
  <si>
    <t>право на надстрояване</t>
  </si>
  <si>
    <t>право на пристрояване</t>
  </si>
  <si>
    <t>право на ползване</t>
  </si>
  <si>
    <t>15</t>
  </si>
  <si>
    <t>ателие</t>
  </si>
  <si>
    <t>Описание на имотите 2 (незадължителни)</t>
  </si>
  <si>
    <t>1</t>
  </si>
  <si>
    <t>нива</t>
  </si>
  <si>
    <t>2</t>
  </si>
  <si>
    <t>ливада</t>
  </si>
  <si>
    <t>3</t>
  </si>
  <si>
    <t>лозя</t>
  </si>
  <si>
    <t>трайни насаждения</t>
  </si>
  <si>
    <t>5</t>
  </si>
  <si>
    <t>гори</t>
  </si>
  <si>
    <t>6</t>
  </si>
  <si>
    <t>стопански постройки</t>
  </si>
  <si>
    <t>9</t>
  </si>
  <si>
    <t>Описание на имотите 3 (незадължителни)</t>
  </si>
  <si>
    <t>16</t>
  </si>
  <si>
    <t>17</t>
  </si>
  <si>
    <t>18</t>
  </si>
  <si>
    <t>19</t>
  </si>
  <si>
    <t>20</t>
  </si>
  <si>
    <t>21</t>
  </si>
  <si>
    <t>22</t>
  </si>
  <si>
    <t>23</t>
  </si>
  <si>
    <t>Описание на имотите 4 (незадължителни)</t>
  </si>
  <si>
    <t>Правно основание за придобиване (незадължителни)</t>
  </si>
  <si>
    <t>empty</t>
  </si>
  <si>
    <t>покупко-продажба</t>
  </si>
  <si>
    <t>замяна</t>
  </si>
  <si>
    <t>дарение</t>
  </si>
  <si>
    <t>договор за гледане</t>
  </si>
  <si>
    <t>завещание</t>
  </si>
  <si>
    <t>наследство</t>
  </si>
  <si>
    <t>7</t>
  </si>
  <si>
    <t>делба</t>
  </si>
  <si>
    <t>реституция</t>
  </si>
  <si>
    <t>Основание за отчуждаване (незадължителни)</t>
  </si>
  <si>
    <t>възмездно</t>
  </si>
  <si>
    <t>безвъзмездно</t>
  </si>
  <si>
    <t>Произход на средствата (незадължителни)</t>
  </si>
  <si>
    <t>заеми</t>
  </si>
  <si>
    <t>заплата</t>
  </si>
  <si>
    <t>дарения</t>
  </si>
  <si>
    <t>наследяване</t>
  </si>
  <si>
    <t>по Таблица 12 - ръчно</t>
  </si>
  <si>
    <t>10</t>
  </si>
  <si>
    <t>11</t>
  </si>
  <si>
    <t>няма</t>
  </si>
  <si>
    <t>Произход на средствата 2 (незадължителни)</t>
  </si>
  <si>
    <t>Произход на средствата 3 (незадължителни)</t>
  </si>
  <si>
    <t>лотария</t>
  </si>
  <si>
    <t>Произход на средствата 4 (незадължителни)</t>
  </si>
  <si>
    <t>Видове валути</t>
  </si>
  <si>
    <t>BGN</t>
  </si>
  <si>
    <t>EUR</t>
  </si>
  <si>
    <t>USD</t>
  </si>
  <si>
    <t>CHF</t>
  </si>
  <si>
    <t>GBP</t>
  </si>
  <si>
    <t>Региони (незадължителни)</t>
  </si>
  <si>
    <t>София</t>
  </si>
  <si>
    <t>София (столица)</t>
  </si>
  <si>
    <t>чуждо</t>
  </si>
  <si>
    <t xml:space="preserve">1. </t>
  </si>
  <si>
    <t xml:space="preserve">към ………………….. – датата на участието ми в процедурата за избор за заемане на длъжност ....................………………………………………………………………….следното имотно състояние, произхода на средствата за придобиване на същото за мен, съпруга/та ми или на лицето, с които се намирам във фактическо съжителство на съпружески начала, и на ненавършилите пълнолетие деца, и следните интереси: 
</t>
  </si>
  <si>
    <t xml:space="preserve">Към </t>
  </si>
  <si>
    <t xml:space="preserve">  банки</t>
  </si>
  <si>
    <r>
      <t>VII.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t>
    </r>
    <r>
      <rPr>
        <b/>
        <sz val="8"/>
        <color rgb="FF0000FF"/>
        <rFont val="Calibri"/>
        <family val="2"/>
        <charset val="204"/>
      </rPr>
      <t xml:space="preserve"> </t>
    </r>
    <r>
      <rPr>
        <b/>
        <sz val="8"/>
        <color rgb="FF000000"/>
        <rFont val="Calibri"/>
        <family val="2"/>
        <charset val="204"/>
      </rPr>
      <t>12 месеца преди датата на избирането или назначаването</t>
    </r>
  </si>
  <si>
    <t>МИНИСТЪРА НА ПРАВОСЪДИЕТО СЪС ЗАПОВЕД № ЛС-04-258/16.07.2020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</si>
</sst>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Red][&lt;=0]General;General"/>
    <numFmt numFmtId="165" formatCode="[Red][&lt;0]General;General"/>
  </numFmts>
  <fonts count="35"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20"/>
      <name val="Arial"/>
      <family val="2"/>
      <charset val="204"/>
    </font>
    <font>
      <b/>
      <u/>
      <sz val="18"/>
      <color theme="1"/>
      <name val="Arial"/>
      <family val="2"/>
      <charset val="204"/>
    </font>
    <font>
      <b/>
      <u/>
      <sz val="18"/>
      <name val="Arial"/>
      <family val="2"/>
      <charset val="204"/>
    </font>
    <font>
      <sz val="18"/>
      <name val="Arial"/>
      <family val="2"/>
      <charset val="204"/>
    </font>
    <font>
      <sz val="14"/>
      <color theme="1"/>
      <name val="Arial"/>
      <family val="2"/>
      <charset val="204"/>
    </font>
    <font>
      <b/>
      <sz val="26"/>
      <color theme="1"/>
      <name val="Arial"/>
      <family val="2"/>
      <charset val="204"/>
    </font>
    <font>
      <b/>
      <sz val="16"/>
      <color theme="1"/>
      <name val="Arial"/>
      <family val="2"/>
      <charset val="204"/>
    </font>
    <font>
      <sz val="12"/>
      <color theme="1"/>
      <name val="Arial"/>
      <family val="2"/>
      <charset val="204"/>
    </font>
    <font>
      <sz val="12"/>
      <name val="Arial"/>
      <family val="2"/>
      <charset val="204"/>
    </font>
    <font>
      <b/>
      <sz val="10"/>
      <color theme="1"/>
      <name val="Arial"/>
      <family val="2"/>
      <charset val="204"/>
    </font>
    <font>
      <sz val="8"/>
      <color theme="1"/>
      <name val="Arial"/>
      <family val="2"/>
      <charset val="204"/>
    </font>
    <font>
      <sz val="8"/>
      <color rgb="FF000000"/>
      <name val="Arial"/>
      <family val="2"/>
      <charset val="204"/>
    </font>
    <font>
      <b/>
      <sz val="8"/>
      <color rgb="FF000000"/>
      <name val="Arial"/>
      <family val="2"/>
      <charset val="204"/>
    </font>
    <font>
      <b/>
      <sz val="10"/>
      <name val="Arial"/>
      <family val="2"/>
      <charset val="204"/>
    </font>
    <font>
      <b/>
      <u/>
      <sz val="10"/>
      <name val="Arial"/>
      <family val="2"/>
      <charset val="204"/>
    </font>
    <font>
      <sz val="13"/>
      <color theme="1"/>
      <name val="Arial"/>
      <family val="2"/>
      <charset val="204"/>
    </font>
    <font>
      <sz val="13"/>
      <color rgb="FF000000"/>
      <name val="Arial"/>
      <family val="2"/>
      <charset val="204"/>
    </font>
    <font>
      <b/>
      <sz val="25"/>
      <color theme="1"/>
      <name val="Arial"/>
      <family val="2"/>
      <charset val="204"/>
    </font>
    <font>
      <sz val="25"/>
      <color rgb="FF000000"/>
      <name val="Arial"/>
      <family val="2"/>
      <charset val="204"/>
    </font>
    <font>
      <b/>
      <sz val="13"/>
      <color theme="1"/>
      <name val="Arial"/>
      <family val="2"/>
      <charset val="204"/>
    </font>
    <font>
      <sz val="10"/>
      <color rgb="FF000000"/>
      <name val="Arial"/>
      <family val="2"/>
      <charset val="204"/>
    </font>
    <font>
      <sz val="8"/>
      <color rgb="FFFF0000"/>
      <name val="Arial"/>
      <family val="2"/>
      <charset val="204"/>
    </font>
    <font>
      <sz val="8"/>
      <name val="Arial"/>
      <family val="2"/>
      <charset val="204"/>
    </font>
    <font>
      <b/>
      <sz val="8"/>
      <color theme="1"/>
      <name val="Arial"/>
      <family val="2"/>
      <charset val="204"/>
    </font>
    <font>
      <sz val="8"/>
      <color theme="1"/>
      <name val="Calibri"/>
      <family val="2"/>
      <charset val="204"/>
    </font>
    <font>
      <i/>
      <sz val="8"/>
      <color theme="1"/>
      <name val="Arial"/>
      <family val="2"/>
      <charset val="204"/>
    </font>
    <font>
      <sz val="8"/>
      <name val="Calibri"/>
      <family val="2"/>
      <charset val="204"/>
    </font>
    <font>
      <b/>
      <sz val="8"/>
      <color rgb="FF000000"/>
      <name val="Calibri"/>
      <family val="2"/>
      <charset val="204"/>
    </font>
    <font>
      <b/>
      <sz val="8"/>
      <color rgb="FF0000FF"/>
      <name val="Calibri"/>
      <family val="2"/>
      <charset val="204"/>
    </font>
    <font>
      <sz val="8"/>
      <color rgb="FF000000"/>
      <name val="Calibri"/>
      <family val="2"/>
      <charset val="204"/>
    </font>
    <font>
      <sz val="12"/>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s>
  <borders count="87">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3">
    <xf numFmtId="0" fontId="0" fillId="0" borderId="0" xfId="0" applyFont="1" applyAlignment="1"/>
    <xf numFmtId="49" fontId="1" fillId="2" borderId="0" xfId="0" applyNumberFormat="1" applyFont="1" applyFill="1" applyAlignment="1"/>
    <xf numFmtId="49" fontId="2" fillId="2" borderId="0" xfId="0" applyNumberFormat="1" applyFont="1" applyFill="1" applyAlignment="1"/>
    <xf numFmtId="49" fontId="2" fillId="2" borderId="0" xfId="0" applyNumberFormat="1" applyFont="1" applyFill="1" applyAlignment="1"/>
    <xf numFmtId="49" fontId="2" fillId="0" borderId="0" xfId="0" applyNumberFormat="1" applyFont="1" applyAlignment="1"/>
    <xf numFmtId="49" fontId="3" fillId="0" borderId="0" xfId="0" applyNumberFormat="1" applyFont="1" applyAlignment="1"/>
    <xf numFmtId="49" fontId="4" fillId="2" borderId="0" xfId="0" applyNumberFormat="1" applyFont="1" applyFill="1" applyAlignment="1"/>
    <xf numFmtId="49" fontId="5" fillId="2" borderId="0" xfId="0" applyNumberFormat="1" applyFont="1" applyFill="1" applyAlignment="1">
      <alignment horizontal="center"/>
    </xf>
    <xf numFmtId="49" fontId="6" fillId="2" borderId="0" xfId="0" applyNumberFormat="1" applyFont="1" applyFill="1" applyAlignment="1">
      <alignment horizontal="center"/>
    </xf>
    <xf numFmtId="49" fontId="7" fillId="2" borderId="0" xfId="0" applyNumberFormat="1" applyFont="1" applyFill="1" applyAlignment="1">
      <alignment horizontal="center"/>
    </xf>
    <xf numFmtId="49" fontId="8" fillId="2" borderId="0" xfId="0" applyNumberFormat="1" applyFont="1" applyFill="1" applyAlignment="1"/>
    <xf numFmtId="49" fontId="7" fillId="2" borderId="0" xfId="0" applyNumberFormat="1" applyFont="1" applyFill="1" applyAlignment="1"/>
    <xf numFmtId="49" fontId="9" fillId="2" borderId="0" xfId="0" applyNumberFormat="1" applyFont="1" applyFill="1" applyAlignment="1">
      <alignment horizontal="center"/>
    </xf>
    <xf numFmtId="49" fontId="10" fillId="2" borderId="0" xfId="0" applyNumberFormat="1" applyFont="1" applyFill="1" applyAlignment="1">
      <alignment horizontal="center"/>
    </xf>
    <xf numFmtId="49" fontId="11" fillId="2" borderId="0" xfId="0" applyNumberFormat="1" applyFont="1" applyFill="1" applyAlignment="1">
      <alignment horizontal="center"/>
    </xf>
    <xf numFmtId="49" fontId="1" fillId="2" borderId="0" xfId="0" applyNumberFormat="1" applyFont="1" applyFill="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xf numFmtId="49" fontId="2" fillId="0" borderId="0" xfId="0" applyNumberFormat="1" applyFont="1" applyAlignment="1">
      <alignment wrapText="1"/>
    </xf>
    <xf numFmtId="49" fontId="11" fillId="0" borderId="0" xfId="0" applyNumberFormat="1" applyFont="1" applyAlignment="1">
      <alignment horizontal="center"/>
    </xf>
    <xf numFmtId="49" fontId="12" fillId="0" borderId="0" xfId="0" applyNumberFormat="1" applyFont="1" applyAlignment="1"/>
    <xf numFmtId="49" fontId="11"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14" fillId="2" borderId="16" xfId="0" applyFont="1" applyFill="1" applyBorder="1" applyAlignment="1">
      <alignment vertical="top"/>
    </xf>
    <xf numFmtId="0" fontId="14" fillId="2" borderId="27" xfId="0" applyFont="1" applyFill="1" applyBorder="1" applyAlignment="1">
      <alignment horizontal="left" vertical="top"/>
    </xf>
    <xf numFmtId="0" fontId="14" fillId="2" borderId="31" xfId="0" applyFont="1" applyFill="1" applyBorder="1" applyAlignment="1">
      <alignment horizontal="left" vertical="top"/>
    </xf>
    <xf numFmtId="1" fontId="15" fillId="2" borderId="8" xfId="0" applyNumberFormat="1" applyFont="1" applyFill="1" applyBorder="1" applyAlignment="1">
      <alignment shrinkToFit="1"/>
    </xf>
    <xf numFmtId="1" fontId="15" fillId="2" borderId="14" xfId="0" applyNumberFormat="1" applyFont="1" applyFill="1" applyBorder="1" applyAlignment="1">
      <alignment shrinkToFit="1"/>
    </xf>
    <xf numFmtId="49" fontId="15" fillId="2" borderId="14" xfId="0" applyNumberFormat="1" applyFont="1" applyFill="1" applyBorder="1" applyAlignment="1">
      <alignment shrinkToFit="1"/>
    </xf>
    <xf numFmtId="1" fontId="16" fillId="2" borderId="14" xfId="0" applyNumberFormat="1" applyFont="1" applyFill="1" applyBorder="1" applyAlignment="1">
      <alignment shrinkToFit="1"/>
    </xf>
    <xf numFmtId="49" fontId="15" fillId="2" borderId="39" xfId="0" applyNumberFormat="1" applyFont="1" applyFill="1" applyBorder="1" applyAlignment="1">
      <alignment shrinkToFit="1"/>
    </xf>
    <xf numFmtId="1" fontId="15" fillId="2" borderId="7" xfId="0" applyNumberFormat="1" applyFont="1" applyFill="1" applyBorder="1" applyAlignment="1">
      <alignment shrinkToFit="1"/>
    </xf>
    <xf numFmtId="49" fontId="15" fillId="2" borderId="7" xfId="0" applyNumberFormat="1" applyFont="1" applyFill="1" applyBorder="1" applyAlignment="1">
      <alignment shrinkToFit="1"/>
    </xf>
    <xf numFmtId="49" fontId="15" fillId="2" borderId="8" xfId="0" applyNumberFormat="1" applyFont="1" applyFill="1" applyBorder="1" applyAlignment="1">
      <alignment shrinkToFit="1"/>
    </xf>
    <xf numFmtId="49" fontId="15" fillId="2" borderId="14" xfId="0" applyNumberFormat="1" applyFont="1" applyFill="1" applyBorder="1" applyAlignment="1">
      <alignment horizontal="left" shrinkToFit="1"/>
    </xf>
    <xf numFmtId="1" fontId="15" fillId="2" borderId="7" xfId="0" applyNumberFormat="1" applyFont="1" applyFill="1" applyBorder="1" applyAlignment="1">
      <alignment horizontal="left" shrinkToFit="1"/>
    </xf>
    <xf numFmtId="1" fontId="15" fillId="2" borderId="14" xfId="0" applyNumberFormat="1" applyFont="1" applyFill="1" applyBorder="1" applyAlignment="1">
      <alignment horizontal="left" shrinkToFit="1"/>
    </xf>
    <xf numFmtId="164" fontId="15" fillId="2" borderId="14" xfId="0" applyNumberFormat="1" applyFont="1" applyFill="1" applyBorder="1" applyAlignment="1">
      <alignment shrinkToFit="1"/>
    </xf>
    <xf numFmtId="49" fontId="15" fillId="2" borderId="52" xfId="0" applyNumberFormat="1" applyFont="1" applyFill="1" applyBorder="1" applyAlignment="1">
      <alignment shrinkToFit="1"/>
    </xf>
    <xf numFmtId="1" fontId="15" fillId="2" borderId="41" xfId="0" applyNumberFormat="1" applyFont="1" applyFill="1" applyBorder="1" applyAlignment="1">
      <alignment shrinkToFit="1"/>
    </xf>
    <xf numFmtId="49" fontId="15" fillId="2" borderId="7" xfId="0" applyNumberFormat="1" applyFont="1" applyFill="1" applyBorder="1" applyAlignment="1">
      <alignment wrapText="1"/>
    </xf>
    <xf numFmtId="0" fontId="15" fillId="2" borderId="14" xfId="0" applyFont="1" applyFill="1" applyBorder="1" applyAlignment="1">
      <alignment wrapText="1"/>
    </xf>
    <xf numFmtId="49" fontId="15" fillId="2" borderId="14" xfId="0" applyNumberFormat="1" applyFont="1" applyFill="1" applyBorder="1" applyAlignment="1">
      <alignment wrapText="1"/>
    </xf>
    <xf numFmtId="1" fontId="15" fillId="2" borderId="14" xfId="0" applyNumberFormat="1" applyFont="1" applyFill="1" applyBorder="1" applyAlignment="1">
      <alignment wrapText="1"/>
    </xf>
    <xf numFmtId="49" fontId="15" fillId="2" borderId="8" xfId="0" applyNumberFormat="1" applyFont="1" applyFill="1" applyBorder="1" applyAlignment="1">
      <alignment wrapText="1"/>
    </xf>
    <xf numFmtId="0" fontId="14" fillId="2" borderId="59" xfId="0" applyFont="1" applyFill="1" applyBorder="1" applyAlignment="1"/>
    <xf numFmtId="49" fontId="13" fillId="3" borderId="7" xfId="0" applyNumberFormat="1" applyFont="1" applyFill="1" applyBorder="1" applyAlignment="1">
      <alignment horizontal="left" vertical="top"/>
    </xf>
    <xf numFmtId="49" fontId="3" fillId="3" borderId="8" xfId="0" applyNumberFormat="1" applyFont="1" applyFill="1" applyBorder="1" applyAlignment="1">
      <alignment horizontal="left" vertical="top" wrapText="1"/>
    </xf>
    <xf numFmtId="49" fontId="3" fillId="4" borderId="31" xfId="0" applyNumberFormat="1" applyFont="1" applyFill="1" applyBorder="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13" fillId="3" borderId="31" xfId="0" applyNumberFormat="1" applyFont="1" applyFill="1" applyBorder="1" applyAlignment="1">
      <alignment horizontal="left"/>
    </xf>
    <xf numFmtId="49" fontId="13" fillId="0" borderId="0" xfId="0" applyNumberFormat="1" applyFont="1" applyAlignment="1">
      <alignment horizontal="left"/>
    </xf>
    <xf numFmtId="49" fontId="3" fillId="3" borderId="31" xfId="0" applyNumberFormat="1" applyFont="1" applyFill="1" applyBorder="1" applyAlignment="1">
      <alignment horizontal="left"/>
    </xf>
    <xf numFmtId="49" fontId="3" fillId="0" borderId="0" xfId="0" applyNumberFormat="1" applyFont="1" applyAlignment="1">
      <alignment horizontal="left" vertical="center" wrapText="1"/>
    </xf>
    <xf numFmtId="49" fontId="13" fillId="4" borderId="31" xfId="0" applyNumberFormat="1" applyFont="1" applyFill="1" applyBorder="1" applyAlignment="1">
      <alignment horizontal="left"/>
    </xf>
    <xf numFmtId="49" fontId="13" fillId="3" borderId="3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13" fillId="0" borderId="0" xfId="0" applyNumberFormat="1" applyFont="1" applyAlignment="1">
      <alignment horizontal="left" vertical="top" wrapText="1"/>
    </xf>
    <xf numFmtId="0" fontId="3" fillId="0" borderId="0" xfId="0" applyFont="1" applyAlignment="1">
      <alignment vertical="top" wrapText="1"/>
    </xf>
    <xf numFmtId="0" fontId="13" fillId="3" borderId="31" xfId="0"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14" fillId="0" borderId="0" xfId="0" applyFont="1" applyAlignment="1"/>
    <xf numFmtId="0" fontId="15" fillId="0" borderId="0" xfId="0" applyFont="1" applyAlignment="1"/>
    <xf numFmtId="0" fontId="14" fillId="0" borderId="65" xfId="0" applyFont="1" applyBorder="1" applyAlignment="1"/>
    <xf numFmtId="0" fontId="14" fillId="0" borderId="66" xfId="0" applyFont="1" applyBorder="1" applyAlignment="1"/>
    <xf numFmtId="0" fontId="14" fillId="0" borderId="70" xfId="0" applyFont="1" applyBorder="1" applyAlignment="1"/>
    <xf numFmtId="0" fontId="14" fillId="0" borderId="71" xfId="0" applyFont="1" applyBorder="1" applyAlignment="1"/>
    <xf numFmtId="0" fontId="14" fillId="2" borderId="14" xfId="0" applyFont="1" applyFill="1" applyBorder="1" applyAlignment="1">
      <alignment horizontal="center"/>
    </xf>
    <xf numFmtId="0" fontId="15" fillId="2" borderId="41" xfId="0" applyFont="1" applyFill="1" applyBorder="1" applyAlignment="1">
      <alignment horizontal="center"/>
    </xf>
    <xf numFmtId="0" fontId="15" fillId="2" borderId="54" xfId="0" applyFont="1" applyFill="1" applyBorder="1" applyAlignment="1">
      <alignment horizontal="center"/>
    </xf>
    <xf numFmtId="0" fontId="15" fillId="2" borderId="41" xfId="0" applyFont="1" applyFill="1" applyBorder="1" applyAlignment="1"/>
    <xf numFmtId="0" fontId="15" fillId="2" borderId="50" xfId="0" applyFont="1" applyFill="1" applyBorder="1" applyAlignment="1">
      <alignment horizontal="center"/>
    </xf>
    <xf numFmtId="0" fontId="15" fillId="2" borderId="54" xfId="0" applyFont="1" applyFill="1" applyBorder="1" applyAlignment="1"/>
    <xf numFmtId="0" fontId="15" fillId="2" borderId="23" xfId="0" applyFont="1" applyFill="1" applyBorder="1" applyAlignment="1">
      <alignment horizontal="center"/>
    </xf>
    <xf numFmtId="0" fontId="15" fillId="2" borderId="23" xfId="0" applyFont="1" applyFill="1" applyBorder="1" applyAlignment="1"/>
    <xf numFmtId="0" fontId="15" fillId="2" borderId="53" xfId="0" applyFont="1" applyFill="1" applyBorder="1" applyAlignment="1">
      <alignment horizontal="center"/>
    </xf>
    <xf numFmtId="0" fontId="15" fillId="2" borderId="14" xfId="0" applyFont="1" applyFill="1" applyBorder="1" applyAlignment="1">
      <alignment horizontal="center"/>
    </xf>
    <xf numFmtId="0" fontId="15" fillId="2" borderId="7" xfId="0" applyFont="1" applyFill="1" applyBorder="1" applyAlignment="1">
      <alignment horizontal="center"/>
    </xf>
    <xf numFmtId="0" fontId="15" fillId="2" borderId="52" xfId="0" applyFont="1" applyFill="1" applyBorder="1" applyAlignment="1">
      <alignment horizontal="center"/>
    </xf>
    <xf numFmtId="0" fontId="25" fillId="0" borderId="0" xfId="0" applyFont="1" applyAlignment="1"/>
    <xf numFmtId="0" fontId="15" fillId="2" borderId="14" xfId="0" applyFont="1" applyFill="1" applyBorder="1" applyAlignment="1">
      <alignment horizontal="right"/>
    </xf>
    <xf numFmtId="0" fontId="15" fillId="2" borderId="48" xfId="0" applyFont="1" applyFill="1" applyBorder="1" applyAlignment="1">
      <alignment horizontal="center"/>
    </xf>
    <xf numFmtId="0" fontId="15" fillId="2" borderId="56" xfId="0" applyFont="1" applyFill="1" applyBorder="1" applyAlignment="1">
      <alignment horizontal="center"/>
    </xf>
    <xf numFmtId="0" fontId="15" fillId="2" borderId="42" xfId="0" applyFont="1" applyFill="1" applyBorder="1" applyAlignment="1">
      <alignment horizontal="center"/>
    </xf>
    <xf numFmtId="0" fontId="15" fillId="2" borderId="31" xfId="0" applyFont="1" applyFill="1" applyBorder="1" applyAlignment="1">
      <alignment horizontal="center"/>
    </xf>
    <xf numFmtId="0" fontId="15" fillId="2" borderId="49" xfId="0" applyFont="1" applyFill="1" applyBorder="1" applyAlignment="1">
      <alignment horizontal="center"/>
    </xf>
    <xf numFmtId="0" fontId="15" fillId="2" borderId="36" xfId="0" applyFont="1" applyFill="1" applyBorder="1" applyAlignment="1">
      <alignment horizontal="center"/>
    </xf>
    <xf numFmtId="0" fontId="15" fillId="2" borderId="39" xfId="0" applyFont="1" applyFill="1" applyBorder="1" applyAlignment="1">
      <alignment horizontal="center"/>
    </xf>
    <xf numFmtId="0" fontId="15" fillId="2" borderId="7" xfId="0" applyFont="1" applyFill="1" applyBorder="1" applyAlignment="1">
      <alignment horizontal="right"/>
    </xf>
    <xf numFmtId="49" fontId="15" fillId="2" borderId="47" xfId="0" applyNumberFormat="1" applyFont="1" applyFill="1" applyBorder="1" applyAlignment="1">
      <alignment shrinkToFit="1"/>
    </xf>
    <xf numFmtId="1" fontId="15" fillId="2" borderId="47" xfId="0" applyNumberFormat="1" applyFont="1" applyFill="1" applyBorder="1" applyAlignment="1">
      <alignment shrinkToFit="1"/>
    </xf>
    <xf numFmtId="49" fontId="15" fillId="2" borderId="47" xfId="0" applyNumberFormat="1" applyFont="1" applyFill="1" applyBorder="1" applyAlignment="1">
      <alignment horizontal="center" shrinkToFit="1"/>
    </xf>
    <xf numFmtId="1" fontId="15" fillId="2" borderId="47" xfId="0" applyNumberFormat="1" applyFont="1" applyFill="1" applyBorder="1" applyAlignment="1">
      <alignment horizontal="left" shrinkToFit="1"/>
    </xf>
    <xf numFmtId="49" fontId="15" fillId="2" borderId="47" xfId="0" applyNumberFormat="1" applyFont="1" applyFill="1" applyBorder="1" applyAlignment="1">
      <alignment horizontal="left" shrinkToFit="1"/>
    </xf>
    <xf numFmtId="0" fontId="14" fillId="2" borderId="36" xfId="0" applyFont="1" applyFill="1" applyBorder="1" applyAlignment="1"/>
    <xf numFmtId="0" fontId="14" fillId="2" borderId="36" xfId="0" applyFont="1" applyFill="1" applyBorder="1" applyAlignment="1">
      <alignment horizontal="right"/>
    </xf>
    <xf numFmtId="0" fontId="15" fillId="2" borderId="52" xfId="0" applyFont="1" applyFill="1" applyBorder="1" applyAlignment="1"/>
    <xf numFmtId="0" fontId="15" fillId="2" borderId="53" xfId="0" applyFont="1" applyFill="1" applyBorder="1" applyAlignment="1"/>
    <xf numFmtId="0" fontId="15" fillId="2" borderId="36" xfId="0" applyFont="1" applyFill="1" applyBorder="1" applyAlignment="1"/>
    <xf numFmtId="0" fontId="15" fillId="2" borderId="8" xfId="0" applyFont="1" applyFill="1" applyBorder="1" applyAlignment="1">
      <alignment horizontal="center"/>
    </xf>
    <xf numFmtId="0" fontId="15" fillId="2" borderId="47" xfId="0" applyFont="1" applyFill="1" applyBorder="1" applyAlignment="1">
      <alignment horizontal="right"/>
    </xf>
    <xf numFmtId="0" fontId="26" fillId="0" borderId="47" xfId="0" applyFont="1" applyBorder="1"/>
    <xf numFmtId="164" fontId="15" fillId="2" borderId="47" xfId="0" applyNumberFormat="1" applyFont="1" applyFill="1" applyBorder="1" applyAlignment="1">
      <alignment shrinkToFit="1"/>
    </xf>
    <xf numFmtId="0" fontId="15" fillId="2" borderId="33" xfId="0" applyFont="1" applyFill="1" applyBorder="1" applyAlignment="1">
      <alignment horizontal="right"/>
    </xf>
    <xf numFmtId="1" fontId="15" fillId="2" borderId="33" xfId="0" applyNumberFormat="1" applyFont="1" applyFill="1" applyBorder="1" applyAlignment="1">
      <alignment horizontal="left" shrinkToFit="1"/>
    </xf>
    <xf numFmtId="0" fontId="26" fillId="0" borderId="33" xfId="0" applyFont="1" applyBorder="1"/>
    <xf numFmtId="49" fontId="15" fillId="2" borderId="33" xfId="0" applyNumberFormat="1" applyFont="1" applyFill="1" applyBorder="1" applyAlignment="1">
      <alignment horizontal="left" shrinkToFit="1"/>
    </xf>
    <xf numFmtId="1" fontId="15" fillId="2" borderId="33" xfId="0" applyNumberFormat="1" applyFont="1" applyFill="1" applyBorder="1" applyAlignment="1">
      <alignment horizontal="center" shrinkToFit="1"/>
    </xf>
    <xf numFmtId="49" fontId="15" fillId="2" borderId="33" xfId="0" applyNumberFormat="1" applyFont="1" applyFill="1" applyBorder="1" applyAlignment="1">
      <alignment shrinkToFit="1"/>
    </xf>
    <xf numFmtId="49" fontId="15" fillId="2" borderId="33" xfId="0" applyNumberFormat="1" applyFont="1" applyFill="1" applyBorder="1" applyAlignment="1">
      <alignment horizontal="center" shrinkToFit="1"/>
    </xf>
    <xf numFmtId="0" fontId="15" fillId="2" borderId="31" xfId="0" applyFont="1" applyFill="1" applyBorder="1" applyAlignment="1">
      <alignment horizontal="right"/>
    </xf>
    <xf numFmtId="164" fontId="15" fillId="2" borderId="14" xfId="0" applyNumberFormat="1" applyFont="1" applyFill="1" applyBorder="1" applyAlignment="1"/>
    <xf numFmtId="0" fontId="15" fillId="2" borderId="41" xfId="0" applyFont="1" applyFill="1" applyBorder="1" applyAlignment="1">
      <alignment horizontal="right"/>
    </xf>
    <xf numFmtId="0" fontId="15" fillId="2" borderId="41" xfId="0" applyFont="1" applyFill="1" applyBorder="1" applyAlignment="1">
      <alignment horizontal="right" vertical="center"/>
    </xf>
    <xf numFmtId="0" fontId="15" fillId="2" borderId="23" xfId="0" applyFont="1" applyFill="1" applyBorder="1" applyAlignment="1">
      <alignment horizontal="right"/>
    </xf>
    <xf numFmtId="0" fontId="15" fillId="2" borderId="14" xfId="0" applyFont="1" applyFill="1" applyBorder="1" applyAlignment="1"/>
    <xf numFmtId="165" fontId="15" fillId="2" borderId="14" xfId="0" applyNumberFormat="1" applyFont="1" applyFill="1" applyBorder="1" applyAlignment="1"/>
    <xf numFmtId="0" fontId="15" fillId="2" borderId="36" xfId="0" applyFont="1" applyFill="1" applyBorder="1" applyAlignment="1">
      <alignment horizontal="right"/>
    </xf>
    <xf numFmtId="0" fontId="15" fillId="2" borderId="42" xfId="0" applyFont="1" applyFill="1" applyBorder="1" applyAlignment="1"/>
    <xf numFmtId="0" fontId="15" fillId="2" borderId="56" xfId="0" applyFont="1" applyFill="1" applyBorder="1" applyAlignment="1"/>
    <xf numFmtId="0" fontId="14" fillId="0" borderId="0" xfId="0" applyFont="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left"/>
    </xf>
    <xf numFmtId="0" fontId="14" fillId="2" borderId="14" xfId="0" applyFont="1" applyFill="1" applyBorder="1" applyAlignment="1"/>
    <xf numFmtId="0" fontId="14" fillId="2" borderId="19" xfId="0" applyFont="1" applyFill="1" applyBorder="1" applyAlignment="1"/>
    <xf numFmtId="0" fontId="14" fillId="2" borderId="23" xfId="0" applyFont="1" applyFill="1" applyBorder="1" applyAlignment="1"/>
    <xf numFmtId="0" fontId="14" fillId="2" borderId="31" xfId="0" applyFont="1" applyFill="1" applyBorder="1" applyAlignment="1"/>
    <xf numFmtId="0" fontId="14" fillId="2" borderId="31" xfId="0" applyFont="1" applyFill="1" applyBorder="1" applyAlignment="1">
      <alignment vertical="center" wrapText="1"/>
    </xf>
    <xf numFmtId="49" fontId="14" fillId="2" borderId="31" xfId="0" applyNumberFormat="1" applyFont="1" applyFill="1" applyBorder="1" applyAlignment="1">
      <alignment vertical="top" wrapText="1"/>
    </xf>
    <xf numFmtId="49" fontId="14" fillId="2" borderId="14" xfId="0" applyNumberFormat="1" applyFont="1" applyFill="1" applyBorder="1" applyAlignment="1">
      <alignment horizontal="center"/>
    </xf>
    <xf numFmtId="0" fontId="27" fillId="2" borderId="36" xfId="0" applyFont="1" applyFill="1" applyBorder="1" applyAlignment="1"/>
    <xf numFmtId="49" fontId="14" fillId="2" borderId="13" xfId="0" applyNumberFormat="1" applyFont="1" applyFill="1" applyBorder="1" applyAlignment="1">
      <alignment horizontal="left"/>
    </xf>
    <xf numFmtId="49" fontId="14" fillId="2" borderId="36" xfId="0" applyNumberFormat="1" applyFont="1" applyFill="1" applyBorder="1" applyAlignment="1">
      <alignment horizontal="left" vertical="top" wrapText="1"/>
    </xf>
    <xf numFmtId="49" fontId="14" fillId="2" borderId="31" xfId="0" applyNumberFormat="1" applyFont="1" applyFill="1" applyBorder="1" applyAlignment="1">
      <alignment horizontal="left" vertical="top" wrapText="1"/>
    </xf>
    <xf numFmtId="0" fontId="14" fillId="2" borderId="39" xfId="0" applyFont="1" applyFill="1" applyBorder="1" applyAlignment="1">
      <alignment horizontal="center"/>
    </xf>
    <xf numFmtId="49" fontId="27" fillId="2" borderId="41" xfId="0" applyNumberFormat="1" applyFont="1" applyFill="1" applyBorder="1" applyAlignment="1"/>
    <xf numFmtId="0" fontId="14" fillId="2" borderId="42" xfId="0" applyFont="1" applyFill="1" applyBorder="1" applyAlignment="1">
      <alignment horizontal="center"/>
    </xf>
    <xf numFmtId="0" fontId="14" fillId="2" borderId="41" xfId="0" applyFont="1" applyFill="1" applyBorder="1" applyAlignment="1">
      <alignment horizontal="right"/>
    </xf>
    <xf numFmtId="0" fontId="14" fillId="2" borderId="14" xfId="0" applyFont="1" applyFill="1" applyBorder="1" applyAlignment="1">
      <alignment horizontal="right"/>
    </xf>
    <xf numFmtId="49" fontId="14" fillId="2" borderId="8" xfId="0" applyNumberFormat="1" applyFont="1" applyFill="1" applyBorder="1" applyAlignment="1">
      <alignment horizontal="left"/>
    </xf>
    <xf numFmtId="0" fontId="14" fillId="2" borderId="33" xfId="0" applyFont="1" applyFill="1" applyBorder="1" applyAlignment="1">
      <alignment horizontal="center"/>
    </xf>
    <xf numFmtId="0" fontId="27" fillId="2" borderId="33" xfId="0" applyFont="1" applyFill="1" applyBorder="1" applyAlignment="1"/>
    <xf numFmtId="0" fontId="15" fillId="2" borderId="38" xfId="0" applyFont="1" applyFill="1" applyBorder="1" applyAlignment="1">
      <alignment wrapText="1"/>
    </xf>
    <xf numFmtId="0" fontId="26" fillId="0" borderId="37" xfId="0" applyFont="1" applyBorder="1" applyAlignment="1">
      <alignment wrapText="1"/>
    </xf>
    <xf numFmtId="0" fontId="27" fillId="2" borderId="33" xfId="0" applyFont="1" applyFill="1" applyBorder="1" applyAlignment="1">
      <alignment wrapText="1"/>
    </xf>
    <xf numFmtId="0" fontId="26" fillId="0" borderId="33" xfId="0" applyFont="1" applyBorder="1" applyAlignment="1">
      <alignment wrapText="1"/>
    </xf>
    <xf numFmtId="0" fontId="27" fillId="2" borderId="31" xfId="0" applyFont="1" applyFill="1" applyBorder="1" applyAlignment="1"/>
    <xf numFmtId="0" fontId="15" fillId="2" borderId="49" xfId="0" applyFont="1" applyFill="1" applyBorder="1" applyAlignment="1"/>
    <xf numFmtId="0" fontId="15" fillId="2" borderId="31" xfId="0" applyFont="1" applyFill="1" applyBorder="1" applyAlignment="1"/>
    <xf numFmtId="49" fontId="15" fillId="2" borderId="14" xfId="0" applyNumberFormat="1" applyFont="1" applyFill="1" applyBorder="1" applyAlignment="1">
      <alignment horizontal="center"/>
    </xf>
    <xf numFmtId="0" fontId="28" fillId="0" borderId="0" xfId="0" applyFont="1"/>
    <xf numFmtId="0" fontId="14" fillId="2" borderId="42" xfId="0" applyFont="1" applyFill="1" applyBorder="1" applyAlignment="1"/>
    <xf numFmtId="0" fontId="15" fillId="2" borderId="41" xfId="0" applyFont="1" applyFill="1" applyBorder="1" applyAlignment="1">
      <alignment horizontal="left"/>
    </xf>
    <xf numFmtId="0" fontId="15" fillId="2" borderId="48" xfId="0" applyFont="1" applyFill="1" applyBorder="1" applyAlignment="1"/>
    <xf numFmtId="0" fontId="29" fillId="0" borderId="0" xfId="0" applyFont="1" applyAlignment="1"/>
    <xf numFmtId="0" fontId="15" fillId="2" borderId="50" xfId="0" applyFont="1" applyFill="1" applyBorder="1" applyAlignment="1"/>
    <xf numFmtId="49" fontId="14" fillId="2" borderId="51" xfId="0" applyNumberFormat="1" applyFont="1" applyFill="1" applyBorder="1" applyAlignment="1">
      <alignment horizontal="left"/>
    </xf>
    <xf numFmtId="0" fontId="14" fillId="2" borderId="51" xfId="0" applyFont="1" applyFill="1" applyBorder="1" applyAlignment="1"/>
    <xf numFmtId="0" fontId="30" fillId="2" borderId="33" xfId="0" applyFont="1" applyFill="1" applyBorder="1" applyAlignment="1"/>
    <xf numFmtId="0" fontId="30" fillId="0" borderId="33" xfId="0" applyFont="1" applyBorder="1" applyAlignment="1"/>
    <xf numFmtId="0" fontId="15" fillId="0" borderId="33" xfId="0" applyFont="1" applyBorder="1" applyAlignment="1"/>
    <xf numFmtId="0" fontId="30" fillId="2" borderId="69" xfId="0" applyFont="1" applyFill="1" applyBorder="1" applyAlignment="1"/>
    <xf numFmtId="0" fontId="30" fillId="2" borderId="70" xfId="0" applyFont="1" applyFill="1" applyBorder="1" applyAlignment="1"/>
    <xf numFmtId="0" fontId="30" fillId="2" borderId="71" xfId="0" applyFont="1" applyFill="1" applyBorder="1" applyAlignment="1"/>
    <xf numFmtId="0" fontId="30" fillId="2" borderId="33" xfId="0" applyFont="1" applyFill="1" applyBorder="1"/>
    <xf numFmtId="0" fontId="30" fillId="0" borderId="33" xfId="0" applyFont="1" applyBorder="1"/>
    <xf numFmtId="0" fontId="33" fillId="2" borderId="64" xfId="0" applyFont="1" applyFill="1" applyBorder="1" applyAlignment="1">
      <alignment horizontal="center" wrapText="1"/>
    </xf>
    <xf numFmtId="0" fontId="30" fillId="2" borderId="60" xfId="0" applyFont="1" applyFill="1" applyBorder="1" applyAlignment="1"/>
    <xf numFmtId="0" fontId="30" fillId="2" borderId="72" xfId="0" applyFont="1" applyFill="1" applyBorder="1" applyAlignment="1"/>
    <xf numFmtId="0" fontId="30" fillId="2" borderId="73" xfId="0" applyFont="1" applyFill="1" applyBorder="1" applyAlignment="1"/>
    <xf numFmtId="0" fontId="30" fillId="2" borderId="74" xfId="0" applyFont="1" applyFill="1" applyBorder="1" applyAlignment="1"/>
    <xf numFmtId="0" fontId="33" fillId="2" borderId="60" xfId="0" applyFont="1" applyFill="1" applyBorder="1" applyAlignment="1">
      <alignment horizontal="center" wrapText="1"/>
    </xf>
    <xf numFmtId="0" fontId="33" fillId="2" borderId="60" xfId="0" applyFont="1" applyFill="1" applyBorder="1" applyAlignment="1">
      <alignment wrapText="1"/>
    </xf>
    <xf numFmtId="0" fontId="30" fillId="0" borderId="0" xfId="0" applyFont="1" applyAlignment="1"/>
    <xf numFmtId="0" fontId="33" fillId="2" borderId="76" xfId="0" applyFont="1" applyFill="1" applyBorder="1" applyAlignment="1">
      <alignment horizontal="center" wrapText="1"/>
    </xf>
    <xf numFmtId="0" fontId="28" fillId="2" borderId="33" xfId="0" applyFont="1" applyFill="1" applyBorder="1" applyAlignment="1"/>
    <xf numFmtId="0" fontId="33" fillId="2" borderId="76" xfId="0" applyFont="1" applyFill="1" applyBorder="1" applyAlignment="1"/>
    <xf numFmtId="0" fontId="33" fillId="2" borderId="79" xfId="0" applyFont="1" applyFill="1" applyBorder="1" applyAlignment="1">
      <alignment horizontal="center" wrapText="1"/>
    </xf>
    <xf numFmtId="0" fontId="33" fillId="2" borderId="80" xfId="0" applyFont="1" applyFill="1" applyBorder="1" applyAlignment="1"/>
    <xf numFmtId="0" fontId="14" fillId="2" borderId="31" xfId="0" applyFont="1" applyFill="1" applyBorder="1" applyAlignment="1">
      <alignment horizontal="center"/>
    </xf>
    <xf numFmtId="0" fontId="14" fillId="2" borderId="33" xfId="0" applyFont="1" applyFill="1" applyBorder="1" applyAlignment="1"/>
    <xf numFmtId="49" fontId="11" fillId="0" borderId="0" xfId="0" applyNumberFormat="1" applyFont="1" applyAlignment="1">
      <alignment horizontal="center"/>
    </xf>
    <xf numFmtId="0" fontId="0" fillId="0" borderId="0" xfId="0" applyFont="1" applyAlignment="1"/>
    <xf numFmtId="49" fontId="11" fillId="0" borderId="0" xfId="0" applyNumberFormat="1" applyFont="1" applyAlignment="1">
      <alignment horizontal="left" wrapText="1"/>
    </xf>
    <xf numFmtId="0" fontId="34" fillId="0" borderId="0" xfId="0" applyFont="1" applyAlignment="1">
      <alignment horizontal="left"/>
    </xf>
    <xf numFmtId="49" fontId="3" fillId="0" borderId="0" xfId="0" applyNumberFormat="1" applyFont="1" applyAlignment="1"/>
    <xf numFmtId="49" fontId="19" fillId="2" borderId="0" xfId="0" applyNumberFormat="1" applyFont="1" applyFill="1" applyAlignment="1"/>
    <xf numFmtId="0" fontId="20" fillId="0" borderId="0" xfId="0" applyFont="1" applyAlignment="1"/>
    <xf numFmtId="49" fontId="21" fillId="2" borderId="0" xfId="0" applyNumberFormat="1" applyFont="1" applyFill="1" applyAlignment="1">
      <alignment horizontal="center"/>
    </xf>
    <xf numFmtId="0" fontId="22" fillId="0" borderId="0" xfId="0" applyFont="1" applyAlignment="1"/>
    <xf numFmtId="49" fontId="23" fillId="2" borderId="0" xfId="0" applyNumberFormat="1" applyFont="1" applyFill="1" applyAlignment="1">
      <alignment horizontal="center"/>
    </xf>
    <xf numFmtId="49" fontId="11" fillId="2" borderId="0" xfId="0" applyNumberFormat="1" applyFont="1" applyFill="1" applyAlignment="1">
      <alignment horizontal="center"/>
    </xf>
    <xf numFmtId="0" fontId="14" fillId="2" borderId="1" xfId="0" applyFont="1" applyFill="1" applyBorder="1" applyAlignment="1"/>
    <xf numFmtId="0" fontId="26" fillId="0" borderId="2" xfId="0" applyFont="1" applyBorder="1"/>
    <xf numFmtId="0" fontId="26" fillId="0" borderId="3" xfId="0" applyFont="1" applyBorder="1"/>
    <xf numFmtId="49" fontId="14" fillId="2" borderId="4" xfId="0" applyNumberFormat="1" applyFont="1" applyFill="1" applyBorder="1" applyAlignment="1">
      <alignment horizontal="left"/>
    </xf>
    <xf numFmtId="0" fontId="26" fillId="0" borderId="5" xfId="0" applyFont="1" applyBorder="1"/>
    <xf numFmtId="0" fontId="26" fillId="0" borderId="18" xfId="0" applyFont="1" applyBorder="1"/>
    <xf numFmtId="0" fontId="14" fillId="2" borderId="9" xfId="0" applyFont="1" applyFill="1" applyBorder="1" applyAlignment="1">
      <alignment horizontal="center"/>
    </xf>
    <xf numFmtId="0" fontId="26" fillId="0" borderId="11" xfId="0" applyFont="1" applyBorder="1"/>
    <xf numFmtId="0" fontId="14" fillId="2" borderId="12" xfId="0" applyFont="1" applyFill="1" applyBorder="1" applyAlignment="1"/>
    <xf numFmtId="0" fontId="26" fillId="0" borderId="15" xfId="0" applyFont="1" applyBorder="1"/>
    <xf numFmtId="0" fontId="14" fillId="2" borderId="24" xfId="0" applyFont="1" applyFill="1" applyBorder="1" applyAlignment="1">
      <alignment horizontal="left" vertical="center" wrapText="1"/>
    </xf>
    <xf numFmtId="0" fontId="26" fillId="0" borderId="25" xfId="0" applyFont="1" applyBorder="1"/>
    <xf numFmtId="0" fontId="26" fillId="0" borderId="28" xfId="0" applyFont="1" applyBorder="1"/>
    <xf numFmtId="0" fontId="26" fillId="0" borderId="29" xfId="0" applyFont="1" applyBorder="1"/>
    <xf numFmtId="0" fontId="14" fillId="2" borderId="9" xfId="0" applyFont="1" applyFill="1" applyBorder="1" applyAlignment="1"/>
    <xf numFmtId="0" fontId="14" fillId="2" borderId="9" xfId="0" applyFont="1" applyFill="1" applyBorder="1" applyAlignment="1">
      <alignment vertical="center" wrapText="1"/>
    </xf>
    <xf numFmtId="0" fontId="27" fillId="2" borderId="32" xfId="0" applyFont="1" applyFill="1" applyBorder="1" applyAlignment="1">
      <alignment wrapText="1"/>
    </xf>
    <xf numFmtId="0" fontId="26" fillId="0" borderId="33" xfId="0" applyFont="1" applyBorder="1"/>
    <xf numFmtId="0" fontId="26" fillId="0" borderId="34" xfId="0" applyFont="1" applyBorder="1"/>
    <xf numFmtId="0" fontId="26" fillId="0" borderId="35" xfId="0" applyFont="1" applyBorder="1"/>
    <xf numFmtId="0" fontId="14" fillId="2" borderId="4" xfId="0" applyFont="1" applyFill="1" applyBorder="1" applyAlignment="1"/>
    <xf numFmtId="0" fontId="26" fillId="0" borderId="6" xfId="0" applyFont="1" applyBorder="1"/>
    <xf numFmtId="49" fontId="14" fillId="2" borderId="24" xfId="0" applyNumberFormat="1" applyFont="1" applyFill="1" applyBorder="1" applyAlignment="1">
      <alignment horizontal="left" vertical="top" wrapText="1"/>
    </xf>
    <xf numFmtId="0" fontId="26" fillId="0" borderId="26" xfId="0" applyFont="1" applyBorder="1"/>
    <xf numFmtId="0" fontId="26" fillId="0" borderId="30" xfId="0" applyFont="1" applyBorder="1"/>
    <xf numFmtId="49" fontId="14" fillId="2" borderId="9" xfId="0" applyNumberFormat="1" applyFont="1" applyFill="1" applyBorder="1" applyAlignment="1">
      <alignment vertical="top" wrapText="1"/>
    </xf>
    <xf numFmtId="0" fontId="26" fillId="0" borderId="10" xfId="0" applyFont="1" applyBorder="1"/>
    <xf numFmtId="49" fontId="14" fillId="2" borderId="9" xfId="0" applyNumberFormat="1" applyFont="1" applyFill="1" applyBorder="1" applyAlignment="1">
      <alignment horizontal="left"/>
    </xf>
    <xf numFmtId="0" fontId="14" fillId="2" borderId="1" xfId="0" applyFont="1" applyFill="1" applyBorder="1" applyAlignment="1">
      <alignment horizontal="left"/>
    </xf>
    <xf numFmtId="0" fontId="14" fillId="2" borderId="17" xfId="0" applyFont="1" applyFill="1" applyBorder="1" applyAlignment="1"/>
    <xf numFmtId="49" fontId="14" fillId="2" borderId="20" xfId="0" applyNumberFormat="1" applyFont="1" applyFill="1" applyBorder="1" applyAlignment="1">
      <alignment horizontal="left"/>
    </xf>
    <xf numFmtId="0" fontId="26" fillId="0" borderId="21" xfId="0" applyFont="1" applyBorder="1"/>
    <xf numFmtId="0" fontId="26" fillId="0" borderId="22" xfId="0" applyFont="1" applyBorder="1"/>
    <xf numFmtId="0" fontId="27" fillId="2" borderId="4" xfId="0" applyFont="1" applyFill="1" applyBorder="1" applyAlignment="1"/>
    <xf numFmtId="0" fontId="26" fillId="0" borderId="37" xfId="0" applyFont="1" applyBorder="1"/>
    <xf numFmtId="0" fontId="14" fillId="2" borderId="38" xfId="0" applyFont="1" applyFill="1" applyBorder="1" applyAlignment="1"/>
    <xf numFmtId="49" fontId="14" fillId="2" borderId="40" xfId="0" applyNumberFormat="1" applyFont="1" applyFill="1" applyBorder="1" applyAlignment="1">
      <alignment horizontal="left"/>
    </xf>
    <xf numFmtId="0" fontId="14" fillId="2" borderId="40" xfId="0" applyFont="1" applyFill="1" applyBorder="1" applyAlignment="1">
      <alignment horizontal="center"/>
    </xf>
    <xf numFmtId="0" fontId="14" fillId="2" borderId="1" xfId="0" applyFont="1" applyFill="1" applyBorder="1" applyAlignment="1">
      <alignment wrapText="1"/>
    </xf>
    <xf numFmtId="49" fontId="15" fillId="2" borderId="9" xfId="0" applyNumberFormat="1" applyFont="1" applyFill="1" applyBorder="1" applyAlignment="1">
      <alignment shrinkToFit="1"/>
    </xf>
    <xf numFmtId="0" fontId="26" fillId="0" borderId="55" xfId="0" applyFont="1" applyBorder="1"/>
    <xf numFmtId="0" fontId="15" fillId="2" borderId="38" xfId="0" applyFont="1" applyFill="1" applyBorder="1" applyAlignment="1">
      <alignment horizontal="center"/>
    </xf>
    <xf numFmtId="0" fontId="15" fillId="2" borderId="1" xfId="0" applyFont="1" applyFill="1" applyBorder="1" applyAlignment="1">
      <alignment horizontal="center"/>
    </xf>
    <xf numFmtId="0" fontId="15" fillId="2" borderId="17" xfId="0" applyFont="1" applyFill="1" applyBorder="1" applyAlignment="1">
      <alignment horizontal="center"/>
    </xf>
    <xf numFmtId="0" fontId="15" fillId="2" borderId="4" xfId="0" applyFont="1" applyFill="1" applyBorder="1" applyAlignment="1">
      <alignment horizontal="center"/>
    </xf>
    <xf numFmtId="0" fontId="15" fillId="2" borderId="9" xfId="0" applyFont="1" applyFill="1" applyBorder="1" applyAlignment="1">
      <alignment horizontal="center"/>
    </xf>
    <xf numFmtId="0" fontId="15" fillId="2" borderId="43" xfId="0" applyFont="1" applyFill="1" applyBorder="1" applyAlignment="1">
      <alignment horizontal="center"/>
    </xf>
    <xf numFmtId="0" fontId="26" fillId="0" borderId="44" xfId="0" applyFont="1" applyBorder="1"/>
    <xf numFmtId="0" fontId="26" fillId="0" borderId="45" xfId="0" applyFont="1" applyBorder="1"/>
    <xf numFmtId="0" fontId="26" fillId="0" borderId="47" xfId="0" applyFont="1" applyBorder="1"/>
    <xf numFmtId="49" fontId="15" fillId="0" borderId="9" xfId="0" applyNumberFormat="1" applyFont="1" applyBorder="1" applyAlignment="1">
      <alignment shrinkToFit="1"/>
    </xf>
    <xf numFmtId="0" fontId="14" fillId="2" borderId="46" xfId="0" applyFont="1" applyFill="1" applyBorder="1" applyAlignment="1"/>
    <xf numFmtId="0" fontId="15" fillId="2" borderId="4" xfId="0" applyFont="1" applyFill="1" applyBorder="1" applyAlignment="1"/>
    <xf numFmtId="0" fontId="15" fillId="2" borderId="17" xfId="0" applyFont="1" applyFill="1" applyBorder="1" applyAlignment="1"/>
    <xf numFmtId="0" fontId="15" fillId="2" borderId="4" xfId="0" applyFont="1" applyFill="1" applyBorder="1" applyAlignment="1">
      <alignment horizontal="right"/>
    </xf>
    <xf numFmtId="0" fontId="14" fillId="0" borderId="30" xfId="0" applyFont="1" applyBorder="1" applyAlignment="1">
      <alignment horizontal="right"/>
    </xf>
    <xf numFmtId="49" fontId="15" fillId="2" borderId="9" xfId="0" applyNumberFormat="1" applyFont="1" applyFill="1" applyBorder="1" applyAlignment="1">
      <alignment horizontal="center" shrinkToFit="1"/>
    </xf>
    <xf numFmtId="0" fontId="14" fillId="2" borderId="4" xfId="0" applyFont="1" applyFill="1" applyBorder="1" applyAlignment="1">
      <alignment horizontal="right"/>
    </xf>
    <xf numFmtId="0" fontId="14" fillId="2" borderId="43" xfId="0" applyFont="1" applyFill="1" applyBorder="1" applyAlignment="1">
      <alignment horizontal="center"/>
    </xf>
    <xf numFmtId="0" fontId="14" fillId="2" borderId="64" xfId="0" applyFont="1" applyFill="1" applyBorder="1" applyAlignment="1">
      <alignment horizontal="center" vertical="center" wrapText="1"/>
    </xf>
    <xf numFmtId="0" fontId="26" fillId="0" borderId="65" xfId="0" applyFont="1" applyBorder="1"/>
    <xf numFmtId="0" fontId="26" fillId="0" borderId="69" xfId="0" applyFont="1" applyBorder="1"/>
    <xf numFmtId="0" fontId="26" fillId="0" borderId="70" xfId="0" applyFont="1" applyBorder="1"/>
    <xf numFmtId="0" fontId="14" fillId="2" borderId="17" xfId="0" applyFont="1" applyFill="1" applyBorder="1" applyAlignment="1">
      <alignment horizontal="center"/>
    </xf>
    <xf numFmtId="0" fontId="26" fillId="0" borderId="36" xfId="0" applyFont="1" applyBorder="1"/>
    <xf numFmtId="0" fontId="27" fillId="2" borderId="1" xfId="0" applyFont="1" applyFill="1" applyBorder="1" applyAlignment="1">
      <alignment horizontal="left"/>
    </xf>
    <xf numFmtId="0" fontId="15" fillId="2" borderId="46" xfId="0" applyFont="1" applyFill="1" applyBorder="1" applyAlignment="1"/>
    <xf numFmtId="0" fontId="14" fillId="2" borderId="4" xfId="0" applyFont="1" applyFill="1" applyBorder="1" applyAlignment="1">
      <alignment horizontal="left"/>
    </xf>
    <xf numFmtId="0" fontId="14" fillId="2" borderId="24" xfId="0" applyFont="1" applyFill="1" applyBorder="1" applyAlignment="1">
      <alignment horizontal="center" vertical="center" wrapText="1"/>
    </xf>
    <xf numFmtId="0" fontId="14" fillId="2" borderId="46" xfId="0" applyFont="1" applyFill="1" applyBorder="1" applyAlignment="1">
      <alignment horizontal="center"/>
    </xf>
    <xf numFmtId="0" fontId="27" fillId="2" borderId="1" xfId="0" applyFont="1" applyFill="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15" fillId="2" borderId="46" xfId="0" applyFont="1" applyFill="1" applyBorder="1" applyAlignment="1">
      <alignment horizontal="left"/>
    </xf>
    <xf numFmtId="0" fontId="15" fillId="2" borderId="1" xfId="0" applyFont="1" applyFill="1" applyBorder="1" applyAlignment="1">
      <alignment horizontal="left"/>
    </xf>
    <xf numFmtId="0" fontId="15" fillId="2" borderId="38" xfId="0" applyFont="1" applyFill="1" applyBorder="1" applyAlignment="1">
      <alignment horizontal="center" wrapText="1"/>
    </xf>
    <xf numFmtId="0" fontId="26" fillId="0" borderId="37" xfId="0" applyFont="1" applyBorder="1" applyAlignment="1">
      <alignment wrapText="1"/>
    </xf>
    <xf numFmtId="0" fontId="15" fillId="2" borderId="24" xfId="0" applyFont="1" applyFill="1" applyBorder="1" applyAlignment="1">
      <alignment horizontal="center" vertical="center"/>
    </xf>
    <xf numFmtId="49" fontId="15" fillId="2" borderId="9" xfId="0" applyNumberFormat="1" applyFont="1" applyFill="1" applyBorder="1" applyAlignment="1">
      <alignment horizontal="left" shrinkToFit="1"/>
    </xf>
    <xf numFmtId="0" fontId="27" fillId="2" borderId="1" xfId="0" applyFont="1" applyFill="1" applyBorder="1" applyAlignment="1"/>
    <xf numFmtId="1" fontId="15" fillId="2" borderId="9" xfId="0" applyNumberFormat="1" applyFont="1" applyFill="1" applyBorder="1" applyAlignment="1">
      <alignment horizontal="left" shrinkToFit="1"/>
    </xf>
    <xf numFmtId="49" fontId="15" fillId="2" borderId="9" xfId="0" applyNumberFormat="1" applyFont="1" applyFill="1" applyBorder="1" applyAlignment="1">
      <alignment horizontal="center"/>
    </xf>
    <xf numFmtId="1" fontId="15" fillId="2" borderId="9" xfId="0" applyNumberFormat="1" applyFont="1" applyFill="1" applyBorder="1" applyAlignment="1">
      <alignment shrinkToFit="1"/>
    </xf>
    <xf numFmtId="0" fontId="14" fillId="2" borderId="4" xfId="0" applyFont="1" applyFill="1" applyBorder="1" applyAlignment="1">
      <alignment horizontal="center"/>
    </xf>
    <xf numFmtId="0" fontId="14" fillId="0" borderId="30" xfId="0" applyFont="1" applyBorder="1" applyAlignment="1"/>
    <xf numFmtId="0" fontId="14" fillId="0" borderId="24" xfId="0" applyFont="1" applyBorder="1" applyAlignment="1">
      <alignment horizontal="center"/>
    </xf>
    <xf numFmtId="0" fontId="14" fillId="0" borderId="24" xfId="0" applyFont="1" applyBorder="1" applyAlignment="1">
      <alignment horizontal="center" vertical="center" wrapText="1"/>
    </xf>
    <xf numFmtId="0" fontId="14" fillId="0" borderId="28" xfId="0" applyFont="1" applyBorder="1" applyAlignment="1">
      <alignment horizontal="center"/>
    </xf>
    <xf numFmtId="1" fontId="15" fillId="2" borderId="9" xfId="0" applyNumberFormat="1" applyFont="1" applyFill="1" applyBorder="1" applyAlignment="1">
      <alignment horizontal="center" shrinkToFit="1"/>
    </xf>
    <xf numFmtId="0" fontId="15" fillId="2" borderId="1" xfId="0" applyFont="1" applyFill="1" applyBorder="1" applyAlignment="1"/>
    <xf numFmtId="0" fontId="15" fillId="0" borderId="57" xfId="0" applyFont="1" applyBorder="1" applyAlignment="1">
      <alignment horizontal="center"/>
    </xf>
    <xf numFmtId="0" fontId="26" fillId="0" borderId="58" xfId="0" applyFont="1" applyBorder="1"/>
    <xf numFmtId="49" fontId="15" fillId="2" borderId="9" xfId="0" applyNumberFormat="1" applyFont="1" applyFill="1" applyBorder="1" applyAlignment="1">
      <alignment horizontal="left" vertical="center"/>
    </xf>
    <xf numFmtId="49" fontId="15" fillId="2" borderId="43" xfId="0" applyNumberFormat="1" applyFont="1" applyFill="1" applyBorder="1" applyAlignment="1">
      <alignment horizontal="left" vertical="center" wrapText="1"/>
    </xf>
    <xf numFmtId="0" fontId="16" fillId="2" borderId="9" xfId="0" applyFont="1" applyFill="1" applyBorder="1" applyAlignment="1"/>
    <xf numFmtId="49" fontId="15" fillId="2" borderId="9" xfId="0" applyNumberFormat="1" applyFont="1" applyFill="1" applyBorder="1" applyAlignment="1">
      <alignment horizontal="left" vertical="center" wrapText="1"/>
    </xf>
    <xf numFmtId="49" fontId="15" fillId="2" borderId="9" xfId="0" applyNumberFormat="1" applyFont="1" applyFill="1" applyBorder="1" applyAlignment="1">
      <alignment horizontal="left"/>
    </xf>
    <xf numFmtId="49" fontId="15" fillId="2" borderId="9" xfId="0" applyNumberFormat="1" applyFont="1" applyFill="1" applyBorder="1" applyAlignment="1">
      <alignment horizontal="left" wrapText="1"/>
    </xf>
    <xf numFmtId="0" fontId="16" fillId="0" borderId="0" xfId="0" applyFont="1" applyAlignment="1"/>
    <xf numFmtId="0" fontId="15" fillId="0" borderId="0" xfId="0" applyFont="1" applyAlignment="1"/>
    <xf numFmtId="0" fontId="16" fillId="2" borderId="4" xfId="0" applyFont="1" applyFill="1" applyBorder="1" applyAlignment="1"/>
    <xf numFmtId="0" fontId="15" fillId="2" borderId="43" xfId="0" applyFont="1" applyFill="1" applyBorder="1" applyAlignment="1"/>
    <xf numFmtId="0" fontId="15" fillId="0" borderId="24" xfId="0" applyFont="1" applyBorder="1" applyAlignment="1">
      <alignment horizontal="center"/>
    </xf>
    <xf numFmtId="0" fontId="14" fillId="2" borderId="1" xfId="0" applyFont="1" applyFill="1" applyBorder="1" applyAlignment="1">
      <alignment horizontal="center"/>
    </xf>
    <xf numFmtId="0" fontId="28" fillId="2" borderId="33" xfId="0" applyFont="1" applyFill="1" applyBorder="1" applyAlignment="1"/>
    <xf numFmtId="0" fontId="28" fillId="2" borderId="33" xfId="0" applyFont="1" applyFill="1" applyBorder="1" applyAlignment="1">
      <alignment horizontal="right"/>
    </xf>
    <xf numFmtId="0" fontId="33" fillId="2" borderId="72" xfId="0" applyFont="1" applyFill="1" applyBorder="1" applyAlignment="1">
      <alignment horizontal="center"/>
    </xf>
    <xf numFmtId="0" fontId="26" fillId="0" borderId="73" xfId="0" applyFont="1" applyBorder="1"/>
    <xf numFmtId="0" fontId="26" fillId="0" borderId="74" xfId="0" applyFont="1" applyBorder="1"/>
    <xf numFmtId="0" fontId="33" fillId="2" borderId="75" xfId="0" applyFont="1" applyFill="1" applyBorder="1" applyAlignment="1">
      <alignment horizontal="center"/>
    </xf>
    <xf numFmtId="0" fontId="26" fillId="0" borderId="75" xfId="0" applyFont="1" applyBorder="1"/>
    <xf numFmtId="0" fontId="28" fillId="2" borderId="33" xfId="0" applyFont="1" applyFill="1" applyBorder="1" applyAlignment="1">
      <alignment wrapText="1"/>
    </xf>
    <xf numFmtId="0" fontId="33" fillId="2" borderId="65" xfId="0" applyFont="1" applyFill="1" applyBorder="1" applyAlignment="1">
      <alignment horizontal="center"/>
    </xf>
    <xf numFmtId="0" fontId="26" fillId="0" borderId="66" xfId="0" applyFont="1" applyBorder="1"/>
    <xf numFmtId="0" fontId="31" fillId="2" borderId="33" xfId="0" applyFont="1" applyFill="1" applyBorder="1" applyAlignment="1">
      <alignment vertical="center" wrapText="1"/>
    </xf>
    <xf numFmtId="0" fontId="26" fillId="0" borderId="33" xfId="0" applyFont="1" applyBorder="1" applyAlignment="1">
      <alignment vertical="center"/>
    </xf>
    <xf numFmtId="0" fontId="28" fillId="2" borderId="64" xfId="0" applyFont="1" applyFill="1" applyBorder="1" applyAlignment="1">
      <alignment horizontal="center"/>
    </xf>
    <xf numFmtId="0" fontId="26" fillId="0" borderId="67" xfId="0" applyFont="1" applyBorder="1"/>
    <xf numFmtId="0" fontId="28" fillId="2" borderId="65" xfId="0" applyFont="1" applyFill="1" applyBorder="1" applyAlignment="1">
      <alignment horizontal="center"/>
    </xf>
    <xf numFmtId="0" fontId="28" fillId="2" borderId="65" xfId="0" applyFont="1" applyFill="1" applyBorder="1"/>
    <xf numFmtId="0" fontId="26" fillId="0" borderId="68" xfId="0" applyFont="1" applyBorder="1"/>
    <xf numFmtId="0" fontId="28" fillId="2" borderId="67" xfId="0" applyFont="1" applyFill="1" applyBorder="1" applyAlignment="1">
      <alignment horizontal="center" vertical="top"/>
    </xf>
    <xf numFmtId="0" fontId="31" fillId="2" borderId="33" xfId="0" applyFont="1" applyFill="1" applyBorder="1" applyAlignment="1">
      <alignment wrapText="1"/>
    </xf>
    <xf numFmtId="0" fontId="33" fillId="2" borderId="81" xfId="0" applyFont="1" applyFill="1" applyBorder="1" applyAlignment="1">
      <alignment horizontal="center"/>
    </xf>
    <xf numFmtId="0" fontId="26" fillId="0" borderId="82" xfId="0" applyFont="1" applyBorder="1"/>
    <xf numFmtId="0" fontId="26" fillId="0" borderId="83" xfId="0" applyFont="1" applyBorder="1"/>
    <xf numFmtId="0" fontId="33" fillId="2" borderId="60" xfId="0" applyFont="1" applyFill="1" applyBorder="1" applyAlignment="1">
      <alignment horizontal="center"/>
    </xf>
    <xf numFmtId="0" fontId="26" fillId="0" borderId="60" xfId="0" applyFont="1" applyBorder="1"/>
    <xf numFmtId="49" fontId="28" fillId="2" borderId="84" xfId="0" applyNumberFormat="1" applyFont="1" applyFill="1" applyBorder="1" applyAlignment="1"/>
    <xf numFmtId="0" fontId="26" fillId="0" borderId="85" xfId="0" applyFont="1" applyBorder="1"/>
    <xf numFmtId="0" fontId="26" fillId="0" borderId="86" xfId="0" applyFont="1" applyBorder="1"/>
    <xf numFmtId="49" fontId="28" fillId="2" borderId="60" xfId="0" applyNumberFormat="1" applyFont="1" applyFill="1" applyBorder="1" applyAlignment="1"/>
    <xf numFmtId="0" fontId="15" fillId="2" borderId="33" xfId="0" applyFont="1" applyFill="1" applyBorder="1" applyAlignment="1"/>
    <xf numFmtId="0" fontId="14" fillId="2" borderId="1" xfId="0" applyFont="1" applyFill="1" applyBorder="1" applyAlignment="1">
      <alignment horizontal="right"/>
    </xf>
    <xf numFmtId="0" fontId="33" fillId="2" borderId="77" xfId="0" applyFont="1" applyFill="1" applyBorder="1" applyAlignment="1">
      <alignment horizontal="center"/>
    </xf>
    <xf numFmtId="0" fontId="26" fillId="0" borderId="77" xfId="0" applyFont="1" applyBorder="1"/>
    <xf numFmtId="0" fontId="26" fillId="0" borderId="78" xfId="0" applyFont="1" applyBorder="1"/>
    <xf numFmtId="49" fontId="28" fillId="2" borderId="61" xfId="0" applyNumberFormat="1" applyFont="1" applyFill="1" applyBorder="1" applyAlignment="1"/>
    <xf numFmtId="0" fontId="26" fillId="0" borderId="62" xfId="0" applyFont="1" applyBorder="1"/>
    <xf numFmtId="0" fontId="26" fillId="0" borderId="63" xfId="0" applyFont="1" applyBorder="1"/>
    <xf numFmtId="49" fontId="28" fillId="2" borderId="70" xfId="0" applyNumberFormat="1" applyFont="1" applyFill="1" applyBorder="1" applyAlignment="1"/>
    <xf numFmtId="0" fontId="26" fillId="0" borderId="71" xfId="0" applyFont="1" applyBorder="1"/>
  </cellXfs>
  <cellStyles count="1">
    <cellStyle name="Нормален" xfId="0" builtinId="0"/>
  </cellStyles>
  <dxfs count="21">
    <dxf>
      <font>
        <color rgb="FFFF0000"/>
      </font>
      <fill>
        <patternFill patternType="none"/>
      </fill>
    </dxf>
    <dxf>
      <font>
        <color rgb="FFFF0000"/>
      </font>
      <fill>
        <patternFill patternType="none"/>
      </fill>
    </dxf>
    <dxf>
      <font>
        <color rgb="FFFF0000"/>
      </font>
      <fill>
        <patternFill patternType="none"/>
      </fill>
    </dxf>
    <dxf>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142875</xdr:colOff>
      <xdr:row>2</xdr:row>
      <xdr:rowOff>0</xdr:rowOff>
    </xdr:from>
    <xdr:ext cx="1266825" cy="342900"/>
    <xdr:pic>
      <xdr:nvPicPr>
        <xdr:cNvPr id="2" name="image60.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142875</xdr:colOff>
      <xdr:row>6</xdr:row>
      <xdr:rowOff>76200</xdr:rowOff>
    </xdr:from>
    <xdr:ext cx="1266825" cy="342900"/>
    <xdr:pic>
      <xdr:nvPicPr>
        <xdr:cNvPr id="3" name="image59.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142875</xdr:colOff>
      <xdr:row>10</xdr:row>
      <xdr:rowOff>152400</xdr:rowOff>
    </xdr:from>
    <xdr:ext cx="1266825" cy="342900"/>
    <xdr:pic>
      <xdr:nvPicPr>
        <xdr:cNvPr id="4" name="image5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142875</xdr:colOff>
      <xdr:row>281</xdr:row>
      <xdr:rowOff>57150</xdr:rowOff>
    </xdr:from>
    <xdr:ext cx="1266825" cy="342900"/>
    <xdr:pic>
      <xdr:nvPicPr>
        <xdr:cNvPr id="5" name="image58.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142875</xdr:colOff>
      <xdr:row>283</xdr:row>
      <xdr:rowOff>57150</xdr:rowOff>
    </xdr:from>
    <xdr:ext cx="1266825" cy="342900"/>
    <xdr:pic>
      <xdr:nvPicPr>
        <xdr:cNvPr id="6" name="image5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85" zoomScaleNormal="85" workbookViewId="0">
      <selection activeCell="B8" sqref="B8"/>
    </sheetView>
  </sheetViews>
  <sheetFormatPr defaultColWidth="14.42578125" defaultRowHeight="15" customHeight="1" x14ac:dyDescent="0.2"/>
  <cols>
    <col min="1" max="1" width="5.42578125" customWidth="1"/>
    <col min="2" max="6" width="9.140625" customWidth="1"/>
    <col min="7" max="7" width="15" customWidth="1"/>
    <col min="8" max="9" width="9.140625" customWidth="1"/>
    <col min="10" max="10" width="14.140625" customWidth="1"/>
    <col min="11" max="15" width="9.140625" customWidth="1"/>
    <col min="16" max="16" width="52.7109375" customWidth="1"/>
    <col min="17" max="17" width="9.140625" customWidth="1"/>
    <col min="18" max="18" width="10.85546875" customWidth="1"/>
    <col min="19" max="19" width="9.85546875" customWidth="1"/>
    <col min="20" max="25" width="9.140625" customWidth="1"/>
    <col min="26" max="28" width="8" customWidth="1"/>
    <col min="29" max="29" width="8.140625" customWidth="1"/>
  </cols>
  <sheetData>
    <row r="1" spans="1:29" ht="12.75" customHeight="1" x14ac:dyDescent="0.2">
      <c r="A1" s="1"/>
      <c r="B1" s="2"/>
      <c r="C1" s="2"/>
      <c r="D1" s="2"/>
      <c r="E1" s="2"/>
      <c r="F1" s="2"/>
      <c r="G1" s="2"/>
      <c r="H1" s="2"/>
      <c r="I1" s="2"/>
      <c r="J1" s="2"/>
      <c r="K1" s="2"/>
      <c r="L1" s="2"/>
      <c r="M1" s="2"/>
      <c r="N1" s="2"/>
      <c r="O1" s="2"/>
      <c r="P1" s="2"/>
      <c r="Q1" s="2"/>
      <c r="R1" s="3"/>
      <c r="S1" s="4"/>
      <c r="T1" s="5"/>
      <c r="U1" s="5"/>
      <c r="V1" s="5"/>
      <c r="W1" s="5"/>
      <c r="X1" s="5"/>
      <c r="Y1" s="5"/>
      <c r="Z1" s="5"/>
      <c r="AA1" s="5"/>
      <c r="AB1" s="5"/>
      <c r="AC1" s="5"/>
    </row>
    <row r="2" spans="1:29" ht="24" customHeight="1" x14ac:dyDescent="0.2">
      <c r="A2" s="5"/>
      <c r="B2" s="194"/>
      <c r="C2" s="191"/>
      <c r="D2" s="191"/>
      <c r="E2" s="191"/>
      <c r="F2" s="191"/>
      <c r="G2" s="191"/>
      <c r="H2" s="191"/>
      <c r="I2" s="191"/>
      <c r="J2" s="191"/>
      <c r="K2" s="191"/>
      <c r="L2" s="191"/>
      <c r="M2" s="191"/>
      <c r="N2" s="191"/>
      <c r="O2" s="191"/>
      <c r="P2" s="191"/>
      <c r="Q2" s="2"/>
      <c r="R2" s="3"/>
      <c r="S2" s="4"/>
      <c r="T2" s="5"/>
      <c r="U2" s="5"/>
      <c r="V2" s="5"/>
      <c r="W2" s="5"/>
      <c r="X2" s="5"/>
      <c r="Y2" s="5"/>
      <c r="Z2" s="5"/>
      <c r="AA2" s="5"/>
      <c r="AB2" s="5"/>
      <c r="AC2" s="5"/>
    </row>
    <row r="3" spans="1:29" ht="12.75" customHeight="1" x14ac:dyDescent="0.35">
      <c r="A3" s="1"/>
      <c r="B3" s="2"/>
      <c r="C3" s="2"/>
      <c r="D3" s="2"/>
      <c r="E3" s="2"/>
      <c r="F3" s="6"/>
      <c r="G3" s="6"/>
      <c r="H3" s="6"/>
      <c r="I3" s="2"/>
      <c r="J3" s="2"/>
      <c r="K3" s="2"/>
      <c r="L3" s="2"/>
      <c r="M3" s="2"/>
      <c r="N3" s="2"/>
      <c r="O3" s="2"/>
      <c r="P3" s="2"/>
      <c r="Q3" s="2"/>
      <c r="R3" s="3"/>
      <c r="S3" s="4"/>
      <c r="T3" s="5"/>
      <c r="U3" s="5"/>
      <c r="V3" s="5"/>
      <c r="W3" s="5"/>
      <c r="X3" s="5"/>
      <c r="Y3" s="5"/>
      <c r="Z3" s="5"/>
      <c r="AA3" s="5"/>
      <c r="AB3" s="5"/>
      <c r="AC3" s="5"/>
    </row>
    <row r="4" spans="1:29" ht="24" customHeight="1" x14ac:dyDescent="0.2">
      <c r="A4" s="5"/>
      <c r="B4" s="194"/>
      <c r="C4" s="191"/>
      <c r="D4" s="191"/>
      <c r="E4" s="191"/>
      <c r="F4" s="191"/>
      <c r="G4" s="191"/>
      <c r="H4" s="191"/>
      <c r="I4" s="191"/>
      <c r="J4" s="191"/>
      <c r="K4" s="191"/>
      <c r="L4" s="191"/>
      <c r="M4" s="191"/>
      <c r="N4" s="191"/>
      <c r="O4" s="191"/>
      <c r="P4" s="191"/>
      <c r="Q4" s="2"/>
      <c r="R4" s="3"/>
      <c r="S4" s="4"/>
      <c r="T4" s="5"/>
      <c r="U4" s="5"/>
      <c r="V4" s="5"/>
      <c r="W4" s="5"/>
      <c r="X4" s="5"/>
      <c r="Y4" s="5"/>
      <c r="Z4" s="5"/>
      <c r="AA4" s="5"/>
      <c r="AB4" s="5"/>
      <c r="AC4" s="5"/>
    </row>
    <row r="5" spans="1:29" ht="24" customHeight="1" x14ac:dyDescent="0.35">
      <c r="A5" s="7"/>
      <c r="B5" s="8"/>
      <c r="C5" s="9"/>
      <c r="D5" s="9"/>
      <c r="E5" s="9"/>
      <c r="F5" s="9"/>
      <c r="G5" s="9"/>
      <c r="H5" s="9"/>
      <c r="I5" s="9"/>
      <c r="J5" s="9"/>
      <c r="K5" s="9"/>
      <c r="L5" s="9"/>
      <c r="M5" s="9"/>
      <c r="N5" s="9"/>
      <c r="O5" s="9"/>
      <c r="P5" s="9"/>
      <c r="Q5" s="2"/>
      <c r="R5" s="3"/>
      <c r="S5" s="4"/>
      <c r="T5" s="5"/>
      <c r="U5" s="5"/>
      <c r="V5" s="5"/>
      <c r="W5" s="5"/>
      <c r="X5" s="5"/>
      <c r="Y5" s="5"/>
      <c r="Z5" s="5"/>
      <c r="AA5" s="5"/>
      <c r="AB5" s="5"/>
      <c r="AC5" s="5"/>
    </row>
    <row r="6" spans="1:29" ht="23.25" customHeight="1" x14ac:dyDescent="0.35">
      <c r="A6" s="10"/>
      <c r="B6" s="195" t="s">
        <v>0</v>
      </c>
      <c r="C6" s="196"/>
      <c r="D6" s="196"/>
      <c r="E6" s="196"/>
      <c r="F6" s="196"/>
      <c r="G6" s="196"/>
      <c r="H6" s="11"/>
      <c r="I6" s="2"/>
      <c r="J6" s="2"/>
      <c r="K6" s="2"/>
      <c r="L6" s="2"/>
      <c r="M6" s="2"/>
      <c r="N6" s="2"/>
      <c r="O6" s="194"/>
      <c r="P6" s="191"/>
      <c r="Q6" s="191"/>
      <c r="R6" s="3"/>
      <c r="S6" s="4"/>
      <c r="T6" s="5"/>
      <c r="U6" s="5"/>
      <c r="V6" s="5"/>
      <c r="W6" s="5"/>
      <c r="X6" s="5"/>
      <c r="Y6" s="5"/>
      <c r="Z6" s="5"/>
      <c r="AA6" s="5"/>
      <c r="AB6" s="5"/>
      <c r="AC6" s="5"/>
    </row>
    <row r="7" spans="1:29" ht="33" customHeight="1" x14ac:dyDescent="0.25">
      <c r="A7" s="10"/>
      <c r="B7" s="195" t="s">
        <v>1020</v>
      </c>
      <c r="C7" s="196"/>
      <c r="D7" s="196"/>
      <c r="E7" s="196"/>
      <c r="F7" s="196"/>
      <c r="G7" s="196"/>
      <c r="H7" s="196"/>
      <c r="I7" s="196"/>
      <c r="J7" s="196"/>
      <c r="K7" s="2"/>
      <c r="L7" s="2"/>
      <c r="M7" s="2"/>
      <c r="N7" s="2"/>
      <c r="O7" s="2"/>
      <c r="P7" s="2"/>
      <c r="Q7" s="2"/>
      <c r="R7" s="3"/>
      <c r="S7" s="4"/>
      <c r="T7" s="5"/>
      <c r="U7" s="5"/>
      <c r="V7" s="5"/>
      <c r="W7" s="5"/>
      <c r="X7" s="5"/>
      <c r="Y7" s="5"/>
      <c r="Z7" s="5"/>
      <c r="AA7" s="5"/>
      <c r="AB7" s="5"/>
      <c r="AC7" s="5"/>
    </row>
    <row r="8" spans="1:29" ht="12.75" customHeight="1" x14ac:dyDescent="0.2">
      <c r="A8" s="1"/>
      <c r="B8" s="2"/>
      <c r="C8" s="2"/>
      <c r="D8" s="2"/>
      <c r="E8" s="2"/>
      <c r="F8" s="2"/>
      <c r="G8" s="2"/>
      <c r="H8" s="2"/>
      <c r="I8" s="2"/>
      <c r="J8" s="2"/>
      <c r="K8" s="2"/>
      <c r="L8" s="2"/>
      <c r="M8" s="2"/>
      <c r="N8" s="2"/>
      <c r="O8" s="2"/>
      <c r="P8" s="2"/>
      <c r="Q8" s="2"/>
      <c r="R8" s="3"/>
      <c r="S8" s="4"/>
      <c r="T8" s="5"/>
      <c r="U8" s="5"/>
      <c r="V8" s="5"/>
      <c r="W8" s="5"/>
      <c r="X8" s="5"/>
      <c r="Y8" s="5"/>
      <c r="Z8" s="5"/>
      <c r="AA8" s="5"/>
      <c r="AB8" s="5"/>
      <c r="AC8" s="5"/>
    </row>
    <row r="9" spans="1:29" ht="34.5" customHeight="1" x14ac:dyDescent="0.5">
      <c r="A9" s="12"/>
      <c r="B9" s="197" t="s">
        <v>1</v>
      </c>
      <c r="C9" s="198"/>
      <c r="D9" s="198"/>
      <c r="E9" s="198"/>
      <c r="F9" s="198"/>
      <c r="G9" s="198"/>
      <c r="H9" s="198"/>
      <c r="I9" s="198"/>
      <c r="J9" s="198"/>
      <c r="K9" s="198"/>
      <c r="L9" s="198"/>
      <c r="M9" s="198"/>
      <c r="N9" s="198"/>
      <c r="O9" s="198"/>
      <c r="P9" s="198"/>
      <c r="Q9" s="2"/>
      <c r="R9" s="3"/>
      <c r="S9" s="4"/>
      <c r="T9" s="5"/>
      <c r="U9" s="5"/>
      <c r="V9" s="5"/>
      <c r="W9" s="5"/>
      <c r="X9" s="5"/>
      <c r="Y9" s="5"/>
      <c r="Z9" s="5"/>
      <c r="AA9" s="5"/>
      <c r="AB9" s="5"/>
      <c r="AC9" s="5"/>
    </row>
    <row r="10" spans="1:29" ht="12.75" customHeight="1" x14ac:dyDescent="0.3">
      <c r="A10" s="13"/>
      <c r="B10" s="199" t="s">
        <v>2</v>
      </c>
      <c r="C10" s="196"/>
      <c r="D10" s="196"/>
      <c r="E10" s="196"/>
      <c r="F10" s="196"/>
      <c r="G10" s="196"/>
      <c r="H10" s="196"/>
      <c r="I10" s="196"/>
      <c r="J10" s="196"/>
      <c r="K10" s="196"/>
      <c r="L10" s="196"/>
      <c r="M10" s="196"/>
      <c r="N10" s="196"/>
      <c r="O10" s="196"/>
      <c r="P10" s="196"/>
      <c r="Q10" s="2"/>
      <c r="R10" s="3"/>
      <c r="S10" s="4"/>
      <c r="T10" s="5"/>
      <c r="U10" s="5"/>
      <c r="V10" s="5"/>
      <c r="W10" s="5"/>
      <c r="X10" s="5"/>
      <c r="Y10" s="5"/>
      <c r="Z10" s="5"/>
      <c r="AA10" s="5"/>
      <c r="AB10" s="5"/>
      <c r="AC10" s="5"/>
    </row>
    <row r="11" spans="1:29" ht="12.75" customHeight="1" x14ac:dyDescent="0.3">
      <c r="A11" s="13"/>
      <c r="B11" s="196"/>
      <c r="C11" s="196"/>
      <c r="D11" s="196"/>
      <c r="E11" s="196"/>
      <c r="F11" s="196"/>
      <c r="G11" s="196"/>
      <c r="H11" s="196"/>
      <c r="I11" s="196"/>
      <c r="J11" s="196"/>
      <c r="K11" s="196"/>
      <c r="L11" s="196"/>
      <c r="M11" s="196"/>
      <c r="N11" s="196"/>
      <c r="O11" s="196"/>
      <c r="P11" s="196"/>
      <c r="Q11" s="2"/>
      <c r="R11" s="3"/>
      <c r="S11" s="4"/>
      <c r="T11" s="5"/>
      <c r="U11" s="5"/>
      <c r="V11" s="5"/>
      <c r="W11" s="5"/>
      <c r="X11" s="5"/>
      <c r="Y11" s="5"/>
      <c r="Z11" s="5"/>
      <c r="AA11" s="5"/>
      <c r="AB11" s="5"/>
      <c r="AC11" s="5"/>
    </row>
    <row r="12" spans="1:29" ht="12.75" customHeight="1" x14ac:dyDescent="0.2">
      <c r="A12" s="5"/>
      <c r="B12" s="194"/>
      <c r="C12" s="191"/>
      <c r="D12" s="191"/>
      <c r="E12" s="191"/>
      <c r="F12" s="191"/>
      <c r="G12" s="191"/>
      <c r="H12" s="191"/>
      <c r="I12" s="191"/>
      <c r="J12" s="191"/>
      <c r="K12" s="191"/>
      <c r="L12" s="191"/>
      <c r="M12" s="191"/>
      <c r="N12" s="191"/>
      <c r="O12" s="191"/>
      <c r="P12" s="191"/>
      <c r="Q12" s="2"/>
      <c r="R12" s="3"/>
      <c r="S12" s="4"/>
      <c r="T12" s="5"/>
      <c r="U12" s="5"/>
      <c r="V12" s="5"/>
      <c r="W12" s="5"/>
      <c r="X12" s="5"/>
      <c r="Y12" s="5"/>
      <c r="Z12" s="5"/>
      <c r="AA12" s="5"/>
      <c r="AB12" s="5"/>
      <c r="AC12" s="5"/>
    </row>
    <row r="13" spans="1:29" ht="12.75" customHeight="1" x14ac:dyDescent="0.2">
      <c r="A13" s="14"/>
      <c r="B13" s="200" t="s">
        <v>3</v>
      </c>
      <c r="C13" s="191"/>
      <c r="D13" s="191"/>
      <c r="E13" s="191"/>
      <c r="F13" s="191"/>
      <c r="G13" s="191"/>
      <c r="H13" s="191"/>
      <c r="I13" s="191"/>
      <c r="J13" s="191"/>
      <c r="K13" s="191"/>
      <c r="L13" s="191"/>
      <c r="M13" s="191"/>
      <c r="N13" s="191"/>
      <c r="O13" s="191"/>
      <c r="P13" s="191"/>
      <c r="Q13" s="191"/>
      <c r="R13" s="191"/>
      <c r="S13" s="4"/>
      <c r="T13" s="5"/>
      <c r="U13" s="5"/>
      <c r="V13" s="5"/>
      <c r="W13" s="5"/>
      <c r="X13" s="5"/>
      <c r="Y13" s="5"/>
      <c r="Z13" s="5"/>
      <c r="AA13" s="5"/>
      <c r="AB13" s="5"/>
      <c r="AC13" s="5"/>
    </row>
    <row r="14" spans="1:29" ht="26.25" customHeight="1" x14ac:dyDescent="0.2">
      <c r="A14" s="14"/>
      <c r="B14" s="200" t="s">
        <v>4</v>
      </c>
      <c r="C14" s="191"/>
      <c r="D14" s="191"/>
      <c r="E14" s="191"/>
      <c r="F14" s="191"/>
      <c r="G14" s="191"/>
      <c r="H14" s="191"/>
      <c r="I14" s="191"/>
      <c r="J14" s="191"/>
      <c r="K14" s="191"/>
      <c r="L14" s="191"/>
      <c r="M14" s="191"/>
      <c r="N14" s="191"/>
      <c r="O14" s="191"/>
      <c r="P14" s="191"/>
      <c r="Q14" s="191"/>
      <c r="R14" s="191"/>
      <c r="S14" s="4"/>
      <c r="T14" s="5"/>
      <c r="U14" s="5"/>
      <c r="V14" s="5"/>
      <c r="W14" s="5"/>
      <c r="X14" s="5"/>
      <c r="Y14" s="5"/>
      <c r="Z14" s="5"/>
      <c r="AA14" s="5"/>
      <c r="AB14" s="5"/>
      <c r="AC14" s="5"/>
    </row>
    <row r="15" spans="1:29" ht="24.75" customHeight="1" x14ac:dyDescent="0.2">
      <c r="A15" s="14"/>
      <c r="B15" s="200" t="s">
        <v>5</v>
      </c>
      <c r="C15" s="191"/>
      <c r="D15" s="191"/>
      <c r="E15" s="191"/>
      <c r="F15" s="191"/>
      <c r="G15" s="191"/>
      <c r="H15" s="191"/>
      <c r="I15" s="191"/>
      <c r="J15" s="191"/>
      <c r="K15" s="191"/>
      <c r="L15" s="191"/>
      <c r="M15" s="191"/>
      <c r="N15" s="191"/>
      <c r="O15" s="191"/>
      <c r="P15" s="191"/>
      <c r="Q15" s="191"/>
      <c r="R15" s="191"/>
      <c r="S15" s="4"/>
      <c r="T15" s="5"/>
      <c r="U15" s="5"/>
      <c r="V15" s="5"/>
      <c r="W15" s="5"/>
      <c r="X15" s="5"/>
      <c r="Y15" s="5"/>
      <c r="Z15" s="5"/>
      <c r="AA15" s="5"/>
      <c r="AB15" s="5"/>
      <c r="AC15" s="5"/>
    </row>
    <row r="16" spans="1:29" ht="39.75" customHeight="1" x14ac:dyDescent="0.2">
      <c r="A16" s="14"/>
      <c r="B16" s="200" t="s">
        <v>6</v>
      </c>
      <c r="C16" s="191"/>
      <c r="D16" s="191"/>
      <c r="E16" s="191"/>
      <c r="F16" s="191"/>
      <c r="G16" s="191"/>
      <c r="H16" s="191"/>
      <c r="I16" s="191"/>
      <c r="J16" s="191"/>
      <c r="K16" s="191"/>
      <c r="L16" s="191"/>
      <c r="M16" s="191"/>
      <c r="N16" s="191"/>
      <c r="O16" s="191"/>
      <c r="P16" s="191"/>
      <c r="Q16" s="191"/>
      <c r="R16" s="191"/>
      <c r="S16" s="4"/>
      <c r="T16" s="5"/>
      <c r="U16" s="5"/>
      <c r="V16" s="5"/>
      <c r="W16" s="5"/>
      <c r="X16" s="5"/>
      <c r="Y16" s="5"/>
      <c r="Z16" s="5"/>
      <c r="AA16" s="5"/>
      <c r="AB16" s="5"/>
      <c r="AC16" s="5"/>
    </row>
    <row r="17" spans="1:29" ht="24.75" customHeight="1" x14ac:dyDescent="0.2">
      <c r="A17" s="15"/>
      <c r="B17" s="3"/>
      <c r="C17" s="3"/>
      <c r="D17" s="3"/>
      <c r="E17" s="3"/>
      <c r="F17" s="3"/>
      <c r="G17" s="3"/>
      <c r="H17" s="3"/>
      <c r="I17" s="3"/>
      <c r="J17" s="3"/>
      <c r="K17" s="3"/>
      <c r="L17" s="3"/>
      <c r="M17" s="3"/>
      <c r="N17" s="3"/>
      <c r="O17" s="3"/>
      <c r="P17" s="3"/>
      <c r="Q17" s="3"/>
      <c r="R17" s="3"/>
      <c r="S17" s="4"/>
      <c r="T17" s="16"/>
      <c r="U17" s="16"/>
      <c r="V17" s="16"/>
      <c r="W17" s="16"/>
      <c r="X17" s="16"/>
      <c r="Y17" s="17"/>
      <c r="Z17" s="16"/>
      <c r="AA17" s="16"/>
      <c r="AB17" s="16"/>
      <c r="AC17" s="16"/>
    </row>
    <row r="18" spans="1:29" ht="12.75" customHeight="1" x14ac:dyDescent="0.2">
      <c r="A18" s="18"/>
      <c r="B18" s="4"/>
      <c r="C18" s="4"/>
      <c r="D18" s="4"/>
      <c r="E18" s="4"/>
      <c r="F18" s="4"/>
      <c r="G18" s="4"/>
      <c r="H18" s="4"/>
      <c r="I18" s="4"/>
      <c r="J18" s="4"/>
      <c r="K18" s="4"/>
      <c r="L18" s="4"/>
      <c r="M18" s="4"/>
      <c r="N18" s="4"/>
      <c r="O18" s="4"/>
      <c r="P18" s="19"/>
      <c r="Q18" s="4"/>
      <c r="R18" s="4"/>
      <c r="S18" s="4"/>
      <c r="T18" s="5"/>
      <c r="U18" s="5"/>
      <c r="V18" s="5"/>
      <c r="W18" s="5"/>
      <c r="X18" s="5"/>
      <c r="Y18" s="5"/>
      <c r="Z18" s="5"/>
      <c r="AA18" s="5"/>
      <c r="AB18" s="5"/>
      <c r="AC18" s="5"/>
    </row>
    <row r="19" spans="1:29" ht="12.75" customHeight="1" x14ac:dyDescent="0.2">
      <c r="A19" s="20"/>
      <c r="B19" s="190" t="s">
        <v>7</v>
      </c>
      <c r="C19" s="191"/>
      <c r="D19" s="191"/>
      <c r="E19" s="191"/>
      <c r="F19" s="191"/>
      <c r="G19" s="191"/>
      <c r="H19" s="191"/>
      <c r="I19" s="191"/>
      <c r="J19" s="191"/>
      <c r="K19" s="191"/>
      <c r="L19" s="191"/>
      <c r="M19" s="191"/>
      <c r="N19" s="191"/>
      <c r="O19" s="191"/>
      <c r="P19" s="191"/>
      <c r="Q19" s="191"/>
      <c r="R19" s="191"/>
      <c r="S19" s="21"/>
      <c r="T19" s="5"/>
      <c r="U19" s="5"/>
      <c r="V19" s="5"/>
      <c r="W19" s="5"/>
      <c r="X19" s="5"/>
      <c r="Y19" s="5"/>
      <c r="Z19" s="5"/>
      <c r="AA19" s="5"/>
      <c r="AB19" s="5"/>
      <c r="AC19" s="5"/>
    </row>
    <row r="20" spans="1:29" ht="12.75" customHeight="1" x14ac:dyDescent="0.2">
      <c r="A20" s="22"/>
      <c r="B20" s="23"/>
      <c r="C20" s="23"/>
      <c r="D20" s="23"/>
      <c r="E20" s="23"/>
      <c r="F20" s="23"/>
      <c r="G20" s="23"/>
      <c r="H20" s="23"/>
      <c r="I20" s="23"/>
      <c r="J20" s="23"/>
      <c r="K20" s="23"/>
      <c r="L20" s="23"/>
      <c r="M20" s="23"/>
      <c r="N20" s="23"/>
      <c r="O20" s="23"/>
      <c r="P20" s="23"/>
      <c r="Q20" s="23"/>
      <c r="R20" s="23"/>
      <c r="S20" s="21"/>
      <c r="T20" s="5"/>
      <c r="U20" s="5"/>
      <c r="V20" s="5"/>
      <c r="W20" s="5"/>
      <c r="X20" s="5"/>
      <c r="Y20" s="5"/>
      <c r="Z20" s="5"/>
      <c r="AA20" s="5"/>
      <c r="AB20" s="5"/>
      <c r="AC20" s="5"/>
    </row>
    <row r="21" spans="1:29" ht="100.5" customHeight="1" x14ac:dyDescent="0.2">
      <c r="A21" s="24"/>
      <c r="B21" s="192" t="s">
        <v>1016</v>
      </c>
      <c r="C21" s="193"/>
      <c r="D21" s="193"/>
      <c r="E21" s="193"/>
      <c r="F21" s="193"/>
      <c r="G21" s="193"/>
      <c r="H21" s="193"/>
      <c r="I21" s="193"/>
      <c r="J21" s="193"/>
      <c r="K21" s="193"/>
      <c r="L21" s="193"/>
      <c r="M21" s="193"/>
      <c r="N21" s="193"/>
      <c r="O21" s="193"/>
      <c r="P21" s="193"/>
      <c r="Q21" s="193"/>
      <c r="R21" s="193"/>
      <c r="S21" s="193"/>
      <c r="T21" s="5"/>
      <c r="U21" s="5"/>
      <c r="V21" s="5"/>
      <c r="W21" s="5"/>
      <c r="X21" s="5"/>
      <c r="Y21" s="5"/>
      <c r="Z21" s="5"/>
      <c r="AA21" s="5"/>
      <c r="AB21" s="5"/>
      <c r="AC21" s="5"/>
    </row>
    <row r="22" spans="1:29" ht="12.75" customHeight="1" x14ac:dyDescent="0.2">
      <c r="A22" s="18"/>
      <c r="B22" s="4"/>
      <c r="C22" s="4"/>
      <c r="D22" s="4"/>
      <c r="E22" s="4"/>
      <c r="F22" s="4"/>
      <c r="G22" s="4"/>
      <c r="H22" s="4"/>
      <c r="I22" s="4"/>
      <c r="J22" s="4"/>
      <c r="K22" s="4"/>
      <c r="L22" s="4"/>
      <c r="M22" s="4"/>
      <c r="N22" s="4"/>
      <c r="O22" s="4"/>
      <c r="P22" s="4"/>
      <c r="Q22" s="4"/>
      <c r="R22" s="4"/>
      <c r="S22" s="4"/>
      <c r="T22" s="5"/>
      <c r="U22" s="5"/>
      <c r="V22" s="5"/>
      <c r="W22" s="5"/>
      <c r="X22" s="5"/>
      <c r="Y22" s="5"/>
      <c r="Z22" s="5"/>
      <c r="AA22" s="5"/>
      <c r="AB22" s="5"/>
      <c r="AC22" s="5"/>
    </row>
    <row r="23" spans="1:29" ht="18" customHeight="1" x14ac:dyDescent="0.2">
      <c r="A23" s="18"/>
      <c r="B23" s="4"/>
      <c r="C23" s="4"/>
      <c r="D23" s="4"/>
      <c r="E23" s="4"/>
      <c r="F23" s="4"/>
      <c r="G23" s="4"/>
      <c r="H23" s="4"/>
      <c r="I23" s="4"/>
      <c r="J23" s="4"/>
      <c r="K23" s="4"/>
      <c r="L23" s="4"/>
      <c r="M23" s="4"/>
      <c r="N23" s="4"/>
      <c r="O23" s="4"/>
      <c r="P23" s="4"/>
      <c r="Q23" s="4"/>
      <c r="R23" s="4"/>
      <c r="S23" s="4"/>
      <c r="T23" s="5"/>
      <c r="U23" s="5"/>
      <c r="V23" s="5"/>
      <c r="W23" s="5"/>
      <c r="X23" s="5"/>
      <c r="Y23" s="5"/>
      <c r="Z23" s="5"/>
      <c r="AA23" s="5"/>
      <c r="AB23" s="5"/>
      <c r="AC23" s="5"/>
    </row>
    <row r="24" spans="1:29" ht="12.75" customHeight="1" x14ac:dyDescent="0.2">
      <c r="A24" s="18"/>
      <c r="B24" s="4"/>
      <c r="C24" s="4"/>
      <c r="D24" s="4"/>
      <c r="E24" s="4"/>
      <c r="F24" s="4"/>
      <c r="G24" s="4"/>
      <c r="H24" s="4"/>
      <c r="I24" s="4"/>
      <c r="J24" s="4"/>
      <c r="K24" s="4"/>
      <c r="L24" s="4"/>
      <c r="M24" s="4"/>
      <c r="N24" s="4"/>
      <c r="O24" s="4"/>
      <c r="P24" s="4"/>
      <c r="Q24" s="4"/>
      <c r="R24" s="4"/>
      <c r="S24" s="4"/>
      <c r="T24" s="5"/>
      <c r="U24" s="5"/>
      <c r="V24" s="5"/>
      <c r="W24" s="5"/>
      <c r="X24" s="5"/>
      <c r="Y24" s="5"/>
      <c r="Z24" s="5"/>
      <c r="AA24" s="5"/>
      <c r="AB24" s="5"/>
      <c r="AC24" s="5"/>
    </row>
    <row r="25" spans="1:29" ht="18" customHeight="1" x14ac:dyDescent="0.2">
      <c r="A25" s="18"/>
      <c r="B25" s="4"/>
      <c r="C25" s="4"/>
      <c r="D25" s="4"/>
      <c r="E25" s="4"/>
      <c r="F25" s="4"/>
      <c r="G25" s="4"/>
      <c r="H25" s="4"/>
      <c r="I25" s="4"/>
      <c r="J25" s="4"/>
      <c r="K25" s="4"/>
      <c r="L25" s="4"/>
      <c r="M25" s="4"/>
      <c r="N25" s="4"/>
      <c r="O25" s="4"/>
      <c r="P25" s="4"/>
      <c r="Q25" s="4"/>
      <c r="R25" s="4"/>
      <c r="S25" s="4"/>
      <c r="T25" s="5"/>
      <c r="U25" s="5"/>
      <c r="V25" s="5"/>
      <c r="W25" s="5"/>
      <c r="X25" s="5"/>
      <c r="Y25" s="5"/>
      <c r="Z25" s="5"/>
      <c r="AA25" s="5"/>
      <c r="AB25" s="5"/>
      <c r="AC25" s="5"/>
    </row>
    <row r="26" spans="1:29" ht="12.75" customHeight="1" x14ac:dyDescent="0.2">
      <c r="A26" s="18"/>
      <c r="B26" s="4"/>
      <c r="C26" s="4"/>
      <c r="D26" s="4"/>
      <c r="E26" s="4"/>
      <c r="F26" s="4"/>
      <c r="G26" s="4"/>
      <c r="H26" s="4"/>
      <c r="I26" s="4"/>
      <c r="J26" s="4"/>
      <c r="K26" s="4"/>
      <c r="L26" s="4"/>
      <c r="M26" s="4"/>
      <c r="N26" s="4"/>
      <c r="O26" s="4"/>
      <c r="P26" s="4"/>
      <c r="Q26" s="4"/>
      <c r="R26" s="4"/>
      <c r="S26" s="4"/>
      <c r="T26" s="5"/>
      <c r="U26" s="5"/>
      <c r="V26" s="5"/>
      <c r="W26" s="5"/>
      <c r="X26" s="5"/>
      <c r="Y26" s="5"/>
      <c r="Z26" s="5"/>
      <c r="AA26" s="5"/>
      <c r="AB26" s="5"/>
      <c r="AC26" s="5"/>
    </row>
    <row r="27" spans="1:29" ht="18" customHeight="1" x14ac:dyDescent="0.2">
      <c r="A27" s="18"/>
      <c r="B27" s="4"/>
      <c r="C27" s="4"/>
      <c r="D27" s="4"/>
      <c r="E27" s="4"/>
      <c r="F27" s="4"/>
      <c r="G27" s="4"/>
      <c r="H27" s="4"/>
      <c r="I27" s="4"/>
      <c r="J27" s="4"/>
      <c r="K27" s="4"/>
      <c r="L27" s="4"/>
      <c r="M27" s="4"/>
      <c r="N27" s="4"/>
      <c r="O27" s="4"/>
      <c r="P27" s="4"/>
      <c r="Q27" s="4"/>
      <c r="R27" s="4"/>
      <c r="S27" s="4"/>
      <c r="T27" s="5"/>
      <c r="U27" s="5"/>
      <c r="V27" s="5"/>
      <c r="W27" s="5"/>
      <c r="X27" s="5"/>
      <c r="Y27" s="5"/>
      <c r="Z27" s="5"/>
      <c r="AA27" s="5"/>
      <c r="AB27" s="5"/>
      <c r="AC27" s="5"/>
    </row>
    <row r="28" spans="1:29" ht="12.75" customHeight="1" x14ac:dyDescent="0.2">
      <c r="A28" s="18"/>
      <c r="B28" s="4"/>
      <c r="C28" s="4"/>
      <c r="D28" s="4"/>
      <c r="E28" s="4"/>
      <c r="F28" s="4"/>
      <c r="G28" s="4"/>
      <c r="H28" s="4"/>
      <c r="I28" s="4"/>
      <c r="J28" s="4"/>
      <c r="K28" s="4"/>
      <c r="L28" s="4"/>
      <c r="M28" s="4"/>
      <c r="N28" s="4"/>
      <c r="O28" s="4"/>
      <c r="P28" s="4"/>
      <c r="Q28" s="4"/>
      <c r="R28" s="4"/>
      <c r="S28" s="4"/>
      <c r="T28" s="5"/>
      <c r="U28" s="5"/>
      <c r="V28" s="5"/>
      <c r="W28" s="5"/>
      <c r="X28" s="5"/>
      <c r="Y28" s="5"/>
      <c r="Z28" s="5"/>
      <c r="AA28" s="5"/>
      <c r="AB28" s="5"/>
      <c r="AC28" s="5"/>
    </row>
    <row r="29" spans="1:29" ht="18" customHeight="1" x14ac:dyDescent="0.2">
      <c r="A29" s="18"/>
      <c r="B29" s="4"/>
      <c r="C29" s="4"/>
      <c r="D29" s="4"/>
      <c r="E29" s="4"/>
      <c r="F29" s="4"/>
      <c r="G29" s="4"/>
      <c r="H29" s="4"/>
      <c r="I29" s="4"/>
      <c r="J29" s="4"/>
      <c r="K29" s="4"/>
      <c r="L29" s="4"/>
      <c r="M29" s="4"/>
      <c r="N29" s="4"/>
      <c r="O29" s="4"/>
      <c r="P29" s="4"/>
      <c r="Q29" s="4"/>
      <c r="R29" s="4"/>
      <c r="S29" s="4"/>
      <c r="T29" s="5"/>
      <c r="U29" s="5"/>
      <c r="V29" s="5"/>
      <c r="W29" s="5"/>
      <c r="X29" s="5"/>
      <c r="Y29" s="5"/>
      <c r="Z29" s="5"/>
      <c r="AA29" s="5"/>
      <c r="AB29" s="5"/>
      <c r="AC29" s="5"/>
    </row>
    <row r="30" spans="1:29" ht="12.75" customHeight="1" x14ac:dyDescent="0.2">
      <c r="A30" s="18"/>
      <c r="B30" s="4"/>
      <c r="C30" s="4"/>
      <c r="D30" s="4"/>
      <c r="E30" s="4"/>
      <c r="F30" s="4"/>
      <c r="G30" s="4"/>
      <c r="H30" s="4"/>
      <c r="I30" s="4"/>
      <c r="J30" s="4"/>
      <c r="K30" s="4"/>
      <c r="L30" s="4"/>
      <c r="M30" s="4"/>
      <c r="N30" s="4"/>
      <c r="O30" s="4"/>
      <c r="P30" s="4"/>
      <c r="Q30" s="4"/>
      <c r="R30" s="4"/>
      <c r="S30" s="4"/>
      <c r="T30" s="5"/>
      <c r="U30" s="5"/>
      <c r="V30" s="5"/>
      <c r="W30" s="5"/>
      <c r="X30" s="5"/>
      <c r="Y30" s="5"/>
      <c r="Z30" s="5"/>
      <c r="AA30" s="5"/>
      <c r="AB30" s="5"/>
      <c r="AC30" s="5"/>
    </row>
    <row r="31" spans="1:29" ht="12.75" customHeight="1" x14ac:dyDescent="0.2">
      <c r="A31" s="18"/>
      <c r="B31" s="4"/>
      <c r="C31" s="4"/>
      <c r="D31" s="4"/>
      <c r="E31" s="4"/>
      <c r="F31" s="4"/>
      <c r="G31" s="4"/>
      <c r="H31" s="4"/>
      <c r="I31" s="4"/>
      <c r="J31" s="4"/>
      <c r="K31" s="4"/>
      <c r="L31" s="4"/>
      <c r="M31" s="4"/>
      <c r="N31" s="4"/>
      <c r="O31" s="4"/>
      <c r="P31" s="4"/>
      <c r="Q31" s="4"/>
      <c r="R31" s="4"/>
      <c r="S31" s="4"/>
      <c r="T31" s="5"/>
      <c r="U31" s="5"/>
      <c r="V31" s="5"/>
      <c r="W31" s="5"/>
      <c r="X31" s="5"/>
      <c r="Y31" s="5"/>
      <c r="Z31" s="5"/>
      <c r="AA31" s="5"/>
      <c r="AB31" s="5"/>
      <c r="AC31" s="5"/>
    </row>
    <row r="32" spans="1:29" ht="12.75" customHeight="1" x14ac:dyDescent="0.2">
      <c r="A32" s="18"/>
      <c r="B32" s="4"/>
      <c r="C32" s="4"/>
      <c r="D32" s="4"/>
      <c r="E32" s="4"/>
      <c r="F32" s="4"/>
      <c r="G32" s="4"/>
      <c r="H32" s="4"/>
      <c r="I32" s="4"/>
      <c r="J32" s="4"/>
      <c r="K32" s="4"/>
      <c r="L32" s="4"/>
      <c r="M32" s="4"/>
      <c r="N32" s="4"/>
      <c r="O32" s="4"/>
      <c r="P32" s="4"/>
      <c r="Q32" s="4"/>
      <c r="R32" s="4"/>
      <c r="S32" s="4"/>
      <c r="T32" s="5"/>
      <c r="U32" s="5"/>
      <c r="V32" s="5"/>
      <c r="W32" s="5"/>
      <c r="X32" s="5"/>
      <c r="Y32" s="5"/>
      <c r="Z32" s="5"/>
      <c r="AA32" s="5"/>
      <c r="AB32" s="5"/>
      <c r="AC32" s="5"/>
    </row>
    <row r="33" spans="1:29" ht="12.75" customHeight="1" x14ac:dyDescent="0.2">
      <c r="A33" s="18"/>
      <c r="B33" s="4"/>
      <c r="C33" s="4"/>
      <c r="D33" s="4"/>
      <c r="E33" s="4"/>
      <c r="F33" s="4"/>
      <c r="G33" s="4"/>
      <c r="H33" s="4"/>
      <c r="I33" s="4"/>
      <c r="J33" s="4"/>
      <c r="K33" s="4"/>
      <c r="L33" s="4"/>
      <c r="M33" s="4"/>
      <c r="N33" s="4"/>
      <c r="O33" s="4"/>
      <c r="P33" s="4"/>
      <c r="Q33" s="4"/>
      <c r="R33" s="4"/>
      <c r="S33" s="4"/>
      <c r="T33" s="5"/>
      <c r="U33" s="5"/>
      <c r="V33" s="5"/>
      <c r="W33" s="5"/>
      <c r="X33" s="5"/>
      <c r="Y33" s="5"/>
      <c r="Z33" s="5"/>
      <c r="AA33" s="5"/>
      <c r="AB33" s="5"/>
      <c r="AC33" s="5"/>
    </row>
    <row r="34" spans="1:29" ht="12.75" customHeight="1" x14ac:dyDescent="0.2">
      <c r="A34" s="18"/>
      <c r="B34" s="4"/>
      <c r="C34" s="4"/>
      <c r="D34" s="4"/>
      <c r="E34" s="4"/>
      <c r="F34" s="4"/>
      <c r="G34" s="4"/>
      <c r="H34" s="4"/>
      <c r="I34" s="4"/>
      <c r="J34" s="4"/>
      <c r="K34" s="4"/>
      <c r="L34" s="4"/>
      <c r="M34" s="4"/>
      <c r="N34" s="4"/>
      <c r="O34" s="4"/>
      <c r="P34" s="4"/>
      <c r="Q34" s="4"/>
      <c r="R34" s="4"/>
      <c r="S34" s="4"/>
      <c r="T34" s="5"/>
      <c r="U34" s="5"/>
      <c r="V34" s="5"/>
      <c r="W34" s="5"/>
      <c r="X34" s="5"/>
      <c r="Y34" s="5"/>
      <c r="Z34" s="5"/>
      <c r="AA34" s="5"/>
      <c r="AB34" s="5"/>
      <c r="AC34" s="5"/>
    </row>
    <row r="35" spans="1:29" ht="12" customHeight="1" x14ac:dyDescent="0.2">
      <c r="A35" s="25"/>
      <c r="B35" s="26"/>
      <c r="C35" s="26"/>
      <c r="D35" s="26"/>
      <c r="E35" s="26"/>
      <c r="F35" s="26"/>
      <c r="G35" s="26"/>
      <c r="H35" s="26"/>
      <c r="I35" s="26"/>
      <c r="J35" s="26"/>
      <c r="K35" s="26"/>
      <c r="L35" s="26"/>
      <c r="M35" s="26"/>
      <c r="N35" s="26"/>
      <c r="O35" s="26"/>
      <c r="P35" s="26"/>
      <c r="Q35" s="26"/>
      <c r="R35" s="26"/>
      <c r="S35" s="26"/>
      <c r="T35" s="27"/>
      <c r="U35" s="27"/>
      <c r="V35" s="27"/>
      <c r="W35" s="27"/>
      <c r="X35" s="27"/>
      <c r="Y35" s="27"/>
      <c r="Z35" s="27"/>
      <c r="AA35" s="27"/>
      <c r="AB35" s="27"/>
      <c r="AC35" s="27"/>
    </row>
    <row r="36" spans="1:29" ht="12.75" customHeight="1" x14ac:dyDescent="0.2">
      <c r="A36" s="25"/>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row>
    <row r="37" spans="1:29" ht="12.75" customHeight="1" x14ac:dyDescent="0.2">
      <c r="A37" s="25"/>
      <c r="B37" s="26"/>
      <c r="C37" s="26"/>
      <c r="D37" s="26"/>
      <c r="E37" s="26"/>
      <c r="F37" s="26"/>
      <c r="G37" s="26"/>
      <c r="H37" s="26"/>
      <c r="I37" s="26"/>
      <c r="J37" s="26"/>
      <c r="K37" s="26"/>
      <c r="L37" s="26"/>
      <c r="M37" s="26"/>
      <c r="N37" s="26"/>
      <c r="O37" s="26"/>
      <c r="P37" s="26"/>
      <c r="Q37" s="26"/>
      <c r="R37" s="26"/>
      <c r="S37" s="26"/>
      <c r="T37" s="27"/>
      <c r="U37" s="27"/>
      <c r="V37" s="27"/>
      <c r="W37" s="27"/>
      <c r="X37" s="27"/>
      <c r="Y37" s="27"/>
      <c r="Z37" s="27"/>
      <c r="AA37" s="27"/>
      <c r="AB37" s="27"/>
      <c r="AC37" s="27"/>
    </row>
    <row r="38" spans="1:29" ht="12.75" customHeight="1" x14ac:dyDescent="0.2">
      <c r="A38" s="25"/>
      <c r="B38" s="26"/>
      <c r="C38" s="26"/>
      <c r="D38" s="26"/>
      <c r="E38" s="26"/>
      <c r="F38" s="26"/>
      <c r="G38" s="26"/>
      <c r="H38" s="26"/>
      <c r="I38" s="26"/>
      <c r="J38" s="26"/>
      <c r="K38" s="26"/>
      <c r="L38" s="26"/>
      <c r="M38" s="26"/>
      <c r="N38" s="26"/>
      <c r="O38" s="26"/>
      <c r="P38" s="26"/>
      <c r="Q38" s="26"/>
      <c r="R38" s="26"/>
      <c r="S38" s="26"/>
      <c r="T38" s="27"/>
      <c r="U38" s="27"/>
      <c r="V38" s="27"/>
      <c r="W38" s="27"/>
      <c r="X38" s="27"/>
      <c r="Y38" s="27"/>
      <c r="Z38" s="27"/>
      <c r="AA38" s="27"/>
      <c r="AB38" s="27"/>
      <c r="AC38" s="27"/>
    </row>
    <row r="39" spans="1:29" ht="12.75" customHeight="1" x14ac:dyDescent="0.2">
      <c r="A39" s="25"/>
      <c r="B39" s="26"/>
      <c r="C39" s="26"/>
      <c r="D39" s="26"/>
      <c r="E39" s="26"/>
      <c r="F39" s="26"/>
      <c r="G39" s="26"/>
      <c r="H39" s="26"/>
      <c r="I39" s="26"/>
      <c r="J39" s="26"/>
      <c r="K39" s="26"/>
      <c r="L39" s="26"/>
      <c r="M39" s="26"/>
      <c r="N39" s="26"/>
      <c r="O39" s="26"/>
      <c r="P39" s="26"/>
      <c r="Q39" s="26"/>
      <c r="R39" s="26"/>
      <c r="S39" s="26"/>
      <c r="T39" s="27"/>
      <c r="U39" s="27"/>
      <c r="V39" s="27"/>
      <c r="W39" s="27"/>
      <c r="X39" s="27"/>
      <c r="Y39" s="27"/>
      <c r="Z39" s="27"/>
      <c r="AA39" s="27"/>
      <c r="AB39" s="27"/>
      <c r="AC39" s="27"/>
    </row>
    <row r="40" spans="1:29" ht="12.75" customHeight="1" x14ac:dyDescent="0.2">
      <c r="A40" s="25"/>
      <c r="B40" s="26"/>
      <c r="C40" s="26"/>
      <c r="D40" s="26"/>
      <c r="E40" s="26"/>
      <c r="F40" s="26"/>
      <c r="G40" s="26"/>
      <c r="H40" s="26"/>
      <c r="I40" s="26"/>
      <c r="J40" s="26"/>
      <c r="K40" s="26"/>
      <c r="L40" s="26"/>
      <c r="M40" s="26"/>
      <c r="N40" s="26"/>
      <c r="O40" s="26"/>
      <c r="P40" s="26"/>
      <c r="Q40" s="26"/>
      <c r="R40" s="26"/>
      <c r="S40" s="26"/>
      <c r="T40" s="27"/>
      <c r="U40" s="27"/>
      <c r="V40" s="27"/>
      <c r="W40" s="27"/>
      <c r="X40" s="27"/>
      <c r="Y40" s="27"/>
      <c r="Z40" s="27"/>
      <c r="AA40" s="27"/>
      <c r="AB40" s="27"/>
      <c r="AC40" s="27"/>
    </row>
    <row r="41" spans="1:29" ht="12.75" customHeight="1" x14ac:dyDescent="0.2">
      <c r="A41" s="25"/>
      <c r="B41" s="26"/>
      <c r="C41" s="26"/>
      <c r="D41" s="26"/>
      <c r="E41" s="26"/>
      <c r="F41" s="26"/>
      <c r="G41" s="26"/>
      <c r="H41" s="26"/>
      <c r="I41" s="26"/>
      <c r="J41" s="26"/>
      <c r="K41" s="26"/>
      <c r="L41" s="26"/>
      <c r="M41" s="26"/>
      <c r="N41" s="26"/>
      <c r="O41" s="26"/>
      <c r="P41" s="26"/>
      <c r="Q41" s="26"/>
      <c r="R41" s="26"/>
      <c r="S41" s="26"/>
      <c r="T41" s="27"/>
      <c r="U41" s="27"/>
      <c r="V41" s="27"/>
      <c r="W41" s="27"/>
      <c r="X41" s="27"/>
      <c r="Y41" s="27"/>
      <c r="Z41" s="27"/>
      <c r="AA41" s="27"/>
      <c r="AB41" s="27"/>
      <c r="AC41" s="27"/>
    </row>
    <row r="42" spans="1:29" ht="12.75" customHeight="1" x14ac:dyDescent="0.2">
      <c r="A42" s="25"/>
      <c r="B42" s="26"/>
      <c r="C42" s="26"/>
      <c r="D42" s="26"/>
      <c r="E42" s="26"/>
      <c r="F42" s="26"/>
      <c r="G42" s="26"/>
      <c r="H42" s="26"/>
      <c r="I42" s="26"/>
      <c r="J42" s="26"/>
      <c r="K42" s="26"/>
      <c r="L42" s="26"/>
      <c r="M42" s="26"/>
      <c r="N42" s="26"/>
      <c r="O42" s="26"/>
      <c r="P42" s="26"/>
      <c r="Q42" s="26"/>
      <c r="R42" s="26"/>
      <c r="S42" s="26"/>
      <c r="T42" s="27"/>
      <c r="U42" s="27"/>
      <c r="V42" s="27"/>
      <c r="W42" s="27"/>
      <c r="X42" s="27"/>
      <c r="Y42" s="27"/>
      <c r="Z42" s="27"/>
      <c r="AA42" s="27"/>
      <c r="AB42" s="27"/>
      <c r="AC42" s="27"/>
    </row>
    <row r="43" spans="1:29" ht="12.75" customHeight="1" x14ac:dyDescent="0.2">
      <c r="A43" s="25"/>
      <c r="B43" s="26"/>
      <c r="C43" s="26"/>
      <c r="D43" s="26"/>
      <c r="E43" s="26"/>
      <c r="F43" s="26"/>
      <c r="G43" s="26"/>
      <c r="H43" s="26"/>
      <c r="I43" s="26"/>
      <c r="J43" s="26"/>
      <c r="K43" s="26"/>
      <c r="L43" s="26"/>
      <c r="M43" s="26"/>
      <c r="N43" s="26"/>
      <c r="O43" s="26"/>
      <c r="P43" s="26"/>
      <c r="Q43" s="26"/>
      <c r="R43" s="26"/>
      <c r="S43" s="26"/>
      <c r="T43" s="27"/>
      <c r="U43" s="27"/>
      <c r="V43" s="27"/>
      <c r="W43" s="27"/>
      <c r="X43" s="27"/>
      <c r="Y43" s="27"/>
      <c r="Z43" s="27"/>
      <c r="AA43" s="27"/>
      <c r="AB43" s="27"/>
      <c r="AC43" s="27"/>
    </row>
    <row r="44" spans="1:29" ht="12.75" customHeight="1" x14ac:dyDescent="0.2">
      <c r="A44" s="25"/>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row>
    <row r="45" spans="1:29" ht="12.75" customHeight="1" x14ac:dyDescent="0.2">
      <c r="A45" s="25"/>
      <c r="B45" s="26"/>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7"/>
    </row>
    <row r="46" spans="1:29" ht="12.75" customHeight="1" x14ac:dyDescent="0.2">
      <c r="A46" s="25"/>
      <c r="B46" s="26"/>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row>
    <row r="47" spans="1:29" ht="12.75" customHeight="1" x14ac:dyDescent="0.2">
      <c r="A47" s="25"/>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row>
    <row r="48" spans="1:29" ht="12.75" customHeight="1" x14ac:dyDescent="0.2">
      <c r="A48" s="25"/>
      <c r="B48" s="26"/>
      <c r="C48" s="26"/>
      <c r="D48" s="26"/>
      <c r="E48" s="26"/>
      <c r="F48" s="26"/>
      <c r="G48" s="26"/>
      <c r="H48" s="26"/>
      <c r="I48" s="26"/>
      <c r="J48" s="26"/>
      <c r="K48" s="26"/>
      <c r="L48" s="26"/>
      <c r="M48" s="26"/>
      <c r="N48" s="26"/>
      <c r="O48" s="26"/>
      <c r="P48" s="26"/>
      <c r="Q48" s="26"/>
      <c r="R48" s="26"/>
      <c r="S48" s="26"/>
      <c r="T48" s="27"/>
      <c r="U48" s="27"/>
      <c r="V48" s="27"/>
      <c r="W48" s="27"/>
      <c r="X48" s="27"/>
      <c r="Y48" s="27"/>
      <c r="Z48" s="27"/>
      <c r="AA48" s="27"/>
      <c r="AB48" s="27"/>
      <c r="AC48" s="27"/>
    </row>
    <row r="49" spans="1:29" ht="12.75" customHeight="1" x14ac:dyDescent="0.2">
      <c r="A49" s="25"/>
      <c r="B49" s="26"/>
      <c r="C49" s="26"/>
      <c r="D49" s="26"/>
      <c r="E49" s="26"/>
      <c r="F49" s="26"/>
      <c r="G49" s="26"/>
      <c r="H49" s="26"/>
      <c r="I49" s="26"/>
      <c r="J49" s="26"/>
      <c r="K49" s="26"/>
      <c r="L49" s="26"/>
      <c r="M49" s="26"/>
      <c r="N49" s="26"/>
      <c r="O49" s="26"/>
      <c r="P49" s="26"/>
      <c r="Q49" s="26"/>
      <c r="R49" s="26"/>
      <c r="S49" s="26"/>
      <c r="T49" s="27"/>
      <c r="U49" s="27"/>
      <c r="V49" s="27"/>
      <c r="W49" s="27"/>
      <c r="X49" s="27"/>
      <c r="Y49" s="27"/>
      <c r="Z49" s="27"/>
      <c r="AA49" s="27"/>
      <c r="AB49" s="27"/>
      <c r="AC49" s="27"/>
    </row>
    <row r="50" spans="1:29" ht="12.75" customHeight="1" x14ac:dyDescent="0.2">
      <c r="A50" s="25"/>
      <c r="B50" s="26"/>
      <c r="C50" s="26"/>
      <c r="D50" s="26"/>
      <c r="E50" s="26"/>
      <c r="F50" s="26"/>
      <c r="G50" s="26"/>
      <c r="H50" s="26"/>
      <c r="I50" s="26"/>
      <c r="J50" s="26"/>
      <c r="K50" s="26"/>
      <c r="L50" s="26"/>
      <c r="M50" s="26"/>
      <c r="N50" s="26"/>
      <c r="O50" s="26"/>
      <c r="P50" s="26"/>
      <c r="Q50" s="26"/>
      <c r="R50" s="26"/>
      <c r="S50" s="26"/>
      <c r="T50" s="27"/>
      <c r="U50" s="27"/>
      <c r="V50" s="27"/>
      <c r="W50" s="27"/>
      <c r="X50" s="27"/>
      <c r="Y50" s="27"/>
      <c r="Z50" s="27"/>
      <c r="AA50" s="27"/>
      <c r="AB50" s="27"/>
      <c r="AC50" s="27"/>
    </row>
    <row r="51" spans="1:29" ht="12.75" customHeight="1" x14ac:dyDescent="0.2">
      <c r="A51" s="25"/>
      <c r="B51" s="26"/>
      <c r="C51" s="26"/>
      <c r="D51" s="26"/>
      <c r="E51" s="26"/>
      <c r="F51" s="26"/>
      <c r="G51" s="26"/>
      <c r="H51" s="26"/>
      <c r="I51" s="26"/>
      <c r="J51" s="26"/>
      <c r="K51" s="26"/>
      <c r="L51" s="26"/>
      <c r="M51" s="26"/>
      <c r="N51" s="26"/>
      <c r="O51" s="26"/>
      <c r="P51" s="26"/>
      <c r="Q51" s="26"/>
      <c r="R51" s="26"/>
      <c r="S51" s="26"/>
      <c r="T51" s="27"/>
      <c r="U51" s="27"/>
      <c r="V51" s="27"/>
      <c r="W51" s="27"/>
      <c r="X51" s="27"/>
      <c r="Y51" s="27"/>
      <c r="Z51" s="27"/>
      <c r="AA51" s="27"/>
      <c r="AB51" s="27"/>
      <c r="AC51" s="27"/>
    </row>
    <row r="52" spans="1:29" ht="12.75" customHeight="1" x14ac:dyDescent="0.2">
      <c r="A52" s="25"/>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row>
    <row r="53" spans="1:29" ht="12.75" customHeight="1" x14ac:dyDescent="0.2">
      <c r="A53" s="25"/>
      <c r="B53" s="26"/>
      <c r="C53" s="26"/>
      <c r="D53" s="26"/>
      <c r="E53" s="26"/>
      <c r="F53" s="26"/>
      <c r="G53" s="26"/>
      <c r="H53" s="26"/>
      <c r="I53" s="26"/>
      <c r="J53" s="26"/>
      <c r="K53" s="26"/>
      <c r="L53" s="26"/>
      <c r="M53" s="26"/>
      <c r="N53" s="26"/>
      <c r="O53" s="26"/>
      <c r="P53" s="26"/>
      <c r="Q53" s="26"/>
      <c r="R53" s="26"/>
      <c r="S53" s="26"/>
      <c r="T53" s="27"/>
      <c r="U53" s="27"/>
      <c r="V53" s="27"/>
      <c r="W53" s="27"/>
      <c r="X53" s="27"/>
      <c r="Y53" s="27"/>
      <c r="Z53" s="27"/>
      <c r="AA53" s="27"/>
      <c r="AB53" s="27"/>
      <c r="AC53" s="27"/>
    </row>
    <row r="54" spans="1:29" ht="12.75" customHeight="1" x14ac:dyDescent="0.2">
      <c r="A54" s="25"/>
      <c r="B54" s="26"/>
      <c r="C54" s="26"/>
      <c r="D54" s="26"/>
      <c r="E54" s="26"/>
      <c r="F54" s="26"/>
      <c r="G54" s="26"/>
      <c r="H54" s="26"/>
      <c r="I54" s="26"/>
      <c r="J54" s="26"/>
      <c r="K54" s="26"/>
      <c r="L54" s="26"/>
      <c r="M54" s="26"/>
      <c r="N54" s="26"/>
      <c r="O54" s="26"/>
      <c r="P54" s="26"/>
      <c r="Q54" s="26"/>
      <c r="R54" s="26"/>
      <c r="S54" s="26"/>
      <c r="T54" s="27"/>
      <c r="U54" s="27"/>
      <c r="V54" s="27"/>
      <c r="W54" s="27"/>
      <c r="X54" s="27"/>
      <c r="Y54" s="27"/>
      <c r="Z54" s="27"/>
      <c r="AA54" s="27"/>
      <c r="AB54" s="27"/>
      <c r="AC54" s="27"/>
    </row>
    <row r="55" spans="1:29" ht="12.75" customHeight="1" x14ac:dyDescent="0.2">
      <c r="A55" s="25"/>
      <c r="B55" s="26"/>
      <c r="C55" s="26"/>
      <c r="D55" s="26"/>
      <c r="E55" s="26"/>
      <c r="F55" s="26"/>
      <c r="G55" s="26"/>
      <c r="H55" s="26"/>
      <c r="I55" s="26"/>
      <c r="J55" s="26"/>
      <c r="K55" s="26"/>
      <c r="L55" s="26"/>
      <c r="M55" s="26"/>
      <c r="N55" s="26"/>
      <c r="O55" s="26"/>
      <c r="P55" s="26"/>
      <c r="Q55" s="26"/>
      <c r="R55" s="26"/>
      <c r="S55" s="26"/>
      <c r="T55" s="27"/>
      <c r="U55" s="27"/>
      <c r="V55" s="27"/>
      <c r="W55" s="27"/>
      <c r="X55" s="27"/>
      <c r="Y55" s="27"/>
      <c r="Z55" s="27"/>
      <c r="AA55" s="27"/>
      <c r="AB55" s="27"/>
      <c r="AC55" s="27"/>
    </row>
    <row r="56" spans="1:29" ht="12.75" customHeight="1" x14ac:dyDescent="0.2">
      <c r="A56" s="25"/>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row>
    <row r="57" spans="1:29" ht="12.75" customHeight="1" x14ac:dyDescent="0.2">
      <c r="A57" s="25"/>
      <c r="B57" s="26"/>
      <c r="C57" s="26"/>
      <c r="D57" s="26"/>
      <c r="E57" s="26"/>
      <c r="F57" s="26"/>
      <c r="G57" s="26"/>
      <c r="H57" s="26"/>
      <c r="I57" s="26"/>
      <c r="J57" s="26"/>
      <c r="K57" s="26"/>
      <c r="L57" s="26"/>
      <c r="M57" s="26"/>
      <c r="N57" s="26"/>
      <c r="O57" s="26"/>
      <c r="P57" s="26"/>
      <c r="Q57" s="26"/>
      <c r="R57" s="26"/>
      <c r="S57" s="26"/>
      <c r="T57" s="27"/>
      <c r="U57" s="27"/>
      <c r="V57" s="27"/>
      <c r="W57" s="27"/>
      <c r="X57" s="27"/>
      <c r="Y57" s="27"/>
      <c r="Z57" s="27"/>
      <c r="AA57" s="27"/>
      <c r="AB57" s="27"/>
      <c r="AC57" s="27"/>
    </row>
    <row r="58" spans="1:29" ht="12.75" customHeight="1" x14ac:dyDescent="0.2">
      <c r="A58" s="25"/>
      <c r="B58" s="26"/>
      <c r="C58" s="26"/>
      <c r="D58" s="26"/>
      <c r="E58" s="26"/>
      <c r="F58" s="26"/>
      <c r="G58" s="26"/>
      <c r="H58" s="26"/>
      <c r="I58" s="26"/>
      <c r="J58" s="26"/>
      <c r="K58" s="26"/>
      <c r="L58" s="26"/>
      <c r="M58" s="26"/>
      <c r="N58" s="26"/>
      <c r="O58" s="26"/>
      <c r="P58" s="26"/>
      <c r="Q58" s="26"/>
      <c r="R58" s="26"/>
      <c r="S58" s="26"/>
      <c r="T58" s="27"/>
      <c r="U58" s="27"/>
      <c r="V58" s="27"/>
      <c r="W58" s="27"/>
      <c r="X58" s="27"/>
      <c r="Y58" s="27"/>
      <c r="Z58" s="27"/>
      <c r="AA58" s="27"/>
      <c r="AB58" s="27"/>
      <c r="AC58" s="27"/>
    </row>
    <row r="59" spans="1:29" ht="12.75" customHeight="1" x14ac:dyDescent="0.2">
      <c r="A59" s="25"/>
      <c r="B59" s="26"/>
      <c r="C59" s="26"/>
      <c r="D59" s="26"/>
      <c r="E59" s="26"/>
      <c r="F59" s="26"/>
      <c r="G59" s="26"/>
      <c r="H59" s="26"/>
      <c r="I59" s="26"/>
      <c r="J59" s="26"/>
      <c r="K59" s="26"/>
      <c r="L59" s="26"/>
      <c r="M59" s="26"/>
      <c r="N59" s="26"/>
      <c r="O59" s="26"/>
      <c r="P59" s="26"/>
      <c r="Q59" s="26"/>
      <c r="R59" s="26"/>
      <c r="S59" s="26"/>
      <c r="T59" s="27"/>
      <c r="U59" s="27"/>
      <c r="V59" s="27"/>
      <c r="W59" s="27"/>
      <c r="X59" s="27"/>
      <c r="Y59" s="27"/>
      <c r="Z59" s="27"/>
      <c r="AA59" s="27"/>
      <c r="AB59" s="27"/>
      <c r="AC59" s="27"/>
    </row>
    <row r="60" spans="1:29" ht="12.75" customHeight="1" x14ac:dyDescent="0.2">
      <c r="A60" s="25"/>
      <c r="B60" s="26"/>
      <c r="C60" s="26"/>
      <c r="D60" s="26"/>
      <c r="E60" s="26"/>
      <c r="F60" s="26"/>
      <c r="G60" s="26"/>
      <c r="H60" s="26"/>
      <c r="I60" s="26"/>
      <c r="J60" s="26"/>
      <c r="K60" s="26"/>
      <c r="L60" s="26"/>
      <c r="M60" s="26"/>
      <c r="N60" s="26"/>
      <c r="O60" s="26"/>
      <c r="P60" s="26"/>
      <c r="Q60" s="26"/>
      <c r="R60" s="26"/>
      <c r="S60" s="26"/>
      <c r="T60" s="27"/>
      <c r="U60" s="27"/>
      <c r="V60" s="27"/>
      <c r="W60" s="27"/>
      <c r="X60" s="27"/>
      <c r="Y60" s="27"/>
      <c r="Z60" s="27"/>
      <c r="AA60" s="27"/>
      <c r="AB60" s="27"/>
      <c r="AC60" s="27"/>
    </row>
    <row r="61" spans="1:29" ht="12.75" customHeight="1" x14ac:dyDescent="0.2">
      <c r="A61" s="25"/>
      <c r="B61" s="26"/>
      <c r="C61" s="26"/>
      <c r="D61" s="26"/>
      <c r="E61" s="26"/>
      <c r="F61" s="26"/>
      <c r="G61" s="26"/>
      <c r="H61" s="26"/>
      <c r="I61" s="26"/>
      <c r="J61" s="26"/>
      <c r="K61" s="26"/>
      <c r="L61" s="26"/>
      <c r="M61" s="26"/>
      <c r="N61" s="26"/>
      <c r="O61" s="26"/>
      <c r="P61" s="26"/>
      <c r="Q61" s="26"/>
      <c r="R61" s="26"/>
      <c r="S61" s="26"/>
      <c r="T61" s="27"/>
      <c r="U61" s="27"/>
      <c r="V61" s="27"/>
      <c r="W61" s="27"/>
      <c r="X61" s="27"/>
      <c r="Y61" s="27"/>
      <c r="Z61" s="27"/>
      <c r="AA61" s="27"/>
      <c r="AB61" s="27"/>
      <c r="AC61" s="27"/>
    </row>
    <row r="62" spans="1:29" ht="12.75" customHeight="1" x14ac:dyDescent="0.2">
      <c r="A62" s="25"/>
      <c r="B62" s="26"/>
      <c r="C62" s="26"/>
      <c r="D62" s="26"/>
      <c r="E62" s="26"/>
      <c r="F62" s="26"/>
      <c r="G62" s="26"/>
      <c r="H62" s="26"/>
      <c r="I62" s="26"/>
      <c r="J62" s="26"/>
      <c r="K62" s="26"/>
      <c r="L62" s="26"/>
      <c r="M62" s="26"/>
      <c r="N62" s="26"/>
      <c r="O62" s="26"/>
      <c r="P62" s="26"/>
      <c r="Q62" s="26"/>
      <c r="R62" s="26"/>
      <c r="S62" s="26"/>
      <c r="T62" s="27"/>
      <c r="U62" s="27"/>
      <c r="V62" s="27"/>
      <c r="W62" s="27"/>
      <c r="X62" s="27"/>
      <c r="Y62" s="27"/>
      <c r="Z62" s="27"/>
      <c r="AA62" s="27"/>
      <c r="AB62" s="27"/>
      <c r="AC62" s="27"/>
    </row>
    <row r="63" spans="1:29" ht="12.75" customHeight="1" x14ac:dyDescent="0.2">
      <c r="A63" s="25"/>
      <c r="B63" s="26"/>
      <c r="C63" s="26"/>
      <c r="D63" s="26"/>
      <c r="E63" s="26"/>
      <c r="F63" s="26"/>
      <c r="G63" s="26"/>
      <c r="H63" s="26"/>
      <c r="I63" s="26"/>
      <c r="J63" s="26"/>
      <c r="K63" s="26"/>
      <c r="L63" s="26"/>
      <c r="M63" s="26"/>
      <c r="N63" s="26"/>
      <c r="O63" s="26"/>
      <c r="P63" s="26"/>
      <c r="Q63" s="26"/>
      <c r="R63" s="26"/>
      <c r="S63" s="26"/>
      <c r="T63" s="27"/>
      <c r="U63" s="27"/>
      <c r="V63" s="27"/>
      <c r="W63" s="27"/>
      <c r="X63" s="27"/>
      <c r="Y63" s="27"/>
      <c r="Z63" s="27"/>
      <c r="AA63" s="27"/>
      <c r="AB63" s="27"/>
      <c r="AC63" s="27"/>
    </row>
    <row r="64" spans="1:29" ht="12.75" customHeight="1" x14ac:dyDescent="0.2">
      <c r="A64" s="25"/>
      <c r="B64" s="26"/>
      <c r="C64" s="26"/>
      <c r="D64" s="26"/>
      <c r="E64" s="26"/>
      <c r="F64" s="26"/>
      <c r="G64" s="26"/>
      <c r="H64" s="26"/>
      <c r="I64" s="26"/>
      <c r="J64" s="26"/>
      <c r="K64" s="26"/>
      <c r="L64" s="26"/>
      <c r="M64" s="26"/>
      <c r="N64" s="26"/>
      <c r="O64" s="26"/>
      <c r="P64" s="26"/>
      <c r="Q64" s="26"/>
      <c r="R64" s="26"/>
      <c r="S64" s="26"/>
      <c r="T64" s="27"/>
      <c r="U64" s="27"/>
      <c r="V64" s="27"/>
      <c r="W64" s="27"/>
      <c r="X64" s="27"/>
      <c r="Y64" s="27"/>
      <c r="Z64" s="27"/>
      <c r="AA64" s="27"/>
      <c r="AB64" s="27"/>
      <c r="AC64" s="27"/>
    </row>
    <row r="65" spans="1:29" ht="12.75" customHeight="1" x14ac:dyDescent="0.2">
      <c r="A65" s="25"/>
      <c r="B65" s="26"/>
      <c r="C65" s="26"/>
      <c r="D65" s="26"/>
      <c r="E65" s="26"/>
      <c r="F65" s="26"/>
      <c r="G65" s="26"/>
      <c r="H65" s="26"/>
      <c r="I65" s="26"/>
      <c r="J65" s="26"/>
      <c r="K65" s="26"/>
      <c r="L65" s="26"/>
      <c r="M65" s="26"/>
      <c r="N65" s="26"/>
      <c r="O65" s="26"/>
      <c r="P65" s="26"/>
      <c r="Q65" s="26"/>
      <c r="R65" s="26"/>
      <c r="S65" s="26"/>
      <c r="T65" s="27"/>
      <c r="U65" s="27"/>
      <c r="V65" s="27"/>
      <c r="W65" s="27"/>
      <c r="X65" s="27"/>
      <c r="Y65" s="27"/>
      <c r="Z65" s="27"/>
      <c r="AA65" s="27"/>
      <c r="AB65" s="27"/>
      <c r="AC65" s="27"/>
    </row>
    <row r="66" spans="1:29" ht="12.75" customHeight="1" x14ac:dyDescent="0.2">
      <c r="A66" s="25"/>
      <c r="B66" s="26"/>
      <c r="C66" s="26"/>
      <c r="D66" s="26"/>
      <c r="E66" s="26"/>
      <c r="F66" s="26"/>
      <c r="G66" s="26"/>
      <c r="H66" s="26"/>
      <c r="I66" s="26"/>
      <c r="J66" s="26"/>
      <c r="K66" s="26"/>
      <c r="L66" s="26"/>
      <c r="M66" s="26"/>
      <c r="N66" s="26"/>
      <c r="O66" s="26"/>
      <c r="P66" s="26"/>
      <c r="Q66" s="26"/>
      <c r="R66" s="26"/>
      <c r="S66" s="26"/>
      <c r="T66" s="27"/>
      <c r="U66" s="27"/>
      <c r="V66" s="27"/>
      <c r="W66" s="27"/>
      <c r="X66" s="27"/>
      <c r="Y66" s="27"/>
      <c r="Z66" s="27"/>
      <c r="AA66" s="27"/>
      <c r="AB66" s="27"/>
      <c r="AC66" s="27"/>
    </row>
    <row r="67" spans="1:29" ht="12.75" customHeight="1" x14ac:dyDescent="0.2">
      <c r="A67" s="25"/>
      <c r="B67" s="26"/>
      <c r="C67" s="26"/>
      <c r="D67" s="26"/>
      <c r="E67" s="26"/>
      <c r="F67" s="26"/>
      <c r="G67" s="26"/>
      <c r="H67" s="26"/>
      <c r="I67" s="26"/>
      <c r="J67" s="26"/>
      <c r="K67" s="26"/>
      <c r="L67" s="26"/>
      <c r="M67" s="26"/>
      <c r="N67" s="26"/>
      <c r="O67" s="26"/>
      <c r="P67" s="26"/>
      <c r="Q67" s="26"/>
      <c r="R67" s="26"/>
      <c r="S67" s="26"/>
      <c r="T67" s="27"/>
      <c r="U67" s="27"/>
      <c r="V67" s="27"/>
      <c r="W67" s="27"/>
      <c r="X67" s="27"/>
      <c r="Y67" s="27"/>
      <c r="Z67" s="27"/>
      <c r="AA67" s="27"/>
      <c r="AB67" s="27"/>
      <c r="AC67" s="27"/>
    </row>
    <row r="68" spans="1:29" ht="12.75" customHeight="1" x14ac:dyDescent="0.2">
      <c r="A68" s="25"/>
      <c r="B68" s="26"/>
      <c r="C68" s="26"/>
      <c r="D68" s="26"/>
      <c r="E68" s="26"/>
      <c r="F68" s="26"/>
      <c r="G68" s="26"/>
      <c r="H68" s="26"/>
      <c r="I68" s="26"/>
      <c r="J68" s="26"/>
      <c r="K68" s="26"/>
      <c r="L68" s="26"/>
      <c r="M68" s="26"/>
      <c r="N68" s="26"/>
      <c r="O68" s="26"/>
      <c r="P68" s="26"/>
      <c r="Q68" s="26"/>
      <c r="R68" s="26"/>
      <c r="S68" s="26"/>
      <c r="T68" s="27"/>
      <c r="U68" s="27"/>
      <c r="V68" s="27"/>
      <c r="W68" s="27"/>
      <c r="X68" s="27"/>
      <c r="Y68" s="27"/>
      <c r="Z68" s="27"/>
      <c r="AA68" s="27"/>
      <c r="AB68" s="27"/>
      <c r="AC68" s="27"/>
    </row>
    <row r="69" spans="1:29" ht="12.75" customHeight="1" x14ac:dyDescent="0.2">
      <c r="A69" s="25"/>
      <c r="B69" s="26"/>
      <c r="C69" s="26"/>
      <c r="D69" s="26"/>
      <c r="E69" s="26"/>
      <c r="F69" s="26"/>
      <c r="G69" s="26"/>
      <c r="H69" s="26"/>
      <c r="I69" s="26"/>
      <c r="J69" s="26"/>
      <c r="K69" s="26"/>
      <c r="L69" s="26"/>
      <c r="M69" s="26"/>
      <c r="N69" s="26"/>
      <c r="O69" s="26"/>
      <c r="P69" s="26"/>
      <c r="Q69" s="26"/>
      <c r="R69" s="26"/>
      <c r="S69" s="26"/>
      <c r="T69" s="27"/>
      <c r="U69" s="27"/>
      <c r="V69" s="27"/>
      <c r="W69" s="27"/>
      <c r="X69" s="27"/>
      <c r="Y69" s="27"/>
      <c r="Z69" s="27"/>
      <c r="AA69" s="27"/>
      <c r="AB69" s="27"/>
      <c r="AC69" s="27"/>
    </row>
    <row r="70" spans="1:29" ht="12.75" customHeight="1" x14ac:dyDescent="0.2">
      <c r="A70" s="25"/>
      <c r="B70" s="26"/>
      <c r="C70" s="26"/>
      <c r="D70" s="26"/>
      <c r="E70" s="26"/>
      <c r="F70" s="26"/>
      <c r="G70" s="26"/>
      <c r="H70" s="26"/>
      <c r="I70" s="26"/>
      <c r="J70" s="26"/>
      <c r="K70" s="26"/>
      <c r="L70" s="26"/>
      <c r="M70" s="26"/>
      <c r="N70" s="26"/>
      <c r="O70" s="26"/>
      <c r="P70" s="26"/>
      <c r="Q70" s="26"/>
      <c r="R70" s="26"/>
      <c r="S70" s="26"/>
      <c r="T70" s="27"/>
      <c r="U70" s="27"/>
      <c r="V70" s="27"/>
      <c r="W70" s="27"/>
      <c r="X70" s="27"/>
      <c r="Y70" s="27"/>
      <c r="Z70" s="27"/>
      <c r="AA70" s="27"/>
      <c r="AB70" s="27"/>
      <c r="AC70" s="27"/>
    </row>
    <row r="71" spans="1:29" ht="12.75" customHeight="1" x14ac:dyDescent="0.2">
      <c r="A71" s="25"/>
      <c r="B71" s="26"/>
      <c r="C71" s="26"/>
      <c r="D71" s="26"/>
      <c r="E71" s="26"/>
      <c r="F71" s="26"/>
      <c r="G71" s="26"/>
      <c r="H71" s="26"/>
      <c r="I71" s="26"/>
      <c r="J71" s="26"/>
      <c r="K71" s="26"/>
      <c r="L71" s="26"/>
      <c r="M71" s="26"/>
      <c r="N71" s="26"/>
      <c r="O71" s="26"/>
      <c r="P71" s="26"/>
      <c r="Q71" s="26"/>
      <c r="R71" s="26"/>
      <c r="S71" s="26"/>
      <c r="T71" s="27"/>
      <c r="U71" s="27"/>
      <c r="V71" s="27"/>
      <c r="W71" s="27"/>
      <c r="X71" s="27"/>
      <c r="Y71" s="27"/>
      <c r="Z71" s="27"/>
      <c r="AA71" s="27"/>
      <c r="AB71" s="27"/>
      <c r="AC71" s="27"/>
    </row>
    <row r="72" spans="1:29" ht="12.75" customHeight="1" x14ac:dyDescent="0.2">
      <c r="A72" s="25"/>
      <c r="B72" s="26"/>
      <c r="C72" s="26"/>
      <c r="D72" s="26"/>
      <c r="E72" s="26"/>
      <c r="F72" s="26"/>
      <c r="G72" s="26"/>
      <c r="H72" s="26"/>
      <c r="I72" s="26"/>
      <c r="J72" s="26"/>
      <c r="K72" s="26"/>
      <c r="L72" s="26"/>
      <c r="M72" s="26"/>
      <c r="N72" s="26"/>
      <c r="O72" s="26"/>
      <c r="P72" s="26"/>
      <c r="Q72" s="26"/>
      <c r="R72" s="26"/>
      <c r="S72" s="26"/>
      <c r="T72" s="27"/>
      <c r="U72" s="27"/>
      <c r="V72" s="27"/>
      <c r="W72" s="27"/>
      <c r="X72" s="27"/>
      <c r="Y72" s="27"/>
      <c r="Z72" s="27"/>
      <c r="AA72" s="27"/>
      <c r="AB72" s="27"/>
      <c r="AC72" s="27"/>
    </row>
    <row r="73" spans="1:29" ht="12.75" customHeight="1" x14ac:dyDescent="0.2">
      <c r="A73" s="25"/>
      <c r="B73" s="26"/>
      <c r="C73" s="26"/>
      <c r="D73" s="26"/>
      <c r="E73" s="26"/>
      <c r="F73" s="26"/>
      <c r="G73" s="26"/>
      <c r="H73" s="26"/>
      <c r="I73" s="26"/>
      <c r="J73" s="26"/>
      <c r="K73" s="26"/>
      <c r="L73" s="26"/>
      <c r="M73" s="26"/>
      <c r="N73" s="26"/>
      <c r="O73" s="26"/>
      <c r="P73" s="26"/>
      <c r="Q73" s="26"/>
      <c r="R73" s="26"/>
      <c r="S73" s="26"/>
      <c r="T73" s="27"/>
      <c r="U73" s="27"/>
      <c r="V73" s="27"/>
      <c r="W73" s="27"/>
      <c r="X73" s="27"/>
      <c r="Y73" s="27"/>
      <c r="Z73" s="27"/>
      <c r="AA73" s="27"/>
      <c r="AB73" s="27"/>
      <c r="AC73" s="27"/>
    </row>
    <row r="74" spans="1:29" ht="12.75" customHeight="1" x14ac:dyDescent="0.2">
      <c r="A74" s="25"/>
      <c r="B74" s="26"/>
      <c r="C74" s="26"/>
      <c r="D74" s="26"/>
      <c r="E74" s="26"/>
      <c r="F74" s="26"/>
      <c r="G74" s="26"/>
      <c r="H74" s="26"/>
      <c r="I74" s="26"/>
      <c r="J74" s="26"/>
      <c r="K74" s="26"/>
      <c r="L74" s="26"/>
      <c r="M74" s="26"/>
      <c r="N74" s="26"/>
      <c r="O74" s="26"/>
      <c r="P74" s="26"/>
      <c r="Q74" s="26"/>
      <c r="R74" s="26"/>
      <c r="S74" s="26"/>
      <c r="T74" s="27"/>
      <c r="U74" s="27"/>
      <c r="V74" s="27"/>
      <c r="W74" s="27"/>
      <c r="X74" s="27"/>
      <c r="Y74" s="27"/>
      <c r="Z74" s="27"/>
      <c r="AA74" s="27"/>
      <c r="AB74" s="27"/>
      <c r="AC74" s="27"/>
    </row>
    <row r="75" spans="1:29" ht="12.75" customHeight="1" x14ac:dyDescent="0.2">
      <c r="A75" s="25"/>
      <c r="B75" s="26"/>
      <c r="C75" s="26"/>
      <c r="D75" s="26"/>
      <c r="E75" s="26"/>
      <c r="F75" s="26"/>
      <c r="G75" s="26"/>
      <c r="H75" s="26"/>
      <c r="I75" s="26"/>
      <c r="J75" s="26"/>
      <c r="K75" s="26"/>
      <c r="L75" s="26"/>
      <c r="M75" s="26"/>
      <c r="N75" s="26"/>
      <c r="O75" s="26"/>
      <c r="P75" s="26"/>
      <c r="Q75" s="26"/>
      <c r="R75" s="26"/>
      <c r="S75" s="26"/>
      <c r="T75" s="27"/>
      <c r="U75" s="27"/>
      <c r="V75" s="27"/>
      <c r="W75" s="27"/>
      <c r="X75" s="27"/>
      <c r="Y75" s="27"/>
      <c r="Z75" s="27"/>
      <c r="AA75" s="27"/>
      <c r="AB75" s="27"/>
      <c r="AC75" s="27"/>
    </row>
    <row r="76" spans="1:29" ht="12.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1:29" ht="12.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2.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ht="12.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ht="12.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ht="12.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12.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ht="12.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2.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ht="12.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2.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ht="12.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2.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ht="12.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ht="12.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ht="12.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1:29"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1:29"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1:29"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1:29"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1:29"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1:29"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1:29"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1:29"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1:29"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1:29"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1:29"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1:29"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1:29"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1:29"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1:29"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1:29"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1:29"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1:29"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1:29"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1:29"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1:29"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1:29"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1:29"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1:29"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1:29"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1:29"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1:29"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1:29"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1:29"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1:29"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1:29"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1:29"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1:29"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1:29"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1:29"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1:29"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1:29"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1:29"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1:29"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1:29"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1:29"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1:29"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1:29"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1:29"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1:29"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1:29"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1:29"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1:29"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1:29"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1:29"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1:29"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1:29"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1:29"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1:29"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1:29"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1:29"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1:29"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1:29"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1:29"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1:29"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1:29"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1:29"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1:29"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1:29"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1:29"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1:29"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1:29"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1:29"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1:29"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1:29"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1:29"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1:29"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1:29"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1:29"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1:29"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1:29"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1:29"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1:29"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1:29"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1:29"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1:29"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1:29"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1:29"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1:29"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1:29"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1:29"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1:29"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1:29"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1:29"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1:29"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1:29"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1:29"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1:29"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1:29"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1:29"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1:29"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1:29"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1:29"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1:29"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1:29"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29"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1:29"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1:29"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1:29"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1:29"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1:29"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1:29"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1:29"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1:29"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1:29"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1:29"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1:29"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1:29"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1:29"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1:29"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1:29"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1:29"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1:29"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1:29"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1:29"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1:29"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1:29"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1:29"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1:29"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1:29"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1:29"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1:29"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1:29"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1:29"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1:29"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1:29"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1:29"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1:29"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1:29"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1:29"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1:29"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1:29"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1:29"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1:29"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1:29"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1:29"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1:29"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1:29"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1:29"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1:29"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1:29"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1:29"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1:29"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1:29"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1:29"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1:29"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1:29"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1:29"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1:29"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1:29"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1:29"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1:29"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1:29"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1:29"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1:29"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1:29"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1:29"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1:29"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1:29"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1:29"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1:29"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1:29"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1:29"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1:29"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1:29"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1:29"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1:29"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1:29"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1:29"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1:29"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1:29"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1:29"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1:29"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1:29"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1:29"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1:29"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1:29"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1:29"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1:29"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1:29"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1:29"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1:29"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1:29"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1:29"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1:29"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1:29"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1:29"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1:29"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1:29"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1:29"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1:29"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1:29"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1:29"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1:29"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1:29"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1:29"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1:29"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1:29"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1:29"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1:29"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1:29"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1:29"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1:29"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1:29"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1:29"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1:29"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1:29"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1:29"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1:29"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1:29"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1:29"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1:29"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1:29"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1:29"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1:29"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1:29"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1:29"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1:29"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1:29"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1:29"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1:29"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1:29"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1:29"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1:29"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1:29"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1:29"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1:29"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1:29"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1:29"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1:29"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1:29"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1:29"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1:29"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1:29"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1:29"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1:29"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1:29"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1:29"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1:29"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1:29"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1:29"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1:29"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1:29"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1:29"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1:29"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1:29"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1:29"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1:29"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1:29"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1:29"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1:29"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1:29"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1:29"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1:29"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1:29"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1:29"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1:29"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1:29"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1:29"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1:29"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1:29"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1:29"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1:29"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1:29"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1:29"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1:29"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1:29"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1:29"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1:29"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1:29"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1:29"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1:29"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1:29"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1:29"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1:29"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1:29"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1:29"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1:29"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1:29"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1:29"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1:29"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1:29"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1:29"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1:29"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1:29"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1:29"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1:29"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1:29"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1:29"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1:29"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1:29"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1:29"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1:29"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1:29"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1:29"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1:29"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1:29"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1:29"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1:29"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1:29"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1:29"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1:29"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1:29"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1:29"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1:29"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1:29"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1:29"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1:29"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1:29"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1:29"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1:29"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1:29"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1:29"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1:29"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1:29"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1:29"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1:29"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1:29"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1:29"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1:29"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1:29"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1:29"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1:29"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1:29"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1:29"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1:29"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1:29"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1:29"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1:29"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1:29"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1:29"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1:29"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1:29"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1:29"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1:29"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1:29"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1:29"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1:29"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1:29"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1:29"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1:29"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1:29"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1:29"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1:29"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1:29"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1:29"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1:29"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1:29"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1:29"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1:29"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1:29"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1:29"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1:29"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1:29"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1:29"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1:29"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1:29"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1:29"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1:29"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1:29"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1:29"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1:29"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1:29"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1:29"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1:29"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1:29"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1:29"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1:29"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1:29"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1:29"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1:29"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1:29"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1:29"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1:29"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1:29"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1:29"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1:29"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1:29"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1:29"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1:29"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1:29"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1:29"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1:29"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1:29"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1:29"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1:29"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1:29"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1:29"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1:29"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1:29"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1:29"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1:29"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1:29"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1:29"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1:29"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1:29"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1:29"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1:29"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1:29"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1:29"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1:29"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1:29"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1:29"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1:29"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1:29"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1:29"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1:29"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1:29"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1:29"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1:29"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1:29"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1:29"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1:29"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1:29"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1:29"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1:29"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1:29"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1:29"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1:29"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1:29"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1:29"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1:29"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1:29"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1:29"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1:29"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1:29"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1:29"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1:29"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1:29"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1:29"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1:29"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1:29"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1:29"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1:29"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1:29"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1:29"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1:29"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1:29"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1:29"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1:29"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1:29"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1:29"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1:29"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1:29"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1:29"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1:29"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1:29"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1:29"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1:29"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1:29"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1:29"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1:29"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1:29"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1:29"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1:29"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1:29"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1:29"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1:29"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1:29"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1:29"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1:29"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1:29"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1:29"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1:29"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1:29"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1:29"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1:29"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1:29"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1:29"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1:29"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1:29"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1:29"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1:29"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1:29"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1:29"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1:29"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1:29"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1:29"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1:29"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1:29"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1:29"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1:29"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1:29"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1:29"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1:29"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1:29"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1:29"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1:29"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1:29"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1:29"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1:29"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1:29"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1:29"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1:29"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1:29"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1:29"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1:29"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1:29"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1:29"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1:29"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1:29"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1:29"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1:29"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1:29"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1:29"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1:29"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1:29"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1:29"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1:29"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1:29"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1:29"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1:29"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1:29"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1:29"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1:29"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1:29"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1:29"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1:29"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1:29"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1:29"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1:29"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1:29"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1:29"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1:29"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1:29"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1:29"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1:29"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1:29"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1:29"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1:29"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1:29"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1:29"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1:29"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1:29"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1:29"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1:29"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1:29"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1:29"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1:29"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1:29"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1:29"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1:29"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1:29"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1:29"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1:29"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1:29"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1:29"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1:29"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1:29"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1:29"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1:29"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1:29"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1:29"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1:29"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1:29"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1:29"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1:29"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1:29"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1:29"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1:29"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1:29"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1:29"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1:29"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1:29"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1:29"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1:29"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1:29"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1:29"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1:29"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1:29"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1:29"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1:29"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1:29"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1:29"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1:29"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1:29"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1:29"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1:29"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1:29"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1:29"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1:29"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1:29"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1:29"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1:29"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1:29"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1:29"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1:29"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1:29"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1:29"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1:29"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1:29"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1:29"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1:29"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1:29"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1:29"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1:29"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1:29"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1:29"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1:29"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1:29"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1:29"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1:29"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1:29"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1:29"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1:29"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1:29"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1:29"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1:29"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1:29"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1:29"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1:29"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1:29"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1:29"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1:29"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1:29"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1:29"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1:29"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1:29"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1:29"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1:29"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1:29"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1:29"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1:29"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1:29"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1:29"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1:29"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1:29"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1:29"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1:29"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1:29"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1:29"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1:29"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1:29"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1:29"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1:29"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1:29"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1:29"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1:29"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1:29"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1:29"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1:29"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1:29"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1:29"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1:29"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1:29"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1:29"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1:29"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1:29"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1:29"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1:29"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1:29"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1:29"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1:29"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1:29"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1:29"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1:29"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1:29"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1:29"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1:29"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1:29"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1:29"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1:29"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1:29"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1:29"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1:29"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1:29"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1:29"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1:29"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1:29"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1:29"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1:29"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1:29"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1:29"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1:29"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1:29"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1:29"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1:29"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1:29"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1:29"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1:29"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1:29"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1:29"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1:29"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1:29"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1:29"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1:29"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1:29"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1:29"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1:29"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1:29"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1:29"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1:29"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1:29"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1:29"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1:29"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1:29"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1:29"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1:29"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1:29"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1:29"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1:29"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1:29"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1:29"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1:29"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1:29"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1:29"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1:29"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1:29"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1:29"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1:29"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1:29"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1:29"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1:29"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1:29"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1:29"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1:29"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1:29"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1:29"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1:29"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1:29"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1:29"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1:29"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1:29"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1:29"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1:29"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1:29"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1:29"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1:29"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1:29"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1:29"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1:29"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1:29"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1:29"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1:29"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1:29"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1:29"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1:29"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1:29"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1:29"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1:29"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1:29"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1:29"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1:29"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1:29"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1:29"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1:29"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1:29"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1:29"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4">
    <mergeCell ref="B19:R19"/>
    <mergeCell ref="B21:S21"/>
    <mergeCell ref="B2:P2"/>
    <mergeCell ref="B4:P4"/>
    <mergeCell ref="B6:G6"/>
    <mergeCell ref="O6:Q6"/>
    <mergeCell ref="B7:J7"/>
    <mergeCell ref="B9:P9"/>
    <mergeCell ref="B10:P11"/>
    <mergeCell ref="B12:P12"/>
    <mergeCell ref="B13:R13"/>
    <mergeCell ref="B14:R14"/>
    <mergeCell ref="B15:R15"/>
    <mergeCell ref="B16:R16"/>
  </mergeCells>
  <pageMargins left="0.25" right="0.25" top="0.75" bottom="0.75" header="0.3" footer="0.3"/>
  <pageSetup scale="61" orientation="landscape" r:id="rId1"/>
  <headerFooter>
    <oddHeader>&amp;R&amp;D, &amp;T</oddHeader>
    <oddFooter>&amp;R&amp;A-&amp;P/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7109375" customWidth="1"/>
    <col min="2" max="2" width="120.7109375" customWidth="1"/>
    <col min="3" max="5" width="10.5703125" customWidth="1"/>
    <col min="6" max="6" width="9.140625" customWidth="1"/>
    <col min="7" max="26" width="8" customWidth="1"/>
  </cols>
  <sheetData>
    <row r="1" spans="1:26" ht="13.5" customHeight="1" x14ac:dyDescent="0.2">
      <c r="A1" s="51" t="s">
        <v>328</v>
      </c>
      <c r="B1" s="52"/>
      <c r="C1" s="53"/>
      <c r="D1" s="53"/>
      <c r="E1" s="53"/>
      <c r="F1" s="53"/>
      <c r="G1" s="53"/>
      <c r="H1" s="53"/>
      <c r="I1" s="53"/>
      <c r="J1" s="53"/>
      <c r="K1" s="53"/>
      <c r="L1" s="53"/>
      <c r="M1" s="53"/>
      <c r="N1" s="53"/>
      <c r="O1" s="53"/>
      <c r="P1" s="53"/>
      <c r="Q1" s="53"/>
      <c r="R1" s="53"/>
      <c r="S1" s="53"/>
      <c r="T1" s="53"/>
      <c r="U1" s="53"/>
      <c r="V1" s="53"/>
      <c r="W1" s="53"/>
      <c r="X1" s="53"/>
      <c r="Y1" s="53"/>
      <c r="Z1" s="53"/>
    </row>
    <row r="2" spans="1:26" ht="13.5" customHeight="1" x14ac:dyDescent="0.2">
      <c r="A2" s="54"/>
      <c r="B2" s="54"/>
      <c r="C2" s="53"/>
      <c r="D2" s="53"/>
      <c r="E2" s="53"/>
      <c r="F2" s="53"/>
      <c r="G2" s="53"/>
      <c r="H2" s="53"/>
      <c r="I2" s="53"/>
      <c r="J2" s="53"/>
      <c r="K2" s="53"/>
      <c r="L2" s="53"/>
      <c r="M2" s="53"/>
      <c r="N2" s="53"/>
      <c r="O2" s="53"/>
      <c r="P2" s="53"/>
      <c r="Q2" s="53"/>
      <c r="R2" s="53"/>
      <c r="S2" s="53"/>
      <c r="T2" s="53"/>
      <c r="U2" s="53"/>
      <c r="V2" s="53"/>
      <c r="W2" s="53"/>
      <c r="X2" s="53"/>
      <c r="Y2" s="53"/>
      <c r="Z2" s="53"/>
    </row>
    <row r="3" spans="1:26" ht="13.5" customHeight="1" x14ac:dyDescent="0.2">
      <c r="A3" s="55">
        <v>36526</v>
      </c>
      <c r="B3" s="56" t="s">
        <v>329</v>
      </c>
      <c r="C3" s="53"/>
      <c r="D3" s="53"/>
      <c r="E3" s="53"/>
      <c r="F3" s="53"/>
      <c r="G3" s="53"/>
      <c r="H3" s="53"/>
      <c r="I3" s="53"/>
      <c r="J3" s="53"/>
      <c r="K3" s="53"/>
      <c r="L3" s="53"/>
      <c r="M3" s="53"/>
      <c r="N3" s="53"/>
      <c r="O3" s="53"/>
      <c r="P3" s="53"/>
      <c r="Q3" s="53"/>
      <c r="R3" s="53"/>
      <c r="S3" s="53"/>
      <c r="T3" s="53"/>
      <c r="U3" s="53"/>
      <c r="V3" s="53"/>
      <c r="W3" s="53"/>
      <c r="X3" s="53"/>
      <c r="Y3" s="53"/>
      <c r="Z3" s="53"/>
    </row>
    <row r="4" spans="1:26" ht="13.5" customHeight="1" x14ac:dyDescent="0.2">
      <c r="A4" s="55">
        <v>73050</v>
      </c>
      <c r="B4" s="56" t="s">
        <v>330</v>
      </c>
      <c r="C4" s="53"/>
      <c r="D4" s="53"/>
      <c r="E4" s="53"/>
      <c r="F4" s="53"/>
      <c r="G4" s="53"/>
      <c r="H4" s="53"/>
      <c r="I4" s="53"/>
      <c r="J4" s="53"/>
      <c r="K4" s="53"/>
      <c r="L4" s="53"/>
      <c r="M4" s="53"/>
      <c r="N4" s="53"/>
      <c r="O4" s="53"/>
      <c r="P4" s="53"/>
      <c r="Q4" s="53"/>
      <c r="R4" s="53"/>
      <c r="S4" s="53"/>
      <c r="T4" s="53"/>
      <c r="U4" s="53"/>
      <c r="V4" s="53"/>
      <c r="W4" s="53"/>
      <c r="X4" s="53"/>
      <c r="Y4" s="53"/>
      <c r="Z4" s="53"/>
    </row>
    <row r="5" spans="1:26" ht="13.5" customHeight="1" x14ac:dyDescent="0.2">
      <c r="A5" s="54"/>
      <c r="B5" s="54"/>
      <c r="C5" s="53"/>
      <c r="D5" s="53"/>
      <c r="E5" s="53"/>
      <c r="F5" s="53"/>
      <c r="G5" s="53"/>
      <c r="H5" s="53"/>
      <c r="I5" s="53"/>
      <c r="J5" s="53"/>
      <c r="K5" s="53"/>
      <c r="L5" s="53"/>
      <c r="M5" s="53"/>
      <c r="N5" s="53"/>
      <c r="O5" s="53"/>
      <c r="P5" s="53"/>
      <c r="Q5" s="53"/>
      <c r="R5" s="53"/>
      <c r="S5" s="53"/>
      <c r="T5" s="53"/>
      <c r="U5" s="53"/>
      <c r="V5" s="53"/>
      <c r="W5" s="53"/>
      <c r="X5" s="53"/>
      <c r="Y5" s="53"/>
      <c r="Z5" s="53"/>
    </row>
    <row r="6" spans="1:26" ht="13.5" customHeight="1" x14ac:dyDescent="0.2">
      <c r="A6" s="57" t="s">
        <v>331</v>
      </c>
      <c r="B6" s="54"/>
      <c r="C6" s="53"/>
      <c r="D6" s="53"/>
      <c r="E6" s="53"/>
      <c r="F6" s="53"/>
      <c r="G6" s="53"/>
      <c r="H6" s="53"/>
      <c r="I6" s="53"/>
      <c r="J6" s="53"/>
      <c r="K6" s="53"/>
      <c r="L6" s="53"/>
      <c r="M6" s="53"/>
      <c r="N6" s="53"/>
      <c r="O6" s="53"/>
      <c r="P6" s="53"/>
      <c r="Q6" s="53"/>
      <c r="R6" s="53"/>
      <c r="S6" s="53"/>
      <c r="T6" s="53"/>
      <c r="U6" s="53"/>
      <c r="V6" s="53"/>
      <c r="W6" s="53"/>
      <c r="X6" s="53"/>
      <c r="Y6" s="53"/>
      <c r="Z6" s="53"/>
    </row>
    <row r="7" spans="1:26" ht="13.5" customHeight="1" x14ac:dyDescent="0.2">
      <c r="A7" s="54"/>
      <c r="B7" s="54"/>
      <c r="C7" s="53"/>
      <c r="D7" s="53"/>
      <c r="E7" s="53"/>
      <c r="F7" s="53"/>
      <c r="G7" s="53"/>
      <c r="H7" s="53"/>
      <c r="I7" s="53"/>
      <c r="J7" s="53"/>
      <c r="K7" s="53"/>
      <c r="L7" s="53"/>
      <c r="M7" s="53"/>
      <c r="N7" s="53"/>
      <c r="O7" s="53"/>
      <c r="P7" s="53"/>
      <c r="Q7" s="53"/>
      <c r="R7" s="53"/>
      <c r="S7" s="53"/>
      <c r="T7" s="53"/>
      <c r="U7" s="53"/>
      <c r="V7" s="53"/>
      <c r="W7" s="53"/>
      <c r="X7" s="53"/>
      <c r="Y7" s="53"/>
      <c r="Z7" s="53"/>
    </row>
    <row r="8" spans="1:26" ht="13.5" customHeight="1" x14ac:dyDescent="0.2">
      <c r="A8" s="56" t="s">
        <v>332</v>
      </c>
      <c r="B8" s="56" t="s">
        <v>333</v>
      </c>
      <c r="C8" s="53"/>
      <c r="D8" s="53"/>
      <c r="E8" s="53"/>
      <c r="F8" s="53"/>
      <c r="G8" s="53"/>
      <c r="H8" s="53"/>
      <c r="I8" s="53"/>
      <c r="J8" s="53"/>
      <c r="K8" s="53"/>
      <c r="L8" s="53"/>
      <c r="M8" s="53"/>
      <c r="N8" s="53"/>
      <c r="O8" s="53"/>
      <c r="P8" s="53"/>
      <c r="Q8" s="53"/>
      <c r="R8" s="53"/>
      <c r="S8" s="53"/>
      <c r="T8" s="53"/>
      <c r="U8" s="53"/>
      <c r="V8" s="53"/>
      <c r="W8" s="53"/>
      <c r="X8" s="53"/>
      <c r="Y8" s="53"/>
      <c r="Z8" s="53"/>
    </row>
    <row r="9" spans="1:26" ht="13.5" customHeight="1" x14ac:dyDescent="0.2">
      <c r="A9" s="54" t="s">
        <v>334</v>
      </c>
      <c r="B9" s="57"/>
      <c r="C9" s="53"/>
      <c r="D9" s="53"/>
      <c r="E9" s="53"/>
      <c r="F9" s="53"/>
      <c r="G9" s="53"/>
      <c r="H9" s="53"/>
      <c r="I9" s="53"/>
      <c r="J9" s="53"/>
      <c r="K9" s="53"/>
      <c r="L9" s="53"/>
      <c r="M9" s="53"/>
      <c r="N9" s="53"/>
      <c r="O9" s="53"/>
      <c r="P9" s="53"/>
      <c r="Q9" s="53"/>
      <c r="R9" s="53"/>
      <c r="S9" s="53"/>
      <c r="T9" s="53"/>
      <c r="U9" s="53"/>
      <c r="V9" s="53"/>
      <c r="W9" s="53"/>
      <c r="X9" s="53"/>
      <c r="Y9" s="53"/>
      <c r="Z9" s="53"/>
    </row>
    <row r="10" spans="1:26" ht="13.5" customHeight="1" x14ac:dyDescent="0.2">
      <c r="A10" s="54" t="s">
        <v>335</v>
      </c>
      <c r="B10" s="54" t="s">
        <v>336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x14ac:dyDescent="0.2">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ustomHeight="1" x14ac:dyDescent="0.2">
      <c r="A12" s="27"/>
      <c r="B12" s="2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ustomHeight="1" x14ac:dyDescent="0.2">
      <c r="A13" s="27"/>
      <c r="B13" s="27"/>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ustomHeight="1" x14ac:dyDescent="0.2">
      <c r="A14" s="56" t="s">
        <v>337</v>
      </c>
      <c r="B14" s="58"/>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x14ac:dyDescent="0.2">
      <c r="A15" s="56" t="s">
        <v>338</v>
      </c>
      <c r="B15" s="56" t="s">
        <v>339</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hidden="1" customHeight="1" x14ac:dyDescent="0.2">
      <c r="A16" s="59" t="s">
        <v>340</v>
      </c>
      <c r="B16" s="59" t="s">
        <v>341</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hidden="1" customHeight="1" x14ac:dyDescent="0.2">
      <c r="A17" s="59" t="s">
        <v>342</v>
      </c>
      <c r="B17" s="59" t="s">
        <v>343</v>
      </c>
      <c r="C17" s="53"/>
      <c r="D17" s="60"/>
      <c r="E17" s="60"/>
      <c r="F17" s="53"/>
      <c r="G17" s="53"/>
      <c r="H17" s="53"/>
      <c r="I17" s="53"/>
      <c r="J17" s="53"/>
      <c r="K17" s="53"/>
      <c r="L17" s="53"/>
      <c r="M17" s="53"/>
      <c r="N17" s="53"/>
      <c r="O17" s="53"/>
      <c r="P17" s="53"/>
      <c r="Q17" s="53"/>
      <c r="R17" s="53"/>
      <c r="S17" s="53"/>
      <c r="T17" s="53"/>
      <c r="U17" s="53"/>
      <c r="V17" s="53"/>
      <c r="W17" s="53"/>
      <c r="X17" s="53"/>
      <c r="Y17" s="53"/>
      <c r="Z17" s="53"/>
    </row>
    <row r="18" spans="1:26" ht="13.5" hidden="1" customHeight="1" x14ac:dyDescent="0.2">
      <c r="A18" s="59" t="s">
        <v>344</v>
      </c>
      <c r="B18" s="59" t="s">
        <v>345</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hidden="1" customHeight="1" x14ac:dyDescent="0.2">
      <c r="A19" s="59" t="s">
        <v>346</v>
      </c>
      <c r="B19" s="59" t="s">
        <v>347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hidden="1" customHeight="1" x14ac:dyDescent="0.2">
      <c r="A20" s="59" t="s">
        <v>348</v>
      </c>
      <c r="B20" s="59" t="s">
        <v>349</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hidden="1" customHeight="1" x14ac:dyDescent="0.2">
      <c r="A21" s="59" t="s">
        <v>350</v>
      </c>
      <c r="B21" s="59" t="s">
        <v>351</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hidden="1" customHeight="1" x14ac:dyDescent="0.2">
      <c r="A22" s="59" t="s">
        <v>352</v>
      </c>
      <c r="B22" s="59" t="s">
        <v>353</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hidden="1" customHeight="1" x14ac:dyDescent="0.2">
      <c r="A23" s="59" t="s">
        <v>354</v>
      </c>
      <c r="B23" s="59" t="s">
        <v>355</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3.5" hidden="1" customHeight="1" x14ac:dyDescent="0.2">
      <c r="A24" s="59" t="s">
        <v>356</v>
      </c>
      <c r="B24" s="59" t="s">
        <v>357</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hidden="1" customHeight="1" x14ac:dyDescent="0.2">
      <c r="A25" s="59" t="s">
        <v>358</v>
      </c>
      <c r="B25" s="59" t="s">
        <v>359</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3.5" hidden="1" customHeight="1" x14ac:dyDescent="0.2">
      <c r="A26" s="59" t="s">
        <v>360</v>
      </c>
      <c r="B26" s="59" t="s">
        <v>361</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3.5" hidden="1" customHeight="1" x14ac:dyDescent="0.2">
      <c r="A27" s="59" t="s">
        <v>362</v>
      </c>
      <c r="B27" s="59" t="s">
        <v>363</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3.5" hidden="1" customHeight="1" x14ac:dyDescent="0.2">
      <c r="A28" s="59" t="s">
        <v>364</v>
      </c>
      <c r="B28" s="59" t="s">
        <v>365</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3.5" hidden="1" customHeight="1" x14ac:dyDescent="0.2">
      <c r="A29" s="59" t="s">
        <v>366</v>
      </c>
      <c r="B29" s="59" t="s">
        <v>367</v>
      </c>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3.5" hidden="1" customHeight="1" x14ac:dyDescent="0.2">
      <c r="A30" s="59" t="s">
        <v>368</v>
      </c>
      <c r="B30" s="59" t="s">
        <v>369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3.5" hidden="1" customHeight="1" x14ac:dyDescent="0.2">
      <c r="A31" s="59" t="s">
        <v>370</v>
      </c>
      <c r="B31" s="59" t="s">
        <v>371</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3.5" hidden="1" customHeight="1" x14ac:dyDescent="0.2">
      <c r="A32" s="59" t="s">
        <v>372</v>
      </c>
      <c r="B32" s="59" t="s">
        <v>373</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3.5" hidden="1" customHeight="1" x14ac:dyDescent="0.2">
      <c r="A33" s="59" t="s">
        <v>374</v>
      </c>
      <c r="B33" s="59" t="s">
        <v>375</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3.5" hidden="1" customHeight="1" x14ac:dyDescent="0.2">
      <c r="A34" s="59" t="s">
        <v>376</v>
      </c>
      <c r="B34" s="59" t="s">
        <v>377</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3.5" hidden="1" customHeight="1" x14ac:dyDescent="0.2">
      <c r="A35" s="59" t="s">
        <v>378</v>
      </c>
      <c r="B35" s="59" t="s">
        <v>379</v>
      </c>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3.5" hidden="1" customHeight="1" x14ac:dyDescent="0.2">
      <c r="A36" s="59" t="s">
        <v>380</v>
      </c>
      <c r="B36" s="59" t="s">
        <v>381</v>
      </c>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3.5" hidden="1" customHeight="1" x14ac:dyDescent="0.2">
      <c r="A37" s="59" t="s">
        <v>382</v>
      </c>
      <c r="B37" s="59" t="s">
        <v>383</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3.5" hidden="1" customHeight="1" x14ac:dyDescent="0.2">
      <c r="A38" s="59" t="s">
        <v>384</v>
      </c>
      <c r="B38" s="59" t="s">
        <v>385</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3.5" hidden="1" customHeight="1" x14ac:dyDescent="0.2">
      <c r="A39" s="59" t="s">
        <v>386</v>
      </c>
      <c r="B39" s="59" t="s">
        <v>387</v>
      </c>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3.5" hidden="1" customHeight="1" x14ac:dyDescent="0.2">
      <c r="A40" s="59" t="s">
        <v>388</v>
      </c>
      <c r="B40" s="59" t="s">
        <v>389</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3.5" hidden="1" customHeight="1" x14ac:dyDescent="0.2">
      <c r="A41" s="59" t="s">
        <v>390</v>
      </c>
      <c r="B41" s="59" t="s">
        <v>391</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3.5" hidden="1" customHeight="1" x14ac:dyDescent="0.2">
      <c r="A42" s="59" t="s">
        <v>392</v>
      </c>
      <c r="B42" s="59" t="s">
        <v>393</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3.5" hidden="1" customHeight="1" x14ac:dyDescent="0.2">
      <c r="A43" s="59" t="s">
        <v>394</v>
      </c>
      <c r="B43" s="59" t="s">
        <v>395</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3.5" hidden="1" customHeight="1" x14ac:dyDescent="0.2">
      <c r="A44" s="59" t="s">
        <v>396</v>
      </c>
      <c r="B44" s="59" t="s">
        <v>397</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3.5" hidden="1" customHeight="1" x14ac:dyDescent="0.2">
      <c r="A45" s="59" t="s">
        <v>398</v>
      </c>
      <c r="B45" s="59" t="s">
        <v>399</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3.5" hidden="1" customHeight="1" x14ac:dyDescent="0.2">
      <c r="A46" s="59" t="s">
        <v>400</v>
      </c>
      <c r="B46" s="59" t="s">
        <v>401</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3.5" hidden="1" customHeight="1" x14ac:dyDescent="0.2">
      <c r="A47" s="59" t="s">
        <v>402</v>
      </c>
      <c r="B47" s="59" t="s">
        <v>403</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3.5" hidden="1" customHeight="1" x14ac:dyDescent="0.2">
      <c r="A48" s="59" t="s">
        <v>404</v>
      </c>
      <c r="B48" s="59" t="s">
        <v>405</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3.5" hidden="1" customHeight="1" x14ac:dyDescent="0.2">
      <c r="A49" s="59" t="s">
        <v>406</v>
      </c>
      <c r="B49" s="59" t="s">
        <v>407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3.5" hidden="1" customHeight="1" x14ac:dyDescent="0.2">
      <c r="A50" s="59" t="s">
        <v>408</v>
      </c>
      <c r="B50" s="59" t="s">
        <v>409</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3.5" hidden="1" customHeight="1" x14ac:dyDescent="0.2">
      <c r="A51" s="59" t="s">
        <v>410</v>
      </c>
      <c r="B51" s="59" t="s">
        <v>411</v>
      </c>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3.5" hidden="1" customHeight="1" x14ac:dyDescent="0.2">
      <c r="A52" s="59" t="s">
        <v>412</v>
      </c>
      <c r="B52" s="59" t="s">
        <v>413</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3.5" hidden="1" customHeight="1" x14ac:dyDescent="0.2">
      <c r="A53" s="59" t="s">
        <v>414</v>
      </c>
      <c r="B53" s="59" t="s">
        <v>415</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3.5" hidden="1" customHeight="1" x14ac:dyDescent="0.2">
      <c r="A54" s="59" t="s">
        <v>416</v>
      </c>
      <c r="B54" s="59" t="s">
        <v>417</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3.5" hidden="1" customHeight="1" x14ac:dyDescent="0.2">
      <c r="A55" s="59" t="s">
        <v>418</v>
      </c>
      <c r="B55" s="59" t="s">
        <v>419</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3.5" hidden="1" customHeight="1" x14ac:dyDescent="0.2">
      <c r="A56" s="59" t="s">
        <v>420</v>
      </c>
      <c r="B56" s="59" t="s">
        <v>421</v>
      </c>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3.5" hidden="1" customHeight="1" x14ac:dyDescent="0.2">
      <c r="A57" s="59" t="s">
        <v>422</v>
      </c>
      <c r="B57" s="59" t="s">
        <v>423</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3.5" hidden="1" customHeight="1" x14ac:dyDescent="0.2">
      <c r="A58" s="59" t="s">
        <v>424</v>
      </c>
      <c r="B58" s="59" t="s">
        <v>425</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3.5" hidden="1" customHeight="1" x14ac:dyDescent="0.2">
      <c r="A59" s="59" t="s">
        <v>426</v>
      </c>
      <c r="B59" s="59" t="s">
        <v>427</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3.5" hidden="1" customHeight="1" x14ac:dyDescent="0.2">
      <c r="A60" s="59" t="s">
        <v>428</v>
      </c>
      <c r="B60" s="59" t="s">
        <v>429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3.5" hidden="1" customHeight="1" x14ac:dyDescent="0.2">
      <c r="A61" s="59" t="s">
        <v>430</v>
      </c>
      <c r="B61" s="59" t="s">
        <v>431</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3.5" hidden="1" customHeight="1" x14ac:dyDescent="0.2">
      <c r="A62" s="59" t="s">
        <v>432</v>
      </c>
      <c r="B62" s="59" t="s">
        <v>433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3.5" hidden="1" customHeight="1" x14ac:dyDescent="0.2">
      <c r="A63" s="59" t="s">
        <v>434</v>
      </c>
      <c r="B63" s="59" t="s">
        <v>435</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3.5" hidden="1" customHeight="1" x14ac:dyDescent="0.2">
      <c r="A64" s="59" t="s">
        <v>436</v>
      </c>
      <c r="B64" s="59" t="s">
        <v>437</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3.5" hidden="1" customHeight="1" x14ac:dyDescent="0.2">
      <c r="A65" s="59" t="s">
        <v>438</v>
      </c>
      <c r="B65" s="59" t="s">
        <v>439</v>
      </c>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3.5" hidden="1" customHeight="1" x14ac:dyDescent="0.2">
      <c r="A66" s="59" t="s">
        <v>440</v>
      </c>
      <c r="B66" s="59" t="s">
        <v>441</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3.5" hidden="1" customHeight="1" x14ac:dyDescent="0.2">
      <c r="A67" s="59" t="s">
        <v>442</v>
      </c>
      <c r="B67" s="59" t="s">
        <v>443</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3.5" hidden="1" customHeight="1" x14ac:dyDescent="0.2">
      <c r="A68" s="59" t="s">
        <v>444</v>
      </c>
      <c r="B68" s="59" t="s">
        <v>445</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3.5" hidden="1" customHeight="1" x14ac:dyDescent="0.2">
      <c r="A69" s="59" t="s">
        <v>446</v>
      </c>
      <c r="B69" s="59" t="s">
        <v>447</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3.5" hidden="1" customHeight="1" x14ac:dyDescent="0.2">
      <c r="A70" s="59" t="s">
        <v>448</v>
      </c>
      <c r="B70" s="59" t="s">
        <v>449</v>
      </c>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3.5" hidden="1" customHeight="1" x14ac:dyDescent="0.2">
      <c r="A71" s="59" t="s">
        <v>450</v>
      </c>
      <c r="B71" s="59" t="s">
        <v>451</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3.5" hidden="1" customHeight="1" x14ac:dyDescent="0.2">
      <c r="A72" s="59" t="s">
        <v>452</v>
      </c>
      <c r="B72" s="59" t="s">
        <v>453</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3.5" hidden="1" customHeight="1" x14ac:dyDescent="0.2">
      <c r="A73" s="59" t="s">
        <v>454</v>
      </c>
      <c r="B73" s="59" t="s">
        <v>455</v>
      </c>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3.5" hidden="1" customHeight="1" x14ac:dyDescent="0.2">
      <c r="A74" s="59" t="s">
        <v>456</v>
      </c>
      <c r="B74" s="59" t="s">
        <v>457</v>
      </c>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3.5" hidden="1" customHeight="1" x14ac:dyDescent="0.2">
      <c r="A75" s="59" t="s">
        <v>458</v>
      </c>
      <c r="B75" s="59" t="s">
        <v>459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3.5" hidden="1" customHeight="1" x14ac:dyDescent="0.2">
      <c r="A76" s="59" t="s">
        <v>460</v>
      </c>
      <c r="B76" s="59" t="s">
        <v>461</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3.5" hidden="1" customHeight="1" x14ac:dyDescent="0.2">
      <c r="A77" s="59" t="s">
        <v>462</v>
      </c>
      <c r="B77" s="59" t="s">
        <v>463</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3.5" hidden="1" customHeight="1" x14ac:dyDescent="0.2">
      <c r="A78" s="59" t="s">
        <v>464</v>
      </c>
      <c r="B78" s="59" t="s">
        <v>465</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3.5" hidden="1" customHeight="1" x14ac:dyDescent="0.2">
      <c r="A79" s="59" t="s">
        <v>466</v>
      </c>
      <c r="B79" s="59" t="s">
        <v>467</v>
      </c>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3.5" hidden="1" customHeight="1" x14ac:dyDescent="0.2">
      <c r="A80" s="59" t="s">
        <v>468</v>
      </c>
      <c r="B80" s="59" t="s">
        <v>469</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3.5" hidden="1" customHeight="1" x14ac:dyDescent="0.2">
      <c r="A81" s="59" t="s">
        <v>470</v>
      </c>
      <c r="B81" s="59" t="s">
        <v>471</v>
      </c>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3.5" hidden="1" customHeight="1" x14ac:dyDescent="0.2">
      <c r="A82" s="59" t="s">
        <v>472</v>
      </c>
      <c r="B82" s="59" t="s">
        <v>473</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3.5" hidden="1" customHeight="1" x14ac:dyDescent="0.2">
      <c r="A83" s="59" t="s">
        <v>474</v>
      </c>
      <c r="B83" s="59" t="s">
        <v>475</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3.5" hidden="1" customHeight="1" x14ac:dyDescent="0.2">
      <c r="A84" s="59" t="s">
        <v>476</v>
      </c>
      <c r="B84" s="59" t="s">
        <v>477</v>
      </c>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3.5" hidden="1" customHeight="1" x14ac:dyDescent="0.2">
      <c r="A85" s="59" t="s">
        <v>478</v>
      </c>
      <c r="B85" s="59" t="s">
        <v>479</v>
      </c>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3.5" hidden="1" customHeight="1" x14ac:dyDescent="0.2">
      <c r="A86" s="59" t="s">
        <v>480</v>
      </c>
      <c r="B86" s="59" t="s">
        <v>481</v>
      </c>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3.5" hidden="1" customHeight="1" x14ac:dyDescent="0.2">
      <c r="A87" s="59" t="s">
        <v>482</v>
      </c>
      <c r="B87" s="59" t="s">
        <v>483</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3.5" hidden="1" customHeight="1" x14ac:dyDescent="0.2">
      <c r="A88" s="59" t="s">
        <v>484</v>
      </c>
      <c r="B88" s="59" t="s">
        <v>485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3.5" hidden="1" customHeight="1" x14ac:dyDescent="0.2">
      <c r="A89" s="59" t="s">
        <v>486</v>
      </c>
      <c r="B89" s="59" t="s">
        <v>487</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3.5" hidden="1" customHeight="1" x14ac:dyDescent="0.2">
      <c r="A90" s="59" t="s">
        <v>488</v>
      </c>
      <c r="B90" s="59" t="s">
        <v>489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3.5" hidden="1" customHeight="1" x14ac:dyDescent="0.2">
      <c r="A91" s="59" t="s">
        <v>490</v>
      </c>
      <c r="B91" s="59" t="s">
        <v>491</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3.5" hidden="1" customHeight="1" x14ac:dyDescent="0.2">
      <c r="A92" s="59" t="s">
        <v>492</v>
      </c>
      <c r="B92" s="59" t="s">
        <v>493</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3.5" hidden="1" customHeight="1" x14ac:dyDescent="0.2">
      <c r="A93" s="59" t="s">
        <v>494</v>
      </c>
      <c r="B93" s="59" t="s">
        <v>495</v>
      </c>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3.5" hidden="1" customHeight="1" x14ac:dyDescent="0.2">
      <c r="A94" s="59" t="s">
        <v>496</v>
      </c>
      <c r="B94" s="59" t="s">
        <v>497</v>
      </c>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3.5" hidden="1" customHeight="1" x14ac:dyDescent="0.2">
      <c r="A95" s="59" t="s">
        <v>498</v>
      </c>
      <c r="B95" s="59" t="s">
        <v>499</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3.5" hidden="1" customHeight="1" x14ac:dyDescent="0.2">
      <c r="A96" s="59" t="s">
        <v>500</v>
      </c>
      <c r="B96" s="59" t="s">
        <v>501</v>
      </c>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3.5" hidden="1" customHeight="1" x14ac:dyDescent="0.2">
      <c r="A97" s="59" t="s">
        <v>502</v>
      </c>
      <c r="B97" s="59" t="s">
        <v>503</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3.5" hidden="1" customHeight="1" x14ac:dyDescent="0.2">
      <c r="A98" s="59" t="s">
        <v>504</v>
      </c>
      <c r="B98" s="59" t="s">
        <v>505</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3.5" hidden="1" customHeight="1" x14ac:dyDescent="0.2">
      <c r="A99" s="59" t="s">
        <v>506</v>
      </c>
      <c r="B99" s="59" t="s">
        <v>507</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3.5" hidden="1" customHeight="1" x14ac:dyDescent="0.2">
      <c r="A100" s="59" t="s">
        <v>508</v>
      </c>
      <c r="B100" s="59" t="s">
        <v>509</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3.5" hidden="1" customHeight="1" x14ac:dyDescent="0.2">
      <c r="A101" s="59" t="s">
        <v>510</v>
      </c>
      <c r="B101" s="59" t="s">
        <v>511</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3.5" hidden="1" customHeight="1" x14ac:dyDescent="0.2">
      <c r="A102" s="59" t="s">
        <v>512</v>
      </c>
      <c r="B102" s="59" t="s">
        <v>513</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3.5" hidden="1" customHeight="1" x14ac:dyDescent="0.2">
      <c r="A103" s="59" t="s">
        <v>514</v>
      </c>
      <c r="B103" s="59" t="s">
        <v>515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3.5" hidden="1" customHeight="1" x14ac:dyDescent="0.2">
      <c r="A104" s="59" t="s">
        <v>516</v>
      </c>
      <c r="B104" s="59" t="s">
        <v>517</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3.5" hidden="1" customHeight="1" x14ac:dyDescent="0.2">
      <c r="A105" s="59" t="s">
        <v>518</v>
      </c>
      <c r="B105" s="59" t="s">
        <v>519</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3.5" hidden="1" customHeight="1" x14ac:dyDescent="0.2">
      <c r="A106" s="59" t="s">
        <v>520</v>
      </c>
      <c r="B106" s="59" t="s">
        <v>521</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3.5" hidden="1" customHeight="1" x14ac:dyDescent="0.2">
      <c r="A107" s="59" t="s">
        <v>522</v>
      </c>
      <c r="B107" s="59" t="s">
        <v>523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3.5" hidden="1" customHeight="1" x14ac:dyDescent="0.2">
      <c r="A108" s="59" t="s">
        <v>524</v>
      </c>
      <c r="B108" s="59" t="s">
        <v>525</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3.5" hidden="1" customHeight="1" x14ac:dyDescent="0.2">
      <c r="A109" s="59" t="s">
        <v>526</v>
      </c>
      <c r="B109" s="59" t="s">
        <v>527</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3.5" hidden="1" customHeight="1" x14ac:dyDescent="0.2">
      <c r="A110" s="59" t="s">
        <v>528</v>
      </c>
      <c r="B110" s="59" t="s">
        <v>529</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3.5" hidden="1" customHeight="1" x14ac:dyDescent="0.2">
      <c r="A111" s="59" t="s">
        <v>530</v>
      </c>
      <c r="B111" s="59" t="s">
        <v>531</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3.5" hidden="1" customHeight="1" x14ac:dyDescent="0.2">
      <c r="A112" s="59" t="s">
        <v>532</v>
      </c>
      <c r="B112" s="59" t="s">
        <v>533</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3.5" hidden="1" customHeight="1" x14ac:dyDescent="0.2">
      <c r="A113" s="59" t="s">
        <v>534</v>
      </c>
      <c r="B113" s="59" t="s">
        <v>535</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3.5" hidden="1" customHeight="1" x14ac:dyDescent="0.2">
      <c r="A114" s="59" t="s">
        <v>536</v>
      </c>
      <c r="B114" s="59" t="s">
        <v>537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3.5" hidden="1" customHeight="1" x14ac:dyDescent="0.2">
      <c r="A115" s="59" t="s">
        <v>538</v>
      </c>
      <c r="B115" s="59" t="s">
        <v>539</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3.5" hidden="1" customHeight="1" x14ac:dyDescent="0.2">
      <c r="A116" s="59" t="s">
        <v>540</v>
      </c>
      <c r="B116" s="59" t="s">
        <v>541</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3.5" hidden="1" customHeight="1" x14ac:dyDescent="0.2">
      <c r="A117" s="59" t="s">
        <v>542</v>
      </c>
      <c r="B117" s="59" t="s">
        <v>543</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3.5" hidden="1" customHeight="1" x14ac:dyDescent="0.2">
      <c r="A118" s="59" t="s">
        <v>544</v>
      </c>
      <c r="B118" s="59" t="s">
        <v>545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3.5" hidden="1" customHeight="1" x14ac:dyDescent="0.2">
      <c r="A119" s="59" t="s">
        <v>546</v>
      </c>
      <c r="B119" s="59" t="s">
        <v>547</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3.5" hidden="1" customHeight="1" x14ac:dyDescent="0.2">
      <c r="A120" s="59" t="s">
        <v>548</v>
      </c>
      <c r="B120" s="59" t="s">
        <v>549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3.5" hidden="1" customHeight="1" x14ac:dyDescent="0.2">
      <c r="A121" s="59" t="s">
        <v>550</v>
      </c>
      <c r="B121" s="59" t="s">
        <v>551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3.5" hidden="1" customHeight="1" x14ac:dyDescent="0.2">
      <c r="A122" s="59" t="s">
        <v>552</v>
      </c>
      <c r="B122" s="59" t="s">
        <v>553</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3.5" hidden="1" customHeight="1" x14ac:dyDescent="0.2">
      <c r="A123" s="59" t="s">
        <v>554</v>
      </c>
      <c r="B123" s="59" t="s">
        <v>555</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3.5" hidden="1" customHeight="1" x14ac:dyDescent="0.2">
      <c r="A124" s="59" t="s">
        <v>556</v>
      </c>
      <c r="B124" s="59" t="s">
        <v>557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3.5" hidden="1" customHeight="1" x14ac:dyDescent="0.2">
      <c r="A125" s="59" t="s">
        <v>558</v>
      </c>
      <c r="B125" s="59" t="s">
        <v>559</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3.5" hidden="1" customHeight="1" x14ac:dyDescent="0.2">
      <c r="A126" s="59" t="s">
        <v>560</v>
      </c>
      <c r="B126" s="59" t="s">
        <v>561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3.5" hidden="1" customHeight="1" x14ac:dyDescent="0.2">
      <c r="A127" s="59" t="s">
        <v>562</v>
      </c>
      <c r="B127" s="59" t="s">
        <v>563</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3.5" hidden="1" customHeight="1" x14ac:dyDescent="0.2">
      <c r="A128" s="59" t="s">
        <v>564</v>
      </c>
      <c r="B128" s="59" t="s">
        <v>565</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3.5" hidden="1" customHeight="1" x14ac:dyDescent="0.2">
      <c r="A129" s="59" t="s">
        <v>566</v>
      </c>
      <c r="B129" s="59" t="s">
        <v>567</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3.5" hidden="1" customHeight="1" x14ac:dyDescent="0.2">
      <c r="A130" s="59" t="s">
        <v>568</v>
      </c>
      <c r="B130" s="59" t="s">
        <v>569</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3.5" hidden="1" customHeight="1" x14ac:dyDescent="0.2">
      <c r="A131" s="59" t="s">
        <v>570</v>
      </c>
      <c r="B131" s="59" t="s">
        <v>571</v>
      </c>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3.5" hidden="1" customHeight="1" x14ac:dyDescent="0.2">
      <c r="A132" s="59" t="s">
        <v>572</v>
      </c>
      <c r="B132" s="59" t="s">
        <v>573</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3.5" hidden="1" customHeight="1" x14ac:dyDescent="0.2">
      <c r="A133" s="59" t="s">
        <v>574</v>
      </c>
      <c r="B133" s="59" t="s">
        <v>575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3.5" hidden="1" customHeight="1" x14ac:dyDescent="0.2">
      <c r="A134" s="59" t="s">
        <v>576</v>
      </c>
      <c r="B134" s="59" t="s">
        <v>577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3.5" hidden="1" customHeight="1" x14ac:dyDescent="0.2">
      <c r="A135" s="59" t="s">
        <v>578</v>
      </c>
      <c r="B135" s="59" t="s">
        <v>579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3.5" hidden="1" customHeight="1" x14ac:dyDescent="0.2">
      <c r="A136" s="59" t="s">
        <v>580</v>
      </c>
      <c r="B136" s="59" t="s">
        <v>581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3.5" hidden="1" customHeight="1" x14ac:dyDescent="0.2">
      <c r="A137" s="59" t="s">
        <v>582</v>
      </c>
      <c r="B137" s="59" t="s">
        <v>583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3.5" hidden="1" customHeight="1" x14ac:dyDescent="0.2">
      <c r="A138" s="59" t="s">
        <v>584</v>
      </c>
      <c r="B138" s="59" t="s">
        <v>585</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3.5" hidden="1" customHeight="1" x14ac:dyDescent="0.2">
      <c r="A139" s="59" t="s">
        <v>586</v>
      </c>
      <c r="B139" s="59" t="s">
        <v>587</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3.5" hidden="1" customHeight="1" x14ac:dyDescent="0.2">
      <c r="A140" s="59" t="s">
        <v>588</v>
      </c>
      <c r="B140" s="59" t="s">
        <v>589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3.5" hidden="1" customHeight="1" x14ac:dyDescent="0.2">
      <c r="A141" s="59" t="s">
        <v>590</v>
      </c>
      <c r="B141" s="59" t="s">
        <v>591</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3.5" hidden="1" customHeight="1" x14ac:dyDescent="0.2">
      <c r="A142" s="59" t="s">
        <v>592</v>
      </c>
      <c r="B142" s="59" t="s">
        <v>593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3.5" hidden="1" customHeight="1" x14ac:dyDescent="0.2">
      <c r="A143" s="59" t="s">
        <v>594</v>
      </c>
      <c r="B143" s="59" t="s">
        <v>595</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3.5" hidden="1" customHeight="1" x14ac:dyDescent="0.2">
      <c r="A144" s="59" t="s">
        <v>596</v>
      </c>
      <c r="B144" s="59" t="s">
        <v>597</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3.5" hidden="1" customHeight="1" x14ac:dyDescent="0.2">
      <c r="A145" s="59" t="s">
        <v>598</v>
      </c>
      <c r="B145" s="59" t="s">
        <v>599</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3.5" hidden="1" customHeight="1" x14ac:dyDescent="0.2">
      <c r="A146" s="59" t="s">
        <v>600</v>
      </c>
      <c r="B146" s="59" t="s">
        <v>601</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3.5" hidden="1" customHeight="1" x14ac:dyDescent="0.2">
      <c r="A147" s="59" t="s">
        <v>602</v>
      </c>
      <c r="B147" s="59" t="s">
        <v>603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3.5" hidden="1" customHeight="1" x14ac:dyDescent="0.2">
      <c r="A148" s="59" t="s">
        <v>604</v>
      </c>
      <c r="B148" s="59" t="s">
        <v>605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3.5" hidden="1" customHeight="1" x14ac:dyDescent="0.2">
      <c r="A149" s="59" t="s">
        <v>606</v>
      </c>
      <c r="B149" s="59" t="s">
        <v>607</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3.5" hidden="1" customHeight="1" x14ac:dyDescent="0.2">
      <c r="A150" s="59" t="s">
        <v>608</v>
      </c>
      <c r="B150" s="59" t="s">
        <v>609</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3.5" hidden="1" customHeight="1" x14ac:dyDescent="0.2">
      <c r="A151" s="59" t="s">
        <v>610</v>
      </c>
      <c r="B151" s="59" t="s">
        <v>611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3.5" hidden="1" customHeight="1" x14ac:dyDescent="0.2">
      <c r="A152" s="59" t="s">
        <v>612</v>
      </c>
      <c r="B152" s="59" t="s">
        <v>613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3.5" hidden="1" customHeight="1" x14ac:dyDescent="0.2">
      <c r="A153" s="59" t="s">
        <v>614</v>
      </c>
      <c r="B153" s="59" t="s">
        <v>615</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3.5" hidden="1" customHeight="1" x14ac:dyDescent="0.2">
      <c r="A154" s="59" t="s">
        <v>616</v>
      </c>
      <c r="B154" s="59" t="s">
        <v>617</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3.5" hidden="1" customHeight="1" x14ac:dyDescent="0.2">
      <c r="A155" s="59" t="s">
        <v>618</v>
      </c>
      <c r="B155" s="59" t="s">
        <v>619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3.5" hidden="1" customHeight="1" x14ac:dyDescent="0.2">
      <c r="A156" s="59" t="s">
        <v>620</v>
      </c>
      <c r="B156" s="59" t="s">
        <v>621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3.5" hidden="1" customHeight="1" x14ac:dyDescent="0.2">
      <c r="A157" s="59" t="s">
        <v>622</v>
      </c>
      <c r="B157" s="59" t="s">
        <v>623</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3.5" hidden="1" customHeight="1" x14ac:dyDescent="0.2">
      <c r="A158" s="59" t="s">
        <v>624</v>
      </c>
      <c r="B158" s="59" t="s">
        <v>625</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3.5" hidden="1" customHeight="1" x14ac:dyDescent="0.2">
      <c r="A159" s="59" t="s">
        <v>626</v>
      </c>
      <c r="B159" s="59" t="s">
        <v>627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3.5" hidden="1" customHeight="1" x14ac:dyDescent="0.2">
      <c r="A160" s="59" t="s">
        <v>628</v>
      </c>
      <c r="B160" s="59" t="s">
        <v>629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3.5" hidden="1" customHeight="1" x14ac:dyDescent="0.2">
      <c r="A161" s="59" t="s">
        <v>630</v>
      </c>
      <c r="B161" s="59" t="s">
        <v>631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3.5" hidden="1" customHeight="1" x14ac:dyDescent="0.2">
      <c r="A162" s="59" t="s">
        <v>632</v>
      </c>
      <c r="B162" s="59" t="s">
        <v>633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3.5" hidden="1" customHeight="1" x14ac:dyDescent="0.2">
      <c r="A163" s="59" t="s">
        <v>634</v>
      </c>
      <c r="B163" s="59" t="s">
        <v>635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3.5" hidden="1" customHeight="1" x14ac:dyDescent="0.2">
      <c r="A164" s="59" t="s">
        <v>636</v>
      </c>
      <c r="B164" s="59" t="s">
        <v>637</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3.5" hidden="1" customHeight="1" x14ac:dyDescent="0.2">
      <c r="A165" s="59" t="s">
        <v>638</v>
      </c>
      <c r="B165" s="59" t="s">
        <v>639</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3.5" hidden="1" customHeight="1" x14ac:dyDescent="0.2">
      <c r="A166" s="59" t="s">
        <v>640</v>
      </c>
      <c r="B166" s="59" t="s">
        <v>641</v>
      </c>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3.5" hidden="1" customHeight="1" x14ac:dyDescent="0.2">
      <c r="A167" s="59" t="s">
        <v>642</v>
      </c>
      <c r="B167" s="59" t="s">
        <v>643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3.5" hidden="1" customHeight="1" x14ac:dyDescent="0.2">
      <c r="A168" s="59" t="s">
        <v>644</v>
      </c>
      <c r="B168" s="59" t="s">
        <v>645</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3.5" hidden="1" customHeight="1" x14ac:dyDescent="0.2">
      <c r="A169" s="59" t="s">
        <v>646</v>
      </c>
      <c r="B169" s="59" t="s">
        <v>647</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3.5" hidden="1" customHeight="1" x14ac:dyDescent="0.2">
      <c r="A170" s="59" t="s">
        <v>648</v>
      </c>
      <c r="B170" s="59" t="s">
        <v>649</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3.5" hidden="1" customHeight="1" x14ac:dyDescent="0.2">
      <c r="A171" s="59" t="s">
        <v>650</v>
      </c>
      <c r="B171" s="59" t="s">
        <v>651</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3.5" hidden="1" customHeight="1" x14ac:dyDescent="0.2">
      <c r="A172" s="59" t="s">
        <v>652</v>
      </c>
      <c r="B172" s="59" t="s">
        <v>653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3.5" hidden="1" customHeight="1" x14ac:dyDescent="0.2">
      <c r="A173" s="59" t="s">
        <v>654</v>
      </c>
      <c r="B173" s="59" t="s">
        <v>655</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3.5" hidden="1" customHeight="1" x14ac:dyDescent="0.2">
      <c r="A174" s="59" t="s">
        <v>656</v>
      </c>
      <c r="B174" s="59" t="s">
        <v>657</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3.5" hidden="1" customHeight="1" x14ac:dyDescent="0.2">
      <c r="A175" s="59" t="s">
        <v>658</v>
      </c>
      <c r="B175" s="59" t="s">
        <v>659</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3.5" hidden="1" customHeight="1" x14ac:dyDescent="0.2">
      <c r="A176" s="59" t="s">
        <v>660</v>
      </c>
      <c r="B176" s="59" t="s">
        <v>661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3.5" hidden="1" customHeight="1" x14ac:dyDescent="0.2">
      <c r="A177" s="59" t="s">
        <v>662</v>
      </c>
      <c r="B177" s="59" t="s">
        <v>663</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3.5" hidden="1" customHeight="1" x14ac:dyDescent="0.2">
      <c r="A178" s="59" t="s">
        <v>664</v>
      </c>
      <c r="B178" s="59" t="s">
        <v>665</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3.5" hidden="1" customHeight="1" x14ac:dyDescent="0.2">
      <c r="A179" s="59" t="s">
        <v>666</v>
      </c>
      <c r="B179" s="59" t="s">
        <v>667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3.5" hidden="1" customHeight="1" x14ac:dyDescent="0.2">
      <c r="A180" s="59" t="s">
        <v>668</v>
      </c>
      <c r="B180" s="59" t="s">
        <v>669</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3.5" hidden="1" customHeight="1" x14ac:dyDescent="0.2">
      <c r="A181" s="59" t="s">
        <v>670</v>
      </c>
      <c r="B181" s="59" t="s">
        <v>671</v>
      </c>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3.5" hidden="1" customHeight="1" x14ac:dyDescent="0.2">
      <c r="A182" s="59" t="s">
        <v>672</v>
      </c>
      <c r="B182" s="59" t="s">
        <v>673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3.5" hidden="1" customHeight="1" x14ac:dyDescent="0.2">
      <c r="A183" s="59" t="s">
        <v>674</v>
      </c>
      <c r="B183" s="59" t="s">
        <v>675</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3.5" hidden="1" customHeight="1" x14ac:dyDescent="0.2">
      <c r="A184" s="59" t="s">
        <v>676</v>
      </c>
      <c r="B184" s="59" t="s">
        <v>677</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3.5" hidden="1" customHeight="1" x14ac:dyDescent="0.2">
      <c r="A185" s="59" t="s">
        <v>678</v>
      </c>
      <c r="B185" s="59" t="s">
        <v>679</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3.5" hidden="1" customHeight="1" x14ac:dyDescent="0.2">
      <c r="A186" s="59" t="s">
        <v>680</v>
      </c>
      <c r="B186" s="59" t="s">
        <v>681</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3.5" hidden="1" customHeight="1" x14ac:dyDescent="0.2">
      <c r="A187" s="59" t="s">
        <v>682</v>
      </c>
      <c r="B187" s="59" t="s">
        <v>683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3.5" hidden="1" customHeight="1" x14ac:dyDescent="0.2">
      <c r="A188" s="59" t="s">
        <v>684</v>
      </c>
      <c r="B188" s="59" t="s">
        <v>685</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3.5" hidden="1" customHeight="1" x14ac:dyDescent="0.2">
      <c r="A189" s="59" t="s">
        <v>686</v>
      </c>
      <c r="B189" s="59" t="s">
        <v>687</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3.5" hidden="1" customHeight="1" x14ac:dyDescent="0.2">
      <c r="A190" s="59" t="s">
        <v>688</v>
      </c>
      <c r="B190" s="59" t="s">
        <v>689</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3.5" hidden="1" customHeight="1" x14ac:dyDescent="0.2">
      <c r="A191" s="59" t="s">
        <v>690</v>
      </c>
      <c r="B191" s="59" t="s">
        <v>691</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3.5" hidden="1" customHeight="1" x14ac:dyDescent="0.2">
      <c r="A192" s="59" t="s">
        <v>692</v>
      </c>
      <c r="B192" s="59" t="s">
        <v>693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3.5" hidden="1" customHeight="1" x14ac:dyDescent="0.2">
      <c r="A193" s="59" t="s">
        <v>694</v>
      </c>
      <c r="B193" s="59" t="s">
        <v>695</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3.5" hidden="1" customHeight="1" x14ac:dyDescent="0.2">
      <c r="A194" s="59" t="s">
        <v>696</v>
      </c>
      <c r="B194" s="59" t="s">
        <v>697</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3.5" hidden="1" customHeight="1" x14ac:dyDescent="0.2">
      <c r="A195" s="59" t="s">
        <v>698</v>
      </c>
      <c r="B195" s="59" t="s">
        <v>699</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3.5" hidden="1" customHeight="1" x14ac:dyDescent="0.2">
      <c r="A196" s="59" t="s">
        <v>700</v>
      </c>
      <c r="B196" s="59" t="s">
        <v>701</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3.5" hidden="1" customHeight="1" x14ac:dyDescent="0.2">
      <c r="A197" s="59" t="s">
        <v>702</v>
      </c>
      <c r="B197" s="59" t="s">
        <v>703</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3.5" hidden="1" customHeight="1" x14ac:dyDescent="0.2">
      <c r="A198" s="59" t="s">
        <v>704</v>
      </c>
      <c r="B198" s="59" t="s">
        <v>705</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3.5" hidden="1" customHeight="1" x14ac:dyDescent="0.2">
      <c r="A199" s="59" t="s">
        <v>706</v>
      </c>
      <c r="B199" s="59" t="s">
        <v>707</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3.5" hidden="1" customHeight="1" x14ac:dyDescent="0.2">
      <c r="A200" s="59" t="s">
        <v>708</v>
      </c>
      <c r="B200" s="59" t="s">
        <v>709</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3.5" hidden="1" customHeight="1" x14ac:dyDescent="0.2">
      <c r="A201" s="59" t="s">
        <v>710</v>
      </c>
      <c r="B201" s="59" t="s">
        <v>711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3.5" hidden="1" customHeight="1" x14ac:dyDescent="0.2">
      <c r="A202" s="59" t="s">
        <v>712</v>
      </c>
      <c r="B202" s="59" t="s">
        <v>713</v>
      </c>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3.5" hidden="1" customHeight="1" x14ac:dyDescent="0.2">
      <c r="A203" s="59" t="s">
        <v>714</v>
      </c>
      <c r="B203" s="59" t="s">
        <v>715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3.5" hidden="1" customHeight="1" x14ac:dyDescent="0.2">
      <c r="A204" s="59" t="s">
        <v>716</v>
      </c>
      <c r="B204" s="59" t="s">
        <v>717</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3.5" hidden="1" customHeight="1" x14ac:dyDescent="0.2">
      <c r="A205" s="59" t="s">
        <v>718</v>
      </c>
      <c r="B205" s="59" t="s">
        <v>719</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3.5" hidden="1" customHeight="1" x14ac:dyDescent="0.2">
      <c r="A206" s="59" t="s">
        <v>720</v>
      </c>
      <c r="B206" s="59" t="s">
        <v>721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3.5" hidden="1" customHeight="1" x14ac:dyDescent="0.2">
      <c r="A207" s="59" t="s">
        <v>722</v>
      </c>
      <c r="B207" s="59" t="s">
        <v>723</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3.5" hidden="1" customHeight="1" x14ac:dyDescent="0.2">
      <c r="A208" s="59" t="s">
        <v>724</v>
      </c>
      <c r="B208" s="59" t="s">
        <v>725</v>
      </c>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3.5" hidden="1" customHeight="1" x14ac:dyDescent="0.2">
      <c r="A209" s="59" t="s">
        <v>726</v>
      </c>
      <c r="B209" s="59" t="s">
        <v>727</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3.5" hidden="1" customHeight="1" x14ac:dyDescent="0.2">
      <c r="A210" s="59" t="s">
        <v>728</v>
      </c>
      <c r="B210" s="59" t="s">
        <v>729</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3.5" hidden="1" customHeight="1" x14ac:dyDescent="0.2">
      <c r="A211" s="59" t="s">
        <v>730</v>
      </c>
      <c r="B211" s="59" t="s">
        <v>731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3.5" hidden="1" customHeight="1" x14ac:dyDescent="0.2">
      <c r="A212" s="59" t="s">
        <v>732</v>
      </c>
      <c r="B212" s="59" t="s">
        <v>733</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3.5" hidden="1" customHeight="1" x14ac:dyDescent="0.2">
      <c r="A213" s="59" t="s">
        <v>734</v>
      </c>
      <c r="B213" s="59" t="s">
        <v>735</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3.5" hidden="1" customHeight="1" x14ac:dyDescent="0.2">
      <c r="A214" s="59" t="s">
        <v>736</v>
      </c>
      <c r="B214" s="59" t="s">
        <v>737</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3.5" hidden="1" customHeight="1" x14ac:dyDescent="0.2">
      <c r="A215" s="59" t="s">
        <v>738</v>
      </c>
      <c r="B215" s="59" t="s">
        <v>739</v>
      </c>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3.5" hidden="1" customHeight="1" x14ac:dyDescent="0.2">
      <c r="A216" s="59" t="s">
        <v>740</v>
      </c>
      <c r="B216" s="59" t="s">
        <v>741</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3.5" hidden="1" customHeight="1" x14ac:dyDescent="0.2">
      <c r="A217" s="59" t="s">
        <v>742</v>
      </c>
      <c r="B217" s="59" t="s">
        <v>743</v>
      </c>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3.5" hidden="1" customHeight="1" x14ac:dyDescent="0.2">
      <c r="A218" s="59" t="s">
        <v>744</v>
      </c>
      <c r="B218" s="59" t="s">
        <v>745</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3.5" hidden="1" customHeight="1" x14ac:dyDescent="0.2">
      <c r="A219" s="59" t="s">
        <v>746</v>
      </c>
      <c r="B219" s="59" t="s">
        <v>747</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3.5" hidden="1" customHeight="1" x14ac:dyDescent="0.2">
      <c r="A220" s="59" t="s">
        <v>748</v>
      </c>
      <c r="B220" s="59" t="s">
        <v>749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3.5" hidden="1" customHeight="1" x14ac:dyDescent="0.2">
      <c r="A221" s="59" t="s">
        <v>750</v>
      </c>
      <c r="B221" s="59" t="s">
        <v>751</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3.5" hidden="1" customHeight="1" x14ac:dyDescent="0.2">
      <c r="A222" s="59" t="s">
        <v>752</v>
      </c>
      <c r="B222" s="59" t="s">
        <v>753</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3.5" hidden="1" customHeight="1" x14ac:dyDescent="0.2">
      <c r="A223" s="59" t="s">
        <v>754</v>
      </c>
      <c r="B223" s="59" t="s">
        <v>755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3.5" hidden="1" customHeight="1" x14ac:dyDescent="0.2">
      <c r="A224" s="59" t="s">
        <v>756</v>
      </c>
      <c r="B224" s="59" t="s">
        <v>757</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3.5" hidden="1" customHeight="1" x14ac:dyDescent="0.2">
      <c r="A225" s="59" t="s">
        <v>758</v>
      </c>
      <c r="B225" s="59" t="s">
        <v>759</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3.5" hidden="1" customHeight="1" x14ac:dyDescent="0.2">
      <c r="A226" s="59" t="s">
        <v>760</v>
      </c>
      <c r="B226" s="59" t="s">
        <v>761</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3.5" hidden="1" customHeight="1" x14ac:dyDescent="0.2">
      <c r="A227" s="59" t="s">
        <v>762</v>
      </c>
      <c r="B227" s="59" t="s">
        <v>763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3.5" hidden="1" customHeight="1" x14ac:dyDescent="0.2">
      <c r="A228" s="59" t="s">
        <v>764</v>
      </c>
      <c r="B228" s="59" t="s">
        <v>765</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3.5" hidden="1" customHeight="1" x14ac:dyDescent="0.2">
      <c r="A229" s="59" t="s">
        <v>766</v>
      </c>
      <c r="B229" s="59" t="s">
        <v>767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3.5" hidden="1" customHeight="1" x14ac:dyDescent="0.2">
      <c r="A230" s="59" t="s">
        <v>768</v>
      </c>
      <c r="B230" s="59" t="s">
        <v>769</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3.5" hidden="1" customHeight="1" x14ac:dyDescent="0.2">
      <c r="A231" s="59" t="s">
        <v>770</v>
      </c>
      <c r="B231" s="59" t="s">
        <v>771</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3.5" hidden="1" customHeight="1" x14ac:dyDescent="0.2">
      <c r="A232" s="59" t="s">
        <v>772</v>
      </c>
      <c r="B232" s="59" t="s">
        <v>773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3.5" hidden="1" customHeight="1" x14ac:dyDescent="0.2">
      <c r="A233" s="59" t="s">
        <v>774</v>
      </c>
      <c r="B233" s="59" t="s">
        <v>775</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3.5" hidden="1" customHeight="1" x14ac:dyDescent="0.2">
      <c r="A234" s="59" t="s">
        <v>776</v>
      </c>
      <c r="B234" s="59" t="s">
        <v>777</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3.5" hidden="1" customHeight="1" x14ac:dyDescent="0.2">
      <c r="A235" s="59" t="s">
        <v>778</v>
      </c>
      <c r="B235" s="59" t="s">
        <v>779</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3.5" hidden="1" customHeight="1" x14ac:dyDescent="0.2">
      <c r="A236" s="59" t="s">
        <v>780</v>
      </c>
      <c r="B236" s="59" t="s">
        <v>781</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3.5" hidden="1" customHeight="1" x14ac:dyDescent="0.2">
      <c r="A237" s="59" t="s">
        <v>782</v>
      </c>
      <c r="B237" s="59" t="s">
        <v>783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3.5" hidden="1" customHeight="1" x14ac:dyDescent="0.2">
      <c r="A238" s="59" t="s">
        <v>784</v>
      </c>
      <c r="B238" s="59" t="s">
        <v>785</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3.5" hidden="1" customHeight="1" x14ac:dyDescent="0.2">
      <c r="A239" s="59" t="s">
        <v>786</v>
      </c>
      <c r="B239" s="59" t="s">
        <v>787</v>
      </c>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3.5" hidden="1" customHeight="1" x14ac:dyDescent="0.2">
      <c r="A240" s="59" t="s">
        <v>788</v>
      </c>
      <c r="B240" s="59" t="s">
        <v>789</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3.5" hidden="1" customHeight="1" x14ac:dyDescent="0.2">
      <c r="A241" s="59" t="s">
        <v>790</v>
      </c>
      <c r="B241" s="59" t="s">
        <v>791</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3.5" hidden="1" customHeight="1" x14ac:dyDescent="0.2">
      <c r="A242" s="59" t="s">
        <v>792</v>
      </c>
      <c r="B242" s="59" t="s">
        <v>793</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3.5" hidden="1" customHeight="1" x14ac:dyDescent="0.2">
      <c r="A243" s="59" t="s">
        <v>794</v>
      </c>
      <c r="B243" s="59" t="s">
        <v>795</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3.5" hidden="1" customHeight="1" x14ac:dyDescent="0.2">
      <c r="A244" s="59" t="s">
        <v>796</v>
      </c>
      <c r="B244" s="59" t="s">
        <v>797</v>
      </c>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3.5" hidden="1" customHeight="1" x14ac:dyDescent="0.2">
      <c r="A245" s="59" t="s">
        <v>798</v>
      </c>
      <c r="B245" s="59" t="s">
        <v>799</v>
      </c>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3.5" hidden="1" customHeight="1" x14ac:dyDescent="0.2">
      <c r="A246" s="59" t="s">
        <v>800</v>
      </c>
      <c r="B246" s="59" t="s">
        <v>801</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3.5" hidden="1" customHeight="1" x14ac:dyDescent="0.2">
      <c r="A247" s="59" t="s">
        <v>802</v>
      </c>
      <c r="B247" s="59" t="s">
        <v>803</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3.5" hidden="1" customHeight="1" x14ac:dyDescent="0.2">
      <c r="A248" s="59" t="s">
        <v>804</v>
      </c>
      <c r="B248" s="59" t="s">
        <v>805</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3.5" hidden="1" customHeight="1" x14ac:dyDescent="0.2">
      <c r="A249" s="59" t="s">
        <v>806</v>
      </c>
      <c r="B249" s="59" t="s">
        <v>807</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3.5" hidden="1" customHeight="1" x14ac:dyDescent="0.2">
      <c r="A250" s="59" t="s">
        <v>808</v>
      </c>
      <c r="B250" s="59" t="s">
        <v>809</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3.5" hidden="1" customHeight="1" x14ac:dyDescent="0.2">
      <c r="A251" s="59" t="s">
        <v>810</v>
      </c>
      <c r="B251" s="59" t="s">
        <v>811</v>
      </c>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3.5" hidden="1" customHeight="1" x14ac:dyDescent="0.2">
      <c r="A252" s="59" t="s">
        <v>812</v>
      </c>
      <c r="B252" s="59" t="s">
        <v>813</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3.5" hidden="1" customHeight="1" x14ac:dyDescent="0.2">
      <c r="A253" s="59" t="s">
        <v>814</v>
      </c>
      <c r="B253" s="59" t="s">
        <v>815</v>
      </c>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3.5" hidden="1" customHeight="1" x14ac:dyDescent="0.2">
      <c r="A254" s="59" t="s">
        <v>816</v>
      </c>
      <c r="B254" s="59" t="s">
        <v>817</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3.5" hidden="1" customHeight="1" x14ac:dyDescent="0.2">
      <c r="A255" s="59" t="s">
        <v>818</v>
      </c>
      <c r="B255" s="59" t="s">
        <v>819</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3.5" hidden="1" customHeight="1" x14ac:dyDescent="0.2">
      <c r="A256" s="59" t="s">
        <v>820</v>
      </c>
      <c r="B256" s="59" t="s">
        <v>821</v>
      </c>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3.5" hidden="1" customHeight="1" x14ac:dyDescent="0.2">
      <c r="A257" s="59" t="s">
        <v>822</v>
      </c>
      <c r="B257" s="59" t="s">
        <v>823</v>
      </c>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3.5" hidden="1" customHeight="1" x14ac:dyDescent="0.2">
      <c r="A258" s="59" t="s">
        <v>824</v>
      </c>
      <c r="B258" s="59" t="s">
        <v>825</v>
      </c>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3.5" hidden="1" customHeight="1" x14ac:dyDescent="0.2">
      <c r="A259" s="59" t="s">
        <v>826</v>
      </c>
      <c r="B259" s="59" t="s">
        <v>827</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3.5" hidden="1" customHeight="1" x14ac:dyDescent="0.2">
      <c r="A260" s="59" t="s">
        <v>828</v>
      </c>
      <c r="B260" s="59" t="s">
        <v>829</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3.5" hidden="1" customHeight="1" x14ac:dyDescent="0.2">
      <c r="A261" s="59" t="s">
        <v>830</v>
      </c>
      <c r="B261" s="59" t="s">
        <v>831</v>
      </c>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3.5" hidden="1" customHeight="1" x14ac:dyDescent="0.2">
      <c r="A262" s="59" t="s">
        <v>832</v>
      </c>
      <c r="B262" s="59" t="s">
        <v>833</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3.5" hidden="1" customHeight="1" x14ac:dyDescent="0.2">
      <c r="A263" s="59" t="s">
        <v>834</v>
      </c>
      <c r="B263" s="59" t="s">
        <v>835</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3.5" hidden="1" customHeight="1" x14ac:dyDescent="0.2">
      <c r="A264" s="59" t="s">
        <v>836</v>
      </c>
      <c r="B264" s="59" t="s">
        <v>837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3.5" hidden="1" customHeight="1" x14ac:dyDescent="0.2">
      <c r="A265" s="59" t="s">
        <v>838</v>
      </c>
      <c r="B265" s="59" t="s">
        <v>839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3.5" hidden="1" customHeight="1" x14ac:dyDescent="0.2">
      <c r="A266" s="59" t="s">
        <v>840</v>
      </c>
      <c r="B266" s="59" t="s">
        <v>841</v>
      </c>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3.5" hidden="1" customHeight="1" x14ac:dyDescent="0.2">
      <c r="A267" s="59" t="s">
        <v>842</v>
      </c>
      <c r="B267" s="59" t="s">
        <v>843</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3.5" hidden="1" customHeight="1" x14ac:dyDescent="0.2">
      <c r="A268" s="59" t="s">
        <v>844</v>
      </c>
      <c r="B268" s="59" t="s">
        <v>845</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3.5" hidden="1" customHeight="1" x14ac:dyDescent="0.2">
      <c r="A269" s="59" t="s">
        <v>846</v>
      </c>
      <c r="B269" s="59" t="s">
        <v>847</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3.5" hidden="1" customHeight="1" x14ac:dyDescent="0.2">
      <c r="A270" s="59" t="s">
        <v>848</v>
      </c>
      <c r="B270" s="59" t="s">
        <v>849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3.5" hidden="1" customHeight="1" x14ac:dyDescent="0.2">
      <c r="A271" s="59" t="s">
        <v>850</v>
      </c>
      <c r="B271" s="59" t="s">
        <v>851</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3.5" hidden="1" customHeight="1" x14ac:dyDescent="0.2">
      <c r="A272" s="59" t="s">
        <v>852</v>
      </c>
      <c r="B272" s="59" t="s">
        <v>853</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3.5" hidden="1" customHeight="1" x14ac:dyDescent="0.2">
      <c r="A273" s="59" t="s">
        <v>854</v>
      </c>
      <c r="B273" s="59" t="s">
        <v>855</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3.5" hidden="1" customHeight="1" x14ac:dyDescent="0.2">
      <c r="A274" s="59" t="s">
        <v>856</v>
      </c>
      <c r="B274" s="59" t="s">
        <v>857</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3.5" hidden="1" customHeight="1" x14ac:dyDescent="0.2">
      <c r="A275" s="59" t="s">
        <v>858</v>
      </c>
      <c r="B275" s="59" t="s">
        <v>859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3.5" hidden="1" customHeight="1" x14ac:dyDescent="0.2">
      <c r="A276" s="59" t="s">
        <v>860</v>
      </c>
      <c r="B276" s="59" t="s">
        <v>861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3.5" hidden="1" customHeight="1" x14ac:dyDescent="0.2">
      <c r="A277" s="59" t="s">
        <v>862</v>
      </c>
      <c r="B277" s="59" t="s">
        <v>863</v>
      </c>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3.5" hidden="1" customHeight="1" x14ac:dyDescent="0.2">
      <c r="A278" s="59" t="s">
        <v>864</v>
      </c>
      <c r="B278" s="59" t="s">
        <v>865</v>
      </c>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3.5" hidden="1" customHeight="1" x14ac:dyDescent="0.2">
      <c r="A279" s="59" t="s">
        <v>866</v>
      </c>
      <c r="B279" s="59" t="s">
        <v>867</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3.5" hidden="1" customHeight="1" x14ac:dyDescent="0.2">
      <c r="A280" s="59" t="s">
        <v>868</v>
      </c>
      <c r="B280" s="59" t="s">
        <v>869</v>
      </c>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3.5" hidden="1" customHeight="1" x14ac:dyDescent="0.2">
      <c r="A281" s="59" t="s">
        <v>870</v>
      </c>
      <c r="B281" s="59" t="s">
        <v>871</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3.5" customHeight="1" x14ac:dyDescent="0.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3.5" customHeight="1" x14ac:dyDescent="0.2">
      <c r="A283" s="27"/>
      <c r="B283" s="2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3.5" customHeight="1" x14ac:dyDescent="0.2">
      <c r="A284" s="27"/>
      <c r="B284" s="2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3.5" customHeight="1" x14ac:dyDescent="0.2">
      <c r="A285" s="56" t="s">
        <v>872</v>
      </c>
      <c r="B285" s="58"/>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3.5" customHeight="1" x14ac:dyDescent="0.2">
      <c r="A286" s="61" t="s">
        <v>338</v>
      </c>
      <c r="B286" s="61" t="s">
        <v>339</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3.5" hidden="1" customHeight="1" x14ac:dyDescent="0.2">
      <c r="A287" s="62" t="s">
        <v>873</v>
      </c>
      <c r="B287" s="62" t="s">
        <v>874</v>
      </c>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3.5" hidden="1" customHeight="1" x14ac:dyDescent="0.2">
      <c r="A288" s="62" t="s">
        <v>875</v>
      </c>
      <c r="B288" s="62" t="s">
        <v>876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3.5" hidden="1" customHeight="1" x14ac:dyDescent="0.2">
      <c r="A289" s="62" t="s">
        <v>877</v>
      </c>
      <c r="B289" s="62" t="s">
        <v>878</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3.5" hidden="1" customHeight="1" x14ac:dyDescent="0.2">
      <c r="A290" s="62" t="s">
        <v>879</v>
      </c>
      <c r="B290" s="62" t="s">
        <v>880</v>
      </c>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3.5" hidden="1" customHeight="1" x14ac:dyDescent="0.2">
      <c r="A291" s="62" t="s">
        <v>881</v>
      </c>
      <c r="B291" s="62" t="s">
        <v>882</v>
      </c>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3.5" hidden="1" customHeight="1" x14ac:dyDescent="0.2">
      <c r="A292" s="62" t="s">
        <v>883</v>
      </c>
      <c r="B292" s="62" t="s">
        <v>884</v>
      </c>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3.5" hidden="1" customHeight="1" x14ac:dyDescent="0.2">
      <c r="A293" s="62" t="s">
        <v>885</v>
      </c>
      <c r="B293" s="62" t="s">
        <v>886</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3.5" hidden="1" customHeight="1" x14ac:dyDescent="0.2">
      <c r="A294" s="62" t="s">
        <v>887</v>
      </c>
      <c r="B294" s="62" t="s">
        <v>888</v>
      </c>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3.5" hidden="1" customHeight="1" x14ac:dyDescent="0.2">
      <c r="A295" s="62" t="s">
        <v>889</v>
      </c>
      <c r="B295" s="62" t="s">
        <v>890</v>
      </c>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3.5" hidden="1" customHeight="1" x14ac:dyDescent="0.2">
      <c r="A296" s="62">
        <v>10</v>
      </c>
      <c r="B296" s="62" t="s">
        <v>891</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3.5" hidden="1" customHeight="1" x14ac:dyDescent="0.2">
      <c r="A297" s="62">
        <v>11</v>
      </c>
      <c r="B297" s="62" t="s">
        <v>892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3.5" hidden="1" customHeight="1" x14ac:dyDescent="0.2">
      <c r="A298" s="62">
        <v>12</v>
      </c>
      <c r="B298" s="62" t="s">
        <v>893</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3.5" hidden="1" customHeight="1" x14ac:dyDescent="0.2">
      <c r="A299" s="62">
        <v>13</v>
      </c>
      <c r="B299" s="62" t="s">
        <v>894</v>
      </c>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3.5" hidden="1" customHeight="1" x14ac:dyDescent="0.2">
      <c r="A300" s="62">
        <v>14</v>
      </c>
      <c r="B300" s="62" t="s">
        <v>895</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3.5" hidden="1" customHeight="1" x14ac:dyDescent="0.2">
      <c r="A301" s="62">
        <v>15</v>
      </c>
      <c r="B301" s="62" t="s">
        <v>896</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3.5" hidden="1" customHeight="1" x14ac:dyDescent="0.2">
      <c r="A302" s="62">
        <v>16</v>
      </c>
      <c r="B302" s="62" t="s">
        <v>897</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3.5" hidden="1" customHeight="1" x14ac:dyDescent="0.2">
      <c r="A303" s="62">
        <v>17</v>
      </c>
      <c r="B303" s="62" t="s">
        <v>898</v>
      </c>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3.5" hidden="1" customHeight="1" x14ac:dyDescent="0.2">
      <c r="A304" s="62">
        <v>18</v>
      </c>
      <c r="B304" s="62" t="s">
        <v>899</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3.5" hidden="1" customHeight="1" x14ac:dyDescent="0.2">
      <c r="A305" s="62">
        <v>19</v>
      </c>
      <c r="B305" s="62" t="s">
        <v>900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3.5" hidden="1" customHeight="1" x14ac:dyDescent="0.2">
      <c r="A306" s="62">
        <v>20</v>
      </c>
      <c r="B306" s="62" t="s">
        <v>901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3.5" hidden="1" customHeight="1" x14ac:dyDescent="0.2">
      <c r="A307" s="62">
        <v>21</v>
      </c>
      <c r="B307" s="62" t="s">
        <v>902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3.5" hidden="1" customHeight="1" x14ac:dyDescent="0.2">
      <c r="A308" s="62">
        <v>22</v>
      </c>
      <c r="B308" s="62" t="s">
        <v>903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3.5" hidden="1" customHeight="1" x14ac:dyDescent="0.2">
      <c r="A309" s="62">
        <v>23</v>
      </c>
      <c r="B309" s="62" t="s">
        <v>904</v>
      </c>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3.5" hidden="1" customHeight="1" x14ac:dyDescent="0.2">
      <c r="A310" s="62">
        <v>24</v>
      </c>
      <c r="B310" s="63" t="s">
        <v>905</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3.5" hidden="1" customHeight="1" x14ac:dyDescent="0.2">
      <c r="A311" s="62">
        <v>25</v>
      </c>
      <c r="B311" s="62" t="s">
        <v>906</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3.5" hidden="1" customHeight="1" x14ac:dyDescent="0.2">
      <c r="A312" s="62">
        <v>26</v>
      </c>
      <c r="B312" s="62" t="s">
        <v>907</v>
      </c>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3.5" hidden="1" customHeight="1" x14ac:dyDescent="0.2">
      <c r="A313" s="62">
        <v>27</v>
      </c>
      <c r="B313" s="62" t="s">
        <v>908</v>
      </c>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3.5" hidden="1" customHeight="1" x14ac:dyDescent="0.2">
      <c r="A314" s="62">
        <v>28</v>
      </c>
      <c r="B314" s="62" t="s">
        <v>909</v>
      </c>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3.5" hidden="1" customHeight="1" x14ac:dyDescent="0.2">
      <c r="A315" s="62">
        <v>29</v>
      </c>
      <c r="B315" s="62" t="s">
        <v>910</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3.5" hidden="1" customHeight="1" x14ac:dyDescent="0.2">
      <c r="A316" s="62">
        <v>30</v>
      </c>
      <c r="B316" s="62" t="s">
        <v>911</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3.5" hidden="1" customHeight="1" x14ac:dyDescent="0.2">
      <c r="A317" s="62">
        <v>31</v>
      </c>
      <c r="B317" s="62" t="s">
        <v>912</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3.5" hidden="1" customHeight="1" x14ac:dyDescent="0.2">
      <c r="A318" s="62" t="s">
        <v>913</v>
      </c>
      <c r="B318" s="6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3.5" hidden="1" customHeight="1" x14ac:dyDescent="0.2">
      <c r="A319" s="62" t="s">
        <v>914</v>
      </c>
      <c r="B319" s="62" t="s">
        <v>915</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3.5" hidden="1" customHeight="1" x14ac:dyDescent="0.2">
      <c r="A320" s="62" t="s">
        <v>916</v>
      </c>
      <c r="B320" s="62" t="s">
        <v>917</v>
      </c>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3.5" hidden="1" customHeight="1" x14ac:dyDescent="0.2">
      <c r="A321" s="62" t="s">
        <v>918</v>
      </c>
      <c r="B321" s="62" t="s">
        <v>919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3.5" hidden="1" customHeight="1" x14ac:dyDescent="0.2">
      <c r="A322" s="62" t="s">
        <v>920</v>
      </c>
      <c r="B322" s="62" t="s">
        <v>921</v>
      </c>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3.5" hidden="1" customHeight="1" x14ac:dyDescent="0.2">
      <c r="A323" s="62" t="s">
        <v>922</v>
      </c>
      <c r="B323" s="62" t="s">
        <v>923</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3.5" hidden="1" customHeight="1" x14ac:dyDescent="0.2">
      <c r="A324" s="62" t="s">
        <v>924</v>
      </c>
      <c r="B324" s="62" t="s">
        <v>925</v>
      </c>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3.5" customHeight="1" x14ac:dyDescent="0.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3.5" customHeight="1" x14ac:dyDescent="0.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3.5" customHeight="1" x14ac:dyDescent="0.2">
      <c r="A327" s="27"/>
      <c r="B327" s="2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3.5" customHeight="1" x14ac:dyDescent="0.2">
      <c r="A328" s="56" t="s">
        <v>926</v>
      </c>
      <c r="B328" s="58"/>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3.5" customHeight="1" x14ac:dyDescent="0.2">
      <c r="A329" s="61" t="s">
        <v>338</v>
      </c>
      <c r="B329" s="61" t="s">
        <v>339</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3.5" hidden="1" customHeight="1" x14ac:dyDescent="0.2">
      <c r="A330" s="62">
        <v>1</v>
      </c>
      <c r="B330" s="62" t="s">
        <v>927</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3.5" hidden="1" customHeight="1" x14ac:dyDescent="0.2">
      <c r="A331" s="62">
        <v>2</v>
      </c>
      <c r="B331" s="62" t="s">
        <v>928</v>
      </c>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3.5" hidden="1" customHeight="1" x14ac:dyDescent="0.2">
      <c r="A332" s="62">
        <v>3</v>
      </c>
      <c r="B332" s="62" t="s">
        <v>929</v>
      </c>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3.5" hidden="1" customHeight="1" x14ac:dyDescent="0.2">
      <c r="A333" s="62">
        <v>4</v>
      </c>
      <c r="B333" s="62" t="s">
        <v>930</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3.5" hidden="1" customHeight="1" x14ac:dyDescent="0.2">
      <c r="A334" s="62">
        <v>9</v>
      </c>
      <c r="B334" s="62" t="s">
        <v>931</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3.5" customHeight="1" x14ac:dyDescent="0.2">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3.5" customHeight="1" x14ac:dyDescent="0.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3.5" customHeight="1" x14ac:dyDescent="0.2">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3.5" customHeight="1" x14ac:dyDescent="0.2">
      <c r="A338" s="56" t="s">
        <v>932</v>
      </c>
      <c r="B338" s="58"/>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3.5" customHeight="1" x14ac:dyDescent="0.2">
      <c r="A339" s="61" t="s">
        <v>338</v>
      </c>
      <c r="B339" s="61" t="s">
        <v>339</v>
      </c>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3.5" hidden="1" customHeight="1" x14ac:dyDescent="0.2">
      <c r="A340" s="62">
        <v>1</v>
      </c>
      <c r="B340" s="62" t="s">
        <v>933</v>
      </c>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3.5" hidden="1" customHeight="1" x14ac:dyDescent="0.2">
      <c r="A341" s="62">
        <v>2</v>
      </c>
      <c r="B341" s="62" t="s">
        <v>934</v>
      </c>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3.5" customHeight="1" x14ac:dyDescent="0.2">
      <c r="A342" s="62"/>
      <c r="B342" s="6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3.5" hidden="1" customHeight="1" x14ac:dyDescent="0.2">
      <c r="A343" s="62" t="s">
        <v>935</v>
      </c>
      <c r="B343" s="62" t="s">
        <v>931</v>
      </c>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3.5" customHeight="1" x14ac:dyDescent="0.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3.5" customHeight="1" x14ac:dyDescent="0.2">
      <c r="A345" s="62"/>
      <c r="B345" s="62"/>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3.5" customHeight="1" x14ac:dyDescent="0.2">
      <c r="A346" s="54"/>
      <c r="B346" s="54"/>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3.5" customHeight="1" x14ac:dyDescent="0.2">
      <c r="A347" s="56" t="s">
        <v>936</v>
      </c>
      <c r="B347" s="58"/>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3.5" customHeight="1" x14ac:dyDescent="0.2">
      <c r="A348" s="61" t="s">
        <v>338</v>
      </c>
      <c r="B348" s="61" t="s">
        <v>339</v>
      </c>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3.5" hidden="1" customHeight="1" x14ac:dyDescent="0.2">
      <c r="A349" s="62" t="s">
        <v>937</v>
      </c>
      <c r="B349" s="64"/>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3.5" hidden="1" customHeight="1" x14ac:dyDescent="0.2">
      <c r="A350" s="62">
        <v>1</v>
      </c>
      <c r="B350" s="62" t="s">
        <v>938</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3.5" hidden="1" customHeight="1" x14ac:dyDescent="0.2">
      <c r="A351" s="62">
        <v>2</v>
      </c>
      <c r="B351" s="62" t="s">
        <v>939</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3.5" hidden="1" customHeight="1" x14ac:dyDescent="0.2">
      <c r="A352" s="62">
        <v>3</v>
      </c>
      <c r="B352" s="62" t="s">
        <v>940</v>
      </c>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3.5" hidden="1" customHeight="1" x14ac:dyDescent="0.2">
      <c r="A353" s="62">
        <v>4</v>
      </c>
      <c r="B353" s="62" t="s">
        <v>941</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3.5" hidden="1" customHeight="1" x14ac:dyDescent="0.2">
      <c r="A354" s="62">
        <v>5</v>
      </c>
      <c r="B354" s="62" t="s">
        <v>942</v>
      </c>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3.5" hidden="1" customHeight="1" x14ac:dyDescent="0.2">
      <c r="A355" s="62">
        <v>6</v>
      </c>
      <c r="B355" s="62" t="s">
        <v>943</v>
      </c>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3.5" hidden="1" customHeight="1" x14ac:dyDescent="0.2">
      <c r="A356" s="62">
        <v>7</v>
      </c>
      <c r="B356" s="62" t="s">
        <v>944</v>
      </c>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3.5" hidden="1" customHeight="1" x14ac:dyDescent="0.2">
      <c r="A357" s="62">
        <v>8</v>
      </c>
      <c r="B357" s="62" t="s">
        <v>945</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3.5" hidden="1" customHeight="1" x14ac:dyDescent="0.2">
      <c r="A358" s="62">
        <v>9</v>
      </c>
      <c r="B358" s="62" t="s">
        <v>946</v>
      </c>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3.5" hidden="1" customHeight="1" x14ac:dyDescent="0.2">
      <c r="A359" s="62">
        <v>10</v>
      </c>
      <c r="B359" s="62" t="s">
        <v>947</v>
      </c>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3.5" hidden="1" customHeight="1" x14ac:dyDescent="0.2">
      <c r="A360" s="62">
        <v>11</v>
      </c>
      <c r="B360" s="62" t="s">
        <v>948</v>
      </c>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3.5" hidden="1" customHeight="1" x14ac:dyDescent="0.2">
      <c r="A361" s="62">
        <v>12</v>
      </c>
      <c r="B361" s="62" t="s">
        <v>949</v>
      </c>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3.5" hidden="1" customHeight="1" x14ac:dyDescent="0.2">
      <c r="A362" s="62">
        <v>13</v>
      </c>
      <c r="B362" s="62" t="s">
        <v>950</v>
      </c>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3.5" hidden="1" customHeight="1" x14ac:dyDescent="0.2">
      <c r="A363" s="62">
        <v>14</v>
      </c>
      <c r="B363" s="62" t="s">
        <v>951</v>
      </c>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3.5" hidden="1" customHeight="1" x14ac:dyDescent="0.2">
      <c r="A364" s="62">
        <v>15</v>
      </c>
      <c r="B364" s="62" t="s">
        <v>952</v>
      </c>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3.5" hidden="1" customHeight="1" x14ac:dyDescent="0.2">
      <c r="A365" s="62" t="s">
        <v>953</v>
      </c>
      <c r="B365" s="62" t="s">
        <v>954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3.5" customHeight="1" x14ac:dyDescent="0.2">
      <c r="A366" s="27"/>
      <c r="B366" s="2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3.5" customHeight="1" x14ac:dyDescent="0.2">
      <c r="A367" s="27"/>
      <c r="B367" s="2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3.5" customHeight="1" x14ac:dyDescent="0.2">
      <c r="A368" s="27"/>
      <c r="B368" s="2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3.5" customHeight="1" x14ac:dyDescent="0.2">
      <c r="A369" s="56" t="s">
        <v>955</v>
      </c>
      <c r="B369" s="58"/>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3.5" customHeight="1" x14ac:dyDescent="0.2">
      <c r="A370" s="61" t="s">
        <v>338</v>
      </c>
      <c r="B370" s="61" t="s">
        <v>339</v>
      </c>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3.5" hidden="1" customHeight="1" x14ac:dyDescent="0.2">
      <c r="A371" s="62" t="s">
        <v>937</v>
      </c>
      <c r="B371" s="6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3.5" hidden="1" customHeight="1" x14ac:dyDescent="0.2">
      <c r="A372" s="5" t="s">
        <v>956</v>
      </c>
      <c r="B372" s="5" t="s">
        <v>957</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3.5" hidden="1" customHeight="1" x14ac:dyDescent="0.2">
      <c r="A373" s="5" t="s">
        <v>958</v>
      </c>
      <c r="B373" s="5" t="s">
        <v>959</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3.5" hidden="1" customHeight="1" x14ac:dyDescent="0.2">
      <c r="A374" s="5" t="s">
        <v>960</v>
      </c>
      <c r="B374" s="5" t="s">
        <v>961</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3.5" hidden="1" customHeight="1" x14ac:dyDescent="0.2">
      <c r="A375" s="5" t="s">
        <v>935</v>
      </c>
      <c r="B375" s="5" t="s">
        <v>962</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3.5" hidden="1" customHeight="1" x14ac:dyDescent="0.2">
      <c r="A376" s="5" t="s">
        <v>963</v>
      </c>
      <c r="B376" s="5" t="s">
        <v>964</v>
      </c>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3.5" hidden="1" customHeight="1" x14ac:dyDescent="0.2">
      <c r="A377" s="5" t="s">
        <v>965</v>
      </c>
      <c r="B377" s="5" t="s">
        <v>966</v>
      </c>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3.5" hidden="1" customHeight="1" x14ac:dyDescent="0.2">
      <c r="A378" s="5" t="s">
        <v>967</v>
      </c>
      <c r="B378" s="5" t="s">
        <v>931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3.5" customHeight="1" x14ac:dyDescent="0.2">
      <c r="A379" s="27"/>
      <c r="B379" s="2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3.5" customHeight="1" x14ac:dyDescent="0.2">
      <c r="A380" s="5"/>
      <c r="B380" s="5"/>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3.5" customHeight="1" x14ac:dyDescent="0.2">
      <c r="A381" s="27"/>
      <c r="B381" s="2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3.5" customHeight="1" x14ac:dyDescent="0.2">
      <c r="A382" s="56" t="s">
        <v>968</v>
      </c>
      <c r="B382" s="58"/>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3.5" customHeight="1" x14ac:dyDescent="0.2">
      <c r="A383" s="61" t="s">
        <v>338</v>
      </c>
      <c r="B383" s="61" t="s">
        <v>339</v>
      </c>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3.5" hidden="1" customHeight="1" x14ac:dyDescent="0.2">
      <c r="A384" s="62" t="s">
        <v>937</v>
      </c>
      <c r="B384" s="6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3.5" hidden="1" customHeight="1" x14ac:dyDescent="0.2">
      <c r="A385" s="62">
        <v>1</v>
      </c>
      <c r="B385" s="62" t="s">
        <v>938</v>
      </c>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3.5" hidden="1" customHeight="1" x14ac:dyDescent="0.2">
      <c r="A386" s="62">
        <v>2</v>
      </c>
      <c r="B386" s="62" t="s">
        <v>939</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3.5" hidden="1" customHeight="1" x14ac:dyDescent="0.2">
      <c r="A387" s="62">
        <v>3</v>
      </c>
      <c r="B387" s="62" t="s">
        <v>940</v>
      </c>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3.5" hidden="1" customHeight="1" x14ac:dyDescent="0.2">
      <c r="A388" s="62">
        <v>4</v>
      </c>
      <c r="B388" s="62" t="s">
        <v>941</v>
      </c>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3.5" hidden="1" customHeight="1" x14ac:dyDescent="0.2">
      <c r="A389" s="62">
        <v>5</v>
      </c>
      <c r="B389" s="62" t="s">
        <v>942</v>
      </c>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3.5" hidden="1" customHeight="1" x14ac:dyDescent="0.2">
      <c r="A390" s="62">
        <v>6</v>
      </c>
      <c r="B390" s="62" t="s">
        <v>943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3.5" hidden="1" customHeight="1" x14ac:dyDescent="0.2">
      <c r="A391" s="62">
        <v>7</v>
      </c>
      <c r="B391" s="62" t="s">
        <v>944</v>
      </c>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3.5" hidden="1" customHeight="1" x14ac:dyDescent="0.2">
      <c r="A392" s="62">
        <v>8</v>
      </c>
      <c r="B392" s="62" t="s">
        <v>945</v>
      </c>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3.5" hidden="1" customHeight="1" x14ac:dyDescent="0.2">
      <c r="A393" s="62">
        <v>9</v>
      </c>
      <c r="B393" s="62" t="s">
        <v>946</v>
      </c>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3.5" hidden="1" customHeight="1" x14ac:dyDescent="0.2">
      <c r="A394" s="62">
        <v>10</v>
      </c>
      <c r="B394" s="62" t="s">
        <v>947</v>
      </c>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3.5" hidden="1" customHeight="1" x14ac:dyDescent="0.2">
      <c r="A395" s="62">
        <v>11</v>
      </c>
      <c r="B395" s="62" t="s">
        <v>948</v>
      </c>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3.5" hidden="1" customHeight="1" x14ac:dyDescent="0.2">
      <c r="A396" s="62">
        <v>12</v>
      </c>
      <c r="B396" s="62" t="s">
        <v>949</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3.5" hidden="1" customHeight="1" x14ac:dyDescent="0.2">
      <c r="A397" s="62">
        <v>13</v>
      </c>
      <c r="B397" s="62" t="s">
        <v>950</v>
      </c>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3.5" hidden="1" customHeight="1" x14ac:dyDescent="0.2">
      <c r="A398" s="62">
        <v>14</v>
      </c>
      <c r="B398" s="62" t="s">
        <v>951</v>
      </c>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3.5" hidden="1" customHeight="1" x14ac:dyDescent="0.2">
      <c r="A399" s="62">
        <v>15</v>
      </c>
      <c r="B399" s="62" t="s">
        <v>952</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3.5" hidden="1" customHeight="1" x14ac:dyDescent="0.2">
      <c r="A400" s="62" t="s">
        <v>969</v>
      </c>
      <c r="B400" s="62" t="s">
        <v>954</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3.5" hidden="1" customHeight="1" x14ac:dyDescent="0.2">
      <c r="A401" s="5" t="s">
        <v>970</v>
      </c>
      <c r="B401" s="5" t="s">
        <v>957</v>
      </c>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3.5" hidden="1" customHeight="1" x14ac:dyDescent="0.2">
      <c r="A402" s="5" t="s">
        <v>971</v>
      </c>
      <c r="B402" s="5" t="s">
        <v>959</v>
      </c>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3.5" hidden="1" customHeight="1" x14ac:dyDescent="0.2">
      <c r="A403" s="5" t="s">
        <v>972</v>
      </c>
      <c r="B403" s="5" t="s">
        <v>961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3.5" hidden="1" customHeight="1" x14ac:dyDescent="0.2">
      <c r="A404" s="5" t="s">
        <v>973</v>
      </c>
      <c r="B404" s="5" t="s">
        <v>962</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3.5" hidden="1" customHeight="1" x14ac:dyDescent="0.2">
      <c r="A405" s="5" t="s">
        <v>974</v>
      </c>
      <c r="B405" s="5" t="s">
        <v>964</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3.5" hidden="1" customHeight="1" x14ac:dyDescent="0.2">
      <c r="A406" s="5" t="s">
        <v>975</v>
      </c>
      <c r="B406" s="5" t="s">
        <v>966</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3.5" hidden="1" customHeight="1" x14ac:dyDescent="0.2">
      <c r="A407" s="5" t="s">
        <v>976</v>
      </c>
      <c r="B407" s="5" t="s">
        <v>931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3.5" customHeight="1" x14ac:dyDescent="0.2">
      <c r="A408" s="27"/>
      <c r="B408" s="2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3.5" customHeight="1" x14ac:dyDescent="0.2">
      <c r="A409" s="27"/>
      <c r="B409" s="2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3.5" customHeight="1" x14ac:dyDescent="0.2">
      <c r="A410" s="27"/>
      <c r="B410" s="2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3.5" customHeight="1" x14ac:dyDescent="0.2">
      <c r="A411" s="56" t="s">
        <v>977</v>
      </c>
      <c r="B411" s="58"/>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3.5" customHeight="1" x14ac:dyDescent="0.2">
      <c r="A412" s="61" t="s">
        <v>338</v>
      </c>
      <c r="B412" s="61" t="s">
        <v>339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3.5" hidden="1" customHeight="1" x14ac:dyDescent="0.2">
      <c r="A413" s="62" t="s">
        <v>937</v>
      </c>
      <c r="B413" s="6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3.5" hidden="1" customHeight="1" x14ac:dyDescent="0.2">
      <c r="A414" s="62">
        <v>1</v>
      </c>
      <c r="B414" s="62" t="s">
        <v>938</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3.5" hidden="1" customHeight="1" x14ac:dyDescent="0.2">
      <c r="A415" s="62">
        <v>2</v>
      </c>
      <c r="B415" s="62" t="s">
        <v>939</v>
      </c>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3.5" hidden="1" customHeight="1" x14ac:dyDescent="0.2">
      <c r="A416" s="62">
        <v>3</v>
      </c>
      <c r="B416" s="62" t="s">
        <v>940</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3.5" hidden="1" customHeight="1" x14ac:dyDescent="0.2">
      <c r="A417" s="62">
        <v>4</v>
      </c>
      <c r="B417" s="62" t="s">
        <v>941</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3.5" hidden="1" customHeight="1" x14ac:dyDescent="0.2">
      <c r="A418" s="62">
        <v>5</v>
      </c>
      <c r="B418" s="62" t="s">
        <v>942</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3.5" hidden="1" customHeight="1" x14ac:dyDescent="0.2">
      <c r="A419" s="62">
        <v>6</v>
      </c>
      <c r="B419" s="62" t="s">
        <v>943</v>
      </c>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3.5" hidden="1" customHeight="1" x14ac:dyDescent="0.2">
      <c r="A420" s="62">
        <v>7</v>
      </c>
      <c r="B420" s="62" t="s">
        <v>944</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3.5" hidden="1" customHeight="1" x14ac:dyDescent="0.2">
      <c r="A421" s="62">
        <v>8</v>
      </c>
      <c r="B421" s="62" t="s">
        <v>945</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3.5" hidden="1" customHeight="1" x14ac:dyDescent="0.2">
      <c r="A422" s="62">
        <v>9</v>
      </c>
      <c r="B422" s="62" t="s">
        <v>946</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3.5" hidden="1" customHeight="1" x14ac:dyDescent="0.2">
      <c r="A423" s="62">
        <v>10</v>
      </c>
      <c r="B423" s="62" t="s">
        <v>947</v>
      </c>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3.5" hidden="1" customHeight="1" x14ac:dyDescent="0.2">
      <c r="A424" s="62">
        <v>11</v>
      </c>
      <c r="B424" s="62" t="s">
        <v>948</v>
      </c>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3.5" hidden="1" customHeight="1" x14ac:dyDescent="0.2">
      <c r="A425" s="62">
        <v>15</v>
      </c>
      <c r="B425" s="62" t="s">
        <v>952</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3.5" hidden="1" customHeight="1" x14ac:dyDescent="0.2">
      <c r="A426" s="62" t="s">
        <v>969</v>
      </c>
      <c r="B426" s="62" t="s">
        <v>954</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3.5" hidden="1" customHeight="1" x14ac:dyDescent="0.2">
      <c r="A427" s="5" t="s">
        <v>970</v>
      </c>
      <c r="B427" s="5" t="s">
        <v>957</v>
      </c>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3.5" hidden="1" customHeight="1" x14ac:dyDescent="0.2">
      <c r="A428" s="5" t="s">
        <v>971</v>
      </c>
      <c r="B428" s="5" t="s">
        <v>959</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3.5" hidden="1" customHeight="1" x14ac:dyDescent="0.2">
      <c r="A429" s="5" t="s">
        <v>972</v>
      </c>
      <c r="B429" s="5" t="s">
        <v>961</v>
      </c>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3.5" hidden="1" customHeight="1" x14ac:dyDescent="0.2">
      <c r="A430" s="5" t="s">
        <v>973</v>
      </c>
      <c r="B430" s="5" t="s">
        <v>962</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3.5" hidden="1" customHeight="1" x14ac:dyDescent="0.2">
      <c r="A431" s="5" t="s">
        <v>974</v>
      </c>
      <c r="B431" s="5" t="s">
        <v>964</v>
      </c>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3.5" hidden="1" customHeight="1" x14ac:dyDescent="0.2">
      <c r="A432" s="5" t="s">
        <v>975</v>
      </c>
      <c r="B432" s="5" t="s">
        <v>966</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3.5" hidden="1" customHeight="1" x14ac:dyDescent="0.2">
      <c r="A433" s="5" t="s">
        <v>976</v>
      </c>
      <c r="B433" s="5" t="s">
        <v>931</v>
      </c>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3.5" customHeight="1" x14ac:dyDescent="0.2">
      <c r="A434" s="27"/>
      <c r="B434" s="2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3.5" customHeight="1" x14ac:dyDescent="0.2">
      <c r="A435" s="27"/>
      <c r="B435" s="2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3.5" customHeight="1" x14ac:dyDescent="0.2">
      <c r="A436" s="27"/>
      <c r="B436" s="2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3.5" customHeight="1" x14ac:dyDescent="0.2">
      <c r="A437" s="56" t="s">
        <v>978</v>
      </c>
      <c r="B437" s="58"/>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3.5" customHeight="1" x14ac:dyDescent="0.2">
      <c r="A438" s="61" t="s">
        <v>338</v>
      </c>
      <c r="B438" s="61" t="s">
        <v>339</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3.5" hidden="1" customHeight="1" x14ac:dyDescent="0.2">
      <c r="A439" s="62" t="s">
        <v>979</v>
      </c>
      <c r="B439" s="6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3.5" hidden="1" customHeight="1" x14ac:dyDescent="0.2">
      <c r="A440" s="62">
        <v>1</v>
      </c>
      <c r="B440" s="62" t="s">
        <v>980</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3.5" hidden="1" customHeight="1" x14ac:dyDescent="0.2">
      <c r="A441" s="62">
        <v>2</v>
      </c>
      <c r="B441" s="62" t="s">
        <v>981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3.5" hidden="1" customHeight="1" x14ac:dyDescent="0.2">
      <c r="A442" s="62">
        <v>3</v>
      </c>
      <c r="B442" s="62" t="s">
        <v>982</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3.5" hidden="1" customHeight="1" x14ac:dyDescent="0.2">
      <c r="A443" s="62">
        <v>4</v>
      </c>
      <c r="B443" s="62" t="s">
        <v>983</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3.5" hidden="1" customHeight="1" x14ac:dyDescent="0.2">
      <c r="A444" s="62">
        <v>5</v>
      </c>
      <c r="B444" s="62" t="s">
        <v>984</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3.5" hidden="1" customHeight="1" x14ac:dyDescent="0.2">
      <c r="A445" s="62">
        <v>6</v>
      </c>
      <c r="B445" s="62" t="s">
        <v>985</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3.5" hidden="1" customHeight="1" x14ac:dyDescent="0.2">
      <c r="A446" s="62" t="s">
        <v>986</v>
      </c>
      <c r="B446" s="62" t="s">
        <v>987</v>
      </c>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3.5" hidden="1" customHeight="1" x14ac:dyDescent="0.2">
      <c r="A447" s="62" t="s">
        <v>209</v>
      </c>
      <c r="B447" s="62" t="s">
        <v>988</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3.5" hidden="1" customHeight="1" x14ac:dyDescent="0.2">
      <c r="A448" s="62" t="s">
        <v>967</v>
      </c>
      <c r="B448" s="62" t="s">
        <v>931</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3.5" customHeight="1" x14ac:dyDescent="0.2">
      <c r="A449" s="27"/>
      <c r="B449" s="2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3.5" customHeight="1" x14ac:dyDescent="0.2">
      <c r="A450" s="27"/>
      <c r="B450" s="2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3.5" customHeight="1" x14ac:dyDescent="0.2">
      <c r="A451" s="27"/>
      <c r="B451" s="2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3.5" customHeight="1" x14ac:dyDescent="0.2">
      <c r="A452" s="56" t="s">
        <v>989</v>
      </c>
      <c r="B452" s="58"/>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3.5" customHeight="1" x14ac:dyDescent="0.2">
      <c r="A453" s="61" t="s">
        <v>338</v>
      </c>
      <c r="B453" s="61" t="s">
        <v>339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3.5" hidden="1" customHeight="1" x14ac:dyDescent="0.2">
      <c r="A454" s="62" t="s">
        <v>979</v>
      </c>
      <c r="B454" s="6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3.5" hidden="1" customHeight="1" x14ac:dyDescent="0.2">
      <c r="A455" s="62">
        <v>1</v>
      </c>
      <c r="B455" s="62" t="s">
        <v>990</v>
      </c>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3.5" hidden="1" customHeight="1" x14ac:dyDescent="0.2">
      <c r="A456" s="62">
        <v>2</v>
      </c>
      <c r="B456" s="62" t="s">
        <v>991</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3.5" customHeight="1" x14ac:dyDescent="0.2">
      <c r="A457" s="27"/>
      <c r="B457" s="2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3.5" customHeight="1" x14ac:dyDescent="0.2">
      <c r="A458" s="27"/>
      <c r="B458" s="2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3.5" customHeight="1" x14ac:dyDescent="0.2">
      <c r="A459" s="54"/>
      <c r="B459" s="54"/>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3.5" customHeight="1" x14ac:dyDescent="0.2">
      <c r="A460" s="56" t="s">
        <v>992</v>
      </c>
      <c r="B460" s="58"/>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3.5" customHeight="1" x14ac:dyDescent="0.2">
      <c r="A461" s="61" t="s">
        <v>338</v>
      </c>
      <c r="B461" s="61" t="s">
        <v>339</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3.5" hidden="1" customHeight="1" x14ac:dyDescent="0.2">
      <c r="A462" s="62" t="s">
        <v>979</v>
      </c>
      <c r="B462" s="6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3.5" hidden="1" customHeight="1" x14ac:dyDescent="0.2">
      <c r="A463" s="62">
        <v>1</v>
      </c>
      <c r="B463" s="62" t="s">
        <v>993</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3.5" hidden="1" customHeight="1" x14ac:dyDescent="0.2">
      <c r="A464" s="62">
        <v>2</v>
      </c>
      <c r="B464" s="62" t="s">
        <v>994</v>
      </c>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3.5" hidden="1" customHeight="1" x14ac:dyDescent="0.2">
      <c r="A465" s="62">
        <v>3</v>
      </c>
      <c r="B465" s="62" t="s">
        <v>995</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3.5" hidden="1" customHeight="1" x14ac:dyDescent="0.2">
      <c r="A466" s="62">
        <v>4</v>
      </c>
      <c r="B466" s="62" t="s">
        <v>996</v>
      </c>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3.5" hidden="1" customHeight="1" x14ac:dyDescent="0.2">
      <c r="A467" s="62" t="s">
        <v>967</v>
      </c>
      <c r="B467" s="62" t="s">
        <v>997</v>
      </c>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3.5" hidden="1" customHeight="1" x14ac:dyDescent="0.2">
      <c r="A468" s="62" t="s">
        <v>998</v>
      </c>
      <c r="B468" s="27" t="s">
        <v>991</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3.5" hidden="1" customHeight="1" x14ac:dyDescent="0.2">
      <c r="A469" s="62" t="s">
        <v>999</v>
      </c>
      <c r="B469" s="27" t="s">
        <v>1000</v>
      </c>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3.5" customHeight="1" x14ac:dyDescent="0.2">
      <c r="A470" s="27"/>
      <c r="B470" s="2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3.5" customHeight="1" x14ac:dyDescent="0.2">
      <c r="A471" s="27"/>
      <c r="B471" s="2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3.5" customHeight="1" x14ac:dyDescent="0.2">
      <c r="A472" s="27"/>
      <c r="B472" s="2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3.5" customHeight="1" x14ac:dyDescent="0.2">
      <c r="A473" s="56" t="s">
        <v>1001</v>
      </c>
      <c r="B473" s="58"/>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3.5" customHeight="1" x14ac:dyDescent="0.2">
      <c r="A474" s="61" t="s">
        <v>338</v>
      </c>
      <c r="B474" s="61" t="s">
        <v>339</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3.5" hidden="1" customHeight="1" x14ac:dyDescent="0.2">
      <c r="A475" s="62" t="s">
        <v>979</v>
      </c>
      <c r="B475" s="6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3.5" hidden="1" customHeight="1" x14ac:dyDescent="0.2">
      <c r="A476" s="62">
        <v>1</v>
      </c>
      <c r="B476" s="62" t="s">
        <v>993</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3.5" hidden="1" customHeight="1" x14ac:dyDescent="0.2">
      <c r="A477" s="62">
        <v>2</v>
      </c>
      <c r="B477" s="62" t="s">
        <v>994</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3.5" hidden="1" customHeight="1" x14ac:dyDescent="0.2">
      <c r="A478" s="62">
        <v>3</v>
      </c>
      <c r="B478" s="62" t="s">
        <v>995</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3.5" hidden="1" customHeight="1" x14ac:dyDescent="0.2">
      <c r="A479" s="62">
        <v>4</v>
      </c>
      <c r="B479" s="62" t="s">
        <v>996</v>
      </c>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3.5" hidden="1" customHeight="1" x14ac:dyDescent="0.2">
      <c r="A480" s="62" t="s">
        <v>967</v>
      </c>
      <c r="B480" s="62" t="s">
        <v>997</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3.5" customHeight="1" x14ac:dyDescent="0.2">
      <c r="A481" s="27"/>
      <c r="B481" s="2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3.5" customHeight="1" x14ac:dyDescent="0.2">
      <c r="A482" s="27"/>
      <c r="B482" s="2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3.5" customHeight="1" x14ac:dyDescent="0.2">
      <c r="A483" s="27"/>
      <c r="B483" s="2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3.5" customHeight="1" x14ac:dyDescent="0.2">
      <c r="A484" s="56" t="s">
        <v>1002</v>
      </c>
      <c r="B484" s="58"/>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3.5" customHeight="1" x14ac:dyDescent="0.2">
      <c r="A485" s="61" t="s">
        <v>338</v>
      </c>
      <c r="B485" s="61" t="s">
        <v>339</v>
      </c>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3.5" hidden="1" customHeight="1" x14ac:dyDescent="0.2">
      <c r="A486" s="62" t="s">
        <v>979</v>
      </c>
      <c r="B486" s="6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3.5" hidden="1" customHeight="1" x14ac:dyDescent="0.2">
      <c r="A487" s="62">
        <v>1</v>
      </c>
      <c r="B487" s="62" t="s">
        <v>993</v>
      </c>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3.5" hidden="1" customHeight="1" x14ac:dyDescent="0.2">
      <c r="A488" s="62">
        <v>2</v>
      </c>
      <c r="B488" s="62" t="s">
        <v>994</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3.5" hidden="1" customHeight="1" x14ac:dyDescent="0.2">
      <c r="A489" s="62">
        <v>3</v>
      </c>
      <c r="B489" s="62" t="s">
        <v>995</v>
      </c>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3.5" hidden="1" customHeight="1" x14ac:dyDescent="0.2">
      <c r="A490" s="62">
        <v>4</v>
      </c>
      <c r="B490" s="62" t="s">
        <v>996</v>
      </c>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3.5" hidden="1" customHeight="1" x14ac:dyDescent="0.2">
      <c r="A491" s="62" t="s">
        <v>963</v>
      </c>
      <c r="B491" s="62" t="s">
        <v>988</v>
      </c>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3.5" hidden="1" customHeight="1" x14ac:dyDescent="0.2">
      <c r="A492" s="62" t="s">
        <v>965</v>
      </c>
      <c r="B492" s="62" t="s">
        <v>1003</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3.5" hidden="1" customHeight="1" x14ac:dyDescent="0.2">
      <c r="A493" s="62" t="s">
        <v>986</v>
      </c>
      <c r="B493" s="62" t="s">
        <v>983</v>
      </c>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3.5" hidden="1" customHeight="1" x14ac:dyDescent="0.2">
      <c r="A494" s="62" t="s">
        <v>967</v>
      </c>
      <c r="B494" s="62" t="s">
        <v>997</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3.5" hidden="1" customHeight="1" x14ac:dyDescent="0.2">
      <c r="A495" s="62" t="s">
        <v>998</v>
      </c>
      <c r="B495" s="27" t="s">
        <v>991</v>
      </c>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3.5" hidden="1" customHeight="1" x14ac:dyDescent="0.2">
      <c r="A496" s="62" t="s">
        <v>999</v>
      </c>
      <c r="B496" s="27" t="s">
        <v>1000</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3.5" customHeight="1" x14ac:dyDescent="0.2">
      <c r="A497" s="27"/>
      <c r="B497" s="2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3.5" customHeight="1" x14ac:dyDescent="0.2">
      <c r="A498" s="62"/>
      <c r="B498" s="2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3.5" customHeight="1" x14ac:dyDescent="0.2">
      <c r="A499" s="27"/>
      <c r="B499" s="2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3.5" customHeight="1" x14ac:dyDescent="0.2">
      <c r="A500" s="56" t="s">
        <v>1004</v>
      </c>
      <c r="B500" s="58"/>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3.5" customHeight="1" x14ac:dyDescent="0.2">
      <c r="A501" s="61" t="s">
        <v>338</v>
      </c>
      <c r="B501" s="61" t="s">
        <v>339</v>
      </c>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3.5" hidden="1" customHeight="1" x14ac:dyDescent="0.2">
      <c r="A502" s="62" t="s">
        <v>979</v>
      </c>
      <c r="B502" s="6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3.5" hidden="1" customHeight="1" x14ac:dyDescent="0.2">
      <c r="A503" s="62">
        <v>1</v>
      </c>
      <c r="B503" s="62" t="s">
        <v>993</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3.5" hidden="1" customHeight="1" x14ac:dyDescent="0.2">
      <c r="A504" s="62">
        <v>2</v>
      </c>
      <c r="B504" s="62" t="s">
        <v>994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3.5" hidden="1" customHeight="1" x14ac:dyDescent="0.2">
      <c r="A505" s="62">
        <v>3</v>
      </c>
      <c r="B505" s="62" t="s">
        <v>995</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3.5" hidden="1" customHeight="1" x14ac:dyDescent="0.2">
      <c r="A506" s="62">
        <v>4</v>
      </c>
      <c r="B506" s="62" t="s">
        <v>996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3.5" hidden="1" customHeight="1" x14ac:dyDescent="0.2">
      <c r="A507" s="62" t="s">
        <v>965</v>
      </c>
      <c r="B507" s="62" t="s">
        <v>1003</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3.5" hidden="1" customHeight="1" x14ac:dyDescent="0.2">
      <c r="A508" s="62" t="s">
        <v>967</v>
      </c>
      <c r="B508" s="62" t="s">
        <v>997</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3.5" hidden="1" customHeight="1" x14ac:dyDescent="0.2">
      <c r="A509" s="62" t="s">
        <v>998</v>
      </c>
      <c r="B509" s="27" t="s">
        <v>991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3.5" hidden="1" customHeight="1" x14ac:dyDescent="0.2">
      <c r="A510" s="62" t="s">
        <v>999</v>
      </c>
      <c r="B510" s="27" t="s">
        <v>1000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3.5" customHeight="1" x14ac:dyDescent="0.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3.5" customHeight="1" x14ac:dyDescent="0.2">
      <c r="A512" s="27"/>
      <c r="B512" s="2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3.5" customHeight="1" x14ac:dyDescent="0.2">
      <c r="A513" s="54"/>
      <c r="B513" s="54"/>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3.5" customHeight="1" x14ac:dyDescent="0.2">
      <c r="A514" s="56" t="s">
        <v>1005</v>
      </c>
      <c r="B514" s="58"/>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3.5" customHeight="1" x14ac:dyDescent="0.2">
      <c r="A515" s="61" t="s">
        <v>338</v>
      </c>
      <c r="B515" s="61" t="s">
        <v>339</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3.5" hidden="1" customHeight="1" x14ac:dyDescent="0.2">
      <c r="A516" s="63">
        <v>1</v>
      </c>
      <c r="B516" s="65" t="s">
        <v>1006</v>
      </c>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3.5" hidden="1" customHeight="1" x14ac:dyDescent="0.2">
      <c r="A517" s="63">
        <v>2</v>
      </c>
      <c r="B517" s="65" t="s">
        <v>1007</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3.5" hidden="1" customHeight="1" x14ac:dyDescent="0.2">
      <c r="A518" s="63">
        <v>3</v>
      </c>
      <c r="B518" s="65" t="s">
        <v>1008</v>
      </c>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3.5" hidden="1" customHeight="1" x14ac:dyDescent="0.2">
      <c r="A519" s="63">
        <v>4</v>
      </c>
      <c r="B519" s="65" t="s">
        <v>1009</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3.5" hidden="1" customHeight="1" x14ac:dyDescent="0.2">
      <c r="A520" s="63">
        <v>5</v>
      </c>
      <c r="B520" s="65" t="s">
        <v>1010</v>
      </c>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3.5" customHeight="1" x14ac:dyDescent="0.2">
      <c r="A521" s="27"/>
      <c r="B521" s="2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3.5" customHeight="1" x14ac:dyDescent="0.2">
      <c r="A522" s="27"/>
      <c r="B522" s="2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3.5" customHeight="1" x14ac:dyDescent="0.2">
      <c r="A523" s="27"/>
      <c r="B523" s="2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3.5" customHeight="1" x14ac:dyDescent="0.2">
      <c r="A524" s="56" t="s">
        <v>1011</v>
      </c>
      <c r="B524" s="58"/>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3.5" customHeight="1" x14ac:dyDescent="0.2">
      <c r="A525" s="66" t="s">
        <v>338</v>
      </c>
      <c r="B525" s="66" t="s">
        <v>339</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3.5" hidden="1" customHeight="1" x14ac:dyDescent="0.2">
      <c r="A526" s="62" t="s">
        <v>979</v>
      </c>
      <c r="B526" s="6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3.5" hidden="1" customHeight="1" x14ac:dyDescent="0.2">
      <c r="A527" s="67"/>
      <c r="B527" s="68" t="s">
        <v>379</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3.5" hidden="1" customHeight="1" x14ac:dyDescent="0.2">
      <c r="A528" s="67"/>
      <c r="B528" s="68" t="s">
        <v>413</v>
      </c>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3.5" hidden="1" customHeight="1" x14ac:dyDescent="0.2">
      <c r="A529" s="67"/>
      <c r="B529" s="68" t="s">
        <v>421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3.5" hidden="1" customHeight="1" x14ac:dyDescent="0.2">
      <c r="A530" s="67"/>
      <c r="B530" s="68" t="s">
        <v>425</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3.5" hidden="1" customHeight="1" x14ac:dyDescent="0.2">
      <c r="A531" s="67"/>
      <c r="B531" s="68" t="s">
        <v>435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3.5" hidden="1" customHeight="1" x14ac:dyDescent="0.2">
      <c r="A532" s="67"/>
      <c r="B532" s="68" t="s">
        <v>437</v>
      </c>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3.5" hidden="1" customHeight="1" x14ac:dyDescent="0.2">
      <c r="A533" s="67"/>
      <c r="B533" s="68" t="s">
        <v>447</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3.5" hidden="1" customHeight="1" x14ac:dyDescent="0.2">
      <c r="A534" s="67"/>
      <c r="B534" s="68" t="s">
        <v>487</v>
      </c>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3.5" hidden="1" customHeight="1" x14ac:dyDescent="0.2">
      <c r="A535" s="67"/>
      <c r="B535" s="68" t="s">
        <v>589</v>
      </c>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3.5" hidden="1" customHeight="1" x14ac:dyDescent="0.2">
      <c r="A536" s="67"/>
      <c r="B536" s="68" t="s">
        <v>591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3.5" hidden="1" customHeight="1" x14ac:dyDescent="0.2">
      <c r="A537" s="67"/>
      <c r="B537" s="68" t="s">
        <v>599</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3.5" hidden="1" customHeight="1" x14ac:dyDescent="0.2">
      <c r="A538" s="67"/>
      <c r="B538" s="68" t="s">
        <v>635</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3.5" hidden="1" customHeight="1" x14ac:dyDescent="0.2">
      <c r="A539" s="67"/>
      <c r="B539" s="68" t="s">
        <v>669</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3.5" hidden="1" customHeight="1" x14ac:dyDescent="0.2">
      <c r="A540" s="67"/>
      <c r="B540" s="68" t="s">
        <v>673</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3.5" hidden="1" customHeight="1" x14ac:dyDescent="0.2">
      <c r="A541" s="67"/>
      <c r="B541" s="68" t="s">
        <v>683</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3.5" hidden="1" customHeight="1" x14ac:dyDescent="0.2">
      <c r="A542" s="67"/>
      <c r="B542" s="68" t="s">
        <v>685</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3.5" hidden="1" customHeight="1" x14ac:dyDescent="0.2">
      <c r="A543" s="67"/>
      <c r="B543" s="68" t="s">
        <v>707</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3.5" hidden="1" customHeight="1" x14ac:dyDescent="0.2">
      <c r="A544" s="67"/>
      <c r="B544" s="68" t="s">
        <v>727</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3.5" hidden="1" customHeight="1" x14ac:dyDescent="0.2">
      <c r="A545" s="67"/>
      <c r="B545" s="68" t="s">
        <v>751</v>
      </c>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3.5" hidden="1" customHeight="1" x14ac:dyDescent="0.2">
      <c r="A546" s="67"/>
      <c r="B546" s="68" t="s">
        <v>759</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3.5" hidden="1" customHeight="1" x14ac:dyDescent="0.2">
      <c r="A547" s="67"/>
      <c r="B547" s="68" t="s">
        <v>765</v>
      </c>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3.5" hidden="1" customHeight="1" x14ac:dyDescent="0.2">
      <c r="A548" s="67"/>
      <c r="B548" s="68" t="s">
        <v>1012</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3.5" hidden="1" customHeight="1" x14ac:dyDescent="0.2">
      <c r="A549" s="67"/>
      <c r="B549" s="68" t="s">
        <v>1013</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3.5" hidden="1" customHeight="1" x14ac:dyDescent="0.2">
      <c r="A550" s="67"/>
      <c r="B550" s="68" t="s">
        <v>781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3.5" hidden="1" customHeight="1" x14ac:dyDescent="0.2">
      <c r="A551" s="67"/>
      <c r="B551" s="68" t="s">
        <v>821</v>
      </c>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3.5" hidden="1" customHeight="1" x14ac:dyDescent="0.2">
      <c r="A552" s="67"/>
      <c r="B552" s="68" t="s">
        <v>831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3.5" hidden="1" customHeight="1" x14ac:dyDescent="0.2">
      <c r="A553" s="67"/>
      <c r="B553" s="68" t="s">
        <v>861</v>
      </c>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3.5" hidden="1" customHeight="1" x14ac:dyDescent="0.2">
      <c r="A554" s="54"/>
      <c r="B554" s="68" t="s">
        <v>869</v>
      </c>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3.5" customHeight="1" x14ac:dyDescent="0.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3.5" customHeight="1" x14ac:dyDescent="0.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3.5" customHeight="1" x14ac:dyDescent="0.2">
      <c r="A557" s="54"/>
      <c r="B557" s="54"/>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3.5" customHeight="1" x14ac:dyDescent="0.2">
      <c r="A558" s="56" t="s">
        <v>20</v>
      </c>
      <c r="B558" s="56"/>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3.5" customHeight="1" x14ac:dyDescent="0.2">
      <c r="A559" s="56" t="s">
        <v>338</v>
      </c>
      <c r="B559" s="56" t="s">
        <v>339</v>
      </c>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3.5" hidden="1" customHeight="1" x14ac:dyDescent="0.2">
      <c r="A560" s="54" t="s">
        <v>956</v>
      </c>
      <c r="B560" s="54" t="s">
        <v>21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3.5" hidden="1" customHeight="1" x14ac:dyDescent="0.2">
      <c r="A561" s="54" t="s">
        <v>958</v>
      </c>
      <c r="B561" s="54" t="s">
        <v>1014</v>
      </c>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3.5" customHeight="1" x14ac:dyDescent="0.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3.5" customHeight="1" x14ac:dyDescent="0.2">
      <c r="A563" s="54"/>
      <c r="B563" s="54"/>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3.5" customHeight="1" x14ac:dyDescent="0.2">
      <c r="A564" s="54"/>
      <c r="B564" s="54"/>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3.5" customHeight="1" x14ac:dyDescent="0.2">
      <c r="A565" s="54"/>
      <c r="B565" s="54"/>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3.5" customHeight="1" x14ac:dyDescent="0.2">
      <c r="A566" s="54"/>
      <c r="B566" s="54"/>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3.5" customHeight="1" x14ac:dyDescent="0.2">
      <c r="A567" s="54"/>
      <c r="B567" s="54"/>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3.5" customHeight="1" x14ac:dyDescent="0.2">
      <c r="A568" s="54"/>
      <c r="B568" s="54"/>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3.5" customHeight="1" x14ac:dyDescent="0.2">
      <c r="A569" s="54"/>
      <c r="B569" s="54"/>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3.5" customHeight="1" x14ac:dyDescent="0.2">
      <c r="A570" s="54"/>
      <c r="B570" s="54"/>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3.5" customHeight="1" x14ac:dyDescent="0.2">
      <c r="A571" s="54"/>
      <c r="B571" s="54"/>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3.5" customHeight="1" x14ac:dyDescent="0.2">
      <c r="A572" s="54"/>
      <c r="B572" s="54"/>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3.5" customHeight="1" x14ac:dyDescent="0.2">
      <c r="A573" s="54"/>
      <c r="B573" s="54"/>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3.5" customHeight="1" x14ac:dyDescent="0.2">
      <c r="A574" s="54"/>
      <c r="B574" s="54"/>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3.5" customHeight="1" x14ac:dyDescent="0.2">
      <c r="A575" s="54"/>
      <c r="B575" s="54"/>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3.5" customHeight="1" x14ac:dyDescent="0.2">
      <c r="A576" s="54"/>
      <c r="B576" s="54"/>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3.5" customHeight="1" x14ac:dyDescent="0.2">
      <c r="A577" s="54"/>
      <c r="B577" s="54"/>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3.5" customHeight="1" x14ac:dyDescent="0.2">
      <c r="A578" s="54"/>
      <c r="B578" s="54"/>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3.5" customHeight="1" x14ac:dyDescent="0.2">
      <c r="A579" s="54"/>
      <c r="B579" s="54"/>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3.5" customHeight="1" x14ac:dyDescent="0.2">
      <c r="A580" s="54"/>
      <c r="B580" s="54"/>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3.5" customHeight="1" x14ac:dyDescent="0.2">
      <c r="A581" s="54"/>
      <c r="B581" s="54"/>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3.5" customHeight="1" x14ac:dyDescent="0.2">
      <c r="A582" s="54"/>
      <c r="B582" s="54"/>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3.5" customHeight="1" x14ac:dyDescent="0.2">
      <c r="A583" s="54"/>
      <c r="B583" s="54"/>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3.5" customHeight="1" x14ac:dyDescent="0.2">
      <c r="A584" s="54"/>
      <c r="B584" s="54"/>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3.5" customHeight="1" x14ac:dyDescent="0.2">
      <c r="A585" s="54"/>
      <c r="B585" s="54"/>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3.5" customHeight="1" x14ac:dyDescent="0.2">
      <c r="A586" s="54"/>
      <c r="B586" s="54"/>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3.5" customHeight="1" x14ac:dyDescent="0.2">
      <c r="A587" s="54"/>
      <c r="B587" s="54"/>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3.5" customHeight="1" x14ac:dyDescent="0.2">
      <c r="A588" s="54"/>
      <c r="B588" s="54"/>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3.5" customHeight="1" x14ac:dyDescent="0.2">
      <c r="A589" s="54"/>
      <c r="B589" s="54"/>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3.5" customHeight="1" x14ac:dyDescent="0.2">
      <c r="A590" s="54"/>
      <c r="B590" s="54"/>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3.5" customHeight="1" x14ac:dyDescent="0.2">
      <c r="A591" s="54"/>
      <c r="B591" s="54"/>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3.5" customHeight="1" x14ac:dyDescent="0.2">
      <c r="A592" s="54"/>
      <c r="B592" s="54"/>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3.5" customHeight="1" x14ac:dyDescent="0.2">
      <c r="A593" s="54"/>
      <c r="B593" s="54"/>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3.5" customHeight="1" x14ac:dyDescent="0.2">
      <c r="A594" s="54"/>
      <c r="B594" s="54"/>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3.5" customHeight="1" x14ac:dyDescent="0.2">
      <c r="A595" s="54"/>
      <c r="B595" s="54"/>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3.5" customHeight="1" x14ac:dyDescent="0.2">
      <c r="A596" s="54"/>
      <c r="B596" s="54"/>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3.5" customHeight="1" x14ac:dyDescent="0.2">
      <c r="A597" s="54"/>
      <c r="B597" s="54"/>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3.5" customHeight="1" x14ac:dyDescent="0.2">
      <c r="A598" s="54"/>
      <c r="B598" s="54"/>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3.5" customHeight="1" x14ac:dyDescent="0.2">
      <c r="A599" s="54"/>
      <c r="B599" s="54"/>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3.5" customHeight="1" x14ac:dyDescent="0.2">
      <c r="A600" s="54"/>
      <c r="B600" s="54"/>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3.5" customHeight="1" x14ac:dyDescent="0.2">
      <c r="A601" s="54"/>
      <c r="B601" s="54"/>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3.5" customHeight="1" x14ac:dyDescent="0.2">
      <c r="A602" s="54"/>
      <c r="B602" s="54"/>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3.5" customHeight="1" x14ac:dyDescent="0.2">
      <c r="A603" s="54"/>
      <c r="B603" s="54"/>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3.5" customHeight="1" x14ac:dyDescent="0.2">
      <c r="A604" s="54"/>
      <c r="B604" s="54"/>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3.5" customHeight="1" x14ac:dyDescent="0.2">
      <c r="A605" s="54"/>
      <c r="B605" s="54"/>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3.5" customHeight="1" x14ac:dyDescent="0.2">
      <c r="A606" s="54"/>
      <c r="B606" s="54"/>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3.5" customHeight="1" x14ac:dyDescent="0.2">
      <c r="A607" s="54"/>
      <c r="B607" s="54"/>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3.5" customHeight="1" x14ac:dyDescent="0.2">
      <c r="A608" s="54"/>
      <c r="B608" s="54"/>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3.5" customHeight="1" x14ac:dyDescent="0.2">
      <c r="A609" s="54"/>
      <c r="B609" s="54"/>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3.5" customHeight="1" x14ac:dyDescent="0.2">
      <c r="A610" s="54"/>
      <c r="B610" s="54"/>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3.5" customHeight="1" x14ac:dyDescent="0.2">
      <c r="A611" s="54"/>
      <c r="B611" s="54"/>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3.5" customHeight="1" x14ac:dyDescent="0.2">
      <c r="A612" s="54"/>
      <c r="B612" s="54"/>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3.5" customHeight="1" x14ac:dyDescent="0.2">
      <c r="A613" s="54"/>
      <c r="B613" s="54"/>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3.5" customHeight="1" x14ac:dyDescent="0.2">
      <c r="A614" s="54"/>
      <c r="B614" s="54"/>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3.5" customHeight="1" x14ac:dyDescent="0.2">
      <c r="A615" s="54"/>
      <c r="B615" s="54"/>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3.5" customHeight="1" x14ac:dyDescent="0.2">
      <c r="A616" s="54"/>
      <c r="B616" s="54"/>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3.5" customHeight="1" x14ac:dyDescent="0.2">
      <c r="A617" s="54"/>
      <c r="B617" s="54"/>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3.5" customHeight="1" x14ac:dyDescent="0.2">
      <c r="A618" s="54"/>
      <c r="B618" s="54"/>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3.5" customHeight="1" x14ac:dyDescent="0.2">
      <c r="A619" s="54"/>
      <c r="B619" s="54"/>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3.5" customHeight="1" x14ac:dyDescent="0.2">
      <c r="A620" s="54"/>
      <c r="B620" s="54"/>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3.5" customHeight="1" x14ac:dyDescent="0.2">
      <c r="A621" s="54"/>
      <c r="B621" s="54"/>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3.5" customHeight="1" x14ac:dyDescent="0.2">
      <c r="A622" s="54"/>
      <c r="B622" s="54"/>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3.5" customHeight="1" x14ac:dyDescent="0.2">
      <c r="A623" s="54"/>
      <c r="B623" s="54"/>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3.5" customHeight="1" x14ac:dyDescent="0.2">
      <c r="A624" s="54"/>
      <c r="B624" s="54"/>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3.5" customHeight="1" x14ac:dyDescent="0.2">
      <c r="A625" s="54"/>
      <c r="B625" s="54"/>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3.5" customHeight="1" x14ac:dyDescent="0.2">
      <c r="A626" s="54"/>
      <c r="B626" s="54"/>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3.5" customHeight="1" x14ac:dyDescent="0.2">
      <c r="A627" s="54"/>
      <c r="B627" s="54"/>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3.5" customHeight="1" x14ac:dyDescent="0.2">
      <c r="A628" s="54"/>
      <c r="B628" s="54"/>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3.5" customHeight="1" x14ac:dyDescent="0.2">
      <c r="A629" s="54"/>
      <c r="B629" s="54"/>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3.5" customHeight="1" x14ac:dyDescent="0.2">
      <c r="A630" s="54"/>
      <c r="B630" s="54"/>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3.5" customHeight="1" x14ac:dyDescent="0.2">
      <c r="A631" s="54"/>
      <c r="B631" s="54"/>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3.5" customHeight="1" x14ac:dyDescent="0.2">
      <c r="A632" s="54"/>
      <c r="B632" s="54"/>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3.5" customHeight="1" x14ac:dyDescent="0.2">
      <c r="A633" s="54"/>
      <c r="B633" s="54"/>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3.5" customHeight="1" x14ac:dyDescent="0.2">
      <c r="A634" s="54"/>
      <c r="B634" s="54"/>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3.5" customHeight="1" x14ac:dyDescent="0.2">
      <c r="A635" s="54"/>
      <c r="B635" s="54"/>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3.5" customHeight="1" x14ac:dyDescent="0.2">
      <c r="A636" s="54"/>
      <c r="B636" s="54"/>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3.5" customHeight="1" x14ac:dyDescent="0.2">
      <c r="A637" s="54"/>
      <c r="B637" s="54"/>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3.5" customHeight="1" x14ac:dyDescent="0.2">
      <c r="A638" s="54"/>
      <c r="B638" s="54"/>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3.5" customHeight="1" x14ac:dyDescent="0.2">
      <c r="A639" s="54"/>
      <c r="B639" s="54"/>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3.5" customHeight="1" x14ac:dyDescent="0.2">
      <c r="A640" s="54"/>
      <c r="B640" s="54"/>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3.5" customHeight="1" x14ac:dyDescent="0.2">
      <c r="A641" s="54"/>
      <c r="B641" s="54"/>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3.5" customHeight="1" x14ac:dyDescent="0.2">
      <c r="A642" s="54"/>
      <c r="B642" s="54"/>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3.5" customHeight="1" x14ac:dyDescent="0.2">
      <c r="A643" s="54"/>
      <c r="B643" s="54"/>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3.5" customHeight="1" x14ac:dyDescent="0.2">
      <c r="A644" s="54"/>
      <c r="B644" s="54"/>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3.5" customHeight="1" x14ac:dyDescent="0.2">
      <c r="A645" s="54"/>
      <c r="B645" s="54"/>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3.5" customHeight="1" x14ac:dyDescent="0.2">
      <c r="A646" s="54"/>
      <c r="B646" s="54"/>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3.5" customHeight="1" x14ac:dyDescent="0.2">
      <c r="A647" s="54"/>
      <c r="B647" s="54"/>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3.5" customHeight="1" x14ac:dyDescent="0.2">
      <c r="A648" s="54"/>
      <c r="B648" s="54"/>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3.5" customHeight="1" x14ac:dyDescent="0.2">
      <c r="A649" s="54"/>
      <c r="B649" s="54"/>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3.5" customHeight="1" x14ac:dyDescent="0.2">
      <c r="A650" s="54"/>
      <c r="B650" s="54"/>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3.5" customHeight="1" x14ac:dyDescent="0.2">
      <c r="A651" s="54"/>
      <c r="B651" s="54"/>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3.5" customHeight="1" x14ac:dyDescent="0.2">
      <c r="A652" s="54"/>
      <c r="B652" s="54"/>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3.5" customHeight="1" x14ac:dyDescent="0.2">
      <c r="A653" s="54"/>
      <c r="B653" s="54"/>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3.5" customHeight="1" x14ac:dyDescent="0.2">
      <c r="A654" s="54"/>
      <c r="B654" s="54"/>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3.5" customHeight="1" x14ac:dyDescent="0.2">
      <c r="A655" s="54"/>
      <c r="B655" s="54"/>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3.5" customHeight="1" x14ac:dyDescent="0.2">
      <c r="A656" s="54"/>
      <c r="B656" s="54"/>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3.5" customHeight="1" x14ac:dyDescent="0.2">
      <c r="A657" s="54"/>
      <c r="B657" s="54"/>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3.5" customHeight="1" x14ac:dyDescent="0.2">
      <c r="A658" s="54"/>
      <c r="B658" s="54"/>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3.5" customHeight="1" x14ac:dyDescent="0.2">
      <c r="A659" s="54"/>
      <c r="B659" s="54"/>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3.5" customHeight="1" x14ac:dyDescent="0.2">
      <c r="A660" s="54"/>
      <c r="B660" s="54"/>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3.5" customHeight="1" x14ac:dyDescent="0.2">
      <c r="A661" s="54"/>
      <c r="B661" s="54"/>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3.5" customHeight="1" x14ac:dyDescent="0.2">
      <c r="A662" s="54"/>
      <c r="B662" s="54"/>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3.5" customHeight="1" x14ac:dyDescent="0.2">
      <c r="A663" s="54"/>
      <c r="B663" s="54"/>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3.5" customHeight="1" x14ac:dyDescent="0.2">
      <c r="A664" s="54"/>
      <c r="B664" s="54"/>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3.5" customHeight="1" x14ac:dyDescent="0.2">
      <c r="A665" s="54"/>
      <c r="B665" s="54"/>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3.5" customHeight="1" x14ac:dyDescent="0.2">
      <c r="A666" s="54"/>
      <c r="B666" s="54"/>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3.5" customHeight="1" x14ac:dyDescent="0.2">
      <c r="A667" s="54"/>
      <c r="B667" s="54"/>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3.5" customHeight="1" x14ac:dyDescent="0.2">
      <c r="A668" s="54"/>
      <c r="B668" s="54"/>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3.5" customHeight="1" x14ac:dyDescent="0.2">
      <c r="A669" s="54"/>
      <c r="B669" s="54"/>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3.5" customHeight="1" x14ac:dyDescent="0.2">
      <c r="A670" s="54"/>
      <c r="B670" s="54"/>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3.5" customHeight="1" x14ac:dyDescent="0.2">
      <c r="A671" s="54"/>
      <c r="B671" s="54"/>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3.5" customHeight="1" x14ac:dyDescent="0.2">
      <c r="A672" s="54"/>
      <c r="B672" s="54"/>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3.5" customHeight="1" x14ac:dyDescent="0.2">
      <c r="A673" s="54"/>
      <c r="B673" s="54"/>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3.5" customHeight="1" x14ac:dyDescent="0.2">
      <c r="A674" s="54"/>
      <c r="B674" s="54"/>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3.5" customHeight="1" x14ac:dyDescent="0.2">
      <c r="A675" s="54"/>
      <c r="B675" s="54"/>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3.5" customHeight="1" x14ac:dyDescent="0.2">
      <c r="A676" s="54"/>
      <c r="B676" s="54"/>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3.5" customHeight="1" x14ac:dyDescent="0.2">
      <c r="A677" s="54"/>
      <c r="B677" s="54"/>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3.5" customHeight="1" x14ac:dyDescent="0.2">
      <c r="A678" s="54"/>
      <c r="B678" s="54"/>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3.5" customHeight="1" x14ac:dyDescent="0.2">
      <c r="A679" s="54"/>
      <c r="B679" s="54"/>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3.5" customHeight="1" x14ac:dyDescent="0.2">
      <c r="A680" s="54"/>
      <c r="B680" s="54"/>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3.5" customHeight="1" x14ac:dyDescent="0.2">
      <c r="A681" s="54"/>
      <c r="B681" s="54"/>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3.5" customHeight="1" x14ac:dyDescent="0.2">
      <c r="A682" s="54"/>
      <c r="B682" s="54"/>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3.5" customHeight="1" x14ac:dyDescent="0.2">
      <c r="A683" s="54"/>
      <c r="B683" s="54"/>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3.5" customHeight="1" x14ac:dyDescent="0.2">
      <c r="A684" s="54"/>
      <c r="B684" s="54"/>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3.5" customHeight="1" x14ac:dyDescent="0.2">
      <c r="A685" s="54"/>
      <c r="B685" s="54"/>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3.5" customHeight="1" x14ac:dyDescent="0.2">
      <c r="A686" s="54"/>
      <c r="B686" s="54"/>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3.5" customHeight="1" x14ac:dyDescent="0.2">
      <c r="A687" s="54"/>
      <c r="B687" s="54"/>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3.5" customHeight="1" x14ac:dyDescent="0.2">
      <c r="A688" s="54"/>
      <c r="B688" s="54"/>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3.5" customHeight="1" x14ac:dyDescent="0.2">
      <c r="A689" s="54"/>
      <c r="B689" s="54"/>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3.5" customHeight="1" x14ac:dyDescent="0.2">
      <c r="A690" s="54"/>
      <c r="B690" s="54"/>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3.5" customHeight="1" x14ac:dyDescent="0.2">
      <c r="A691" s="54"/>
      <c r="B691" s="54"/>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3.5" customHeight="1" x14ac:dyDescent="0.2">
      <c r="A692" s="54"/>
      <c r="B692" s="54"/>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3.5" customHeight="1" x14ac:dyDescent="0.2">
      <c r="A693" s="54"/>
      <c r="B693" s="54"/>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3.5" customHeight="1" x14ac:dyDescent="0.2">
      <c r="A694" s="54"/>
      <c r="B694" s="54"/>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3.5" customHeight="1" x14ac:dyDescent="0.2">
      <c r="A695" s="54"/>
      <c r="B695" s="54"/>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3.5" customHeight="1" x14ac:dyDescent="0.2">
      <c r="A696" s="54"/>
      <c r="B696" s="54"/>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3.5" customHeight="1" x14ac:dyDescent="0.2">
      <c r="A697" s="54"/>
      <c r="B697" s="54"/>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3.5" customHeight="1" x14ac:dyDescent="0.2">
      <c r="A698" s="54"/>
      <c r="B698" s="54"/>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3.5" customHeight="1" x14ac:dyDescent="0.2">
      <c r="A699" s="54"/>
      <c r="B699" s="54"/>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3.5" customHeight="1" x14ac:dyDescent="0.2">
      <c r="A700" s="54"/>
      <c r="B700" s="54"/>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3.5" customHeight="1" x14ac:dyDescent="0.2">
      <c r="A701" s="54"/>
      <c r="B701" s="54"/>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3.5" customHeight="1" x14ac:dyDescent="0.2">
      <c r="A702" s="54"/>
      <c r="B702" s="54"/>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3.5" customHeight="1" x14ac:dyDescent="0.2">
      <c r="A703" s="54"/>
      <c r="B703" s="54"/>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3.5" customHeight="1" x14ac:dyDescent="0.2">
      <c r="A704" s="54"/>
      <c r="B704" s="54"/>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3.5" customHeight="1" x14ac:dyDescent="0.2">
      <c r="A705" s="54"/>
      <c r="B705" s="54"/>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3.5" customHeight="1" x14ac:dyDescent="0.2">
      <c r="A706" s="54"/>
      <c r="B706" s="54"/>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3.5" customHeight="1" x14ac:dyDescent="0.2">
      <c r="A707" s="54"/>
      <c r="B707" s="54"/>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3.5" customHeight="1" x14ac:dyDescent="0.2">
      <c r="A708" s="54"/>
      <c r="B708" s="54"/>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3.5" customHeight="1" x14ac:dyDescent="0.2">
      <c r="A709" s="54"/>
      <c r="B709" s="54"/>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3.5" customHeight="1" x14ac:dyDescent="0.2">
      <c r="A710" s="54"/>
      <c r="B710" s="54"/>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3.5" customHeight="1" x14ac:dyDescent="0.2">
      <c r="A711" s="54"/>
      <c r="B711" s="54"/>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3.5" customHeight="1" x14ac:dyDescent="0.2">
      <c r="A712" s="54"/>
      <c r="B712" s="54"/>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3.5" customHeight="1" x14ac:dyDescent="0.2">
      <c r="A713" s="54"/>
      <c r="B713" s="54"/>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3.5" customHeight="1" x14ac:dyDescent="0.2">
      <c r="A714" s="54"/>
      <c r="B714" s="54"/>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3.5" customHeight="1" x14ac:dyDescent="0.2">
      <c r="A715" s="54"/>
      <c r="B715" s="54"/>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3.5" customHeight="1" x14ac:dyDescent="0.2">
      <c r="A716" s="54"/>
      <c r="B716" s="54"/>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3.5" customHeight="1" x14ac:dyDescent="0.2">
      <c r="A717" s="54"/>
      <c r="B717" s="54"/>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3.5" customHeight="1" x14ac:dyDescent="0.2">
      <c r="A718" s="54"/>
      <c r="B718" s="54"/>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3.5" customHeight="1" x14ac:dyDescent="0.2">
      <c r="A719" s="54"/>
      <c r="B719" s="54"/>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3.5" customHeight="1" x14ac:dyDescent="0.2">
      <c r="A720" s="54"/>
      <c r="B720" s="54"/>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3.5" customHeight="1" x14ac:dyDescent="0.2">
      <c r="A721" s="54"/>
      <c r="B721" s="54"/>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3.5" customHeight="1" x14ac:dyDescent="0.2">
      <c r="A722" s="54"/>
      <c r="B722" s="54"/>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3.5" customHeight="1" x14ac:dyDescent="0.2">
      <c r="A723" s="54"/>
      <c r="B723" s="54"/>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3.5" customHeight="1" x14ac:dyDescent="0.2">
      <c r="A724" s="54"/>
      <c r="B724" s="54"/>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3.5" customHeight="1" x14ac:dyDescent="0.2">
      <c r="A725" s="54"/>
      <c r="B725" s="54"/>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3.5" customHeight="1" x14ac:dyDescent="0.2">
      <c r="A726" s="54"/>
      <c r="B726" s="54"/>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3.5" customHeight="1" x14ac:dyDescent="0.2">
      <c r="A727" s="54"/>
      <c r="B727" s="54"/>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3.5" customHeight="1" x14ac:dyDescent="0.2">
      <c r="A728" s="54"/>
      <c r="B728" s="54"/>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3.5" customHeight="1" x14ac:dyDescent="0.2">
      <c r="A729" s="54"/>
      <c r="B729" s="54"/>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3.5" customHeight="1" x14ac:dyDescent="0.2">
      <c r="A730" s="54"/>
      <c r="B730" s="54"/>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3.5" customHeight="1" x14ac:dyDescent="0.2">
      <c r="A731" s="54"/>
      <c r="B731" s="54"/>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3.5" customHeight="1" x14ac:dyDescent="0.2">
      <c r="A732" s="54"/>
      <c r="B732" s="54"/>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3.5" customHeight="1" x14ac:dyDescent="0.2">
      <c r="A733" s="54"/>
      <c r="B733" s="54"/>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3.5" customHeight="1" x14ac:dyDescent="0.2">
      <c r="A734" s="54"/>
      <c r="B734" s="54"/>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3.5" customHeight="1" x14ac:dyDescent="0.2">
      <c r="A735" s="54"/>
      <c r="B735" s="54"/>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3.5" customHeight="1" x14ac:dyDescent="0.2">
      <c r="A736" s="54"/>
      <c r="B736" s="54"/>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3.5" customHeight="1" x14ac:dyDescent="0.2">
      <c r="A737" s="54"/>
      <c r="B737" s="54"/>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3.5" customHeight="1" x14ac:dyDescent="0.2">
      <c r="A738" s="54"/>
      <c r="B738" s="54"/>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3.5" customHeight="1" x14ac:dyDescent="0.2">
      <c r="A739" s="54"/>
      <c r="B739" s="54"/>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3.5" customHeight="1" x14ac:dyDescent="0.2">
      <c r="A740" s="54"/>
      <c r="B740" s="54"/>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3.5" customHeight="1" x14ac:dyDescent="0.2">
      <c r="A741" s="54"/>
      <c r="B741" s="54"/>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3.5" customHeight="1" x14ac:dyDescent="0.2">
      <c r="A742" s="54"/>
      <c r="B742" s="54"/>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3.5" customHeight="1" x14ac:dyDescent="0.2">
      <c r="A743" s="54"/>
      <c r="B743" s="54"/>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3.5" customHeight="1" x14ac:dyDescent="0.2">
      <c r="A744" s="54"/>
      <c r="B744" s="54"/>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3.5" customHeight="1" x14ac:dyDescent="0.2">
      <c r="A745" s="54"/>
      <c r="B745" s="54"/>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3.5" customHeight="1" x14ac:dyDescent="0.2">
      <c r="A746" s="54"/>
      <c r="B746" s="54"/>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3.5" customHeight="1" x14ac:dyDescent="0.2">
      <c r="A747" s="54"/>
      <c r="B747" s="54"/>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3.5" customHeight="1" x14ac:dyDescent="0.2">
      <c r="A748" s="54"/>
      <c r="B748" s="54"/>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3.5" customHeight="1" x14ac:dyDescent="0.2">
      <c r="A749" s="54"/>
      <c r="B749" s="54"/>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3.5" customHeight="1" x14ac:dyDescent="0.2">
      <c r="A750" s="54"/>
      <c r="B750" s="54"/>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3.5" customHeight="1" x14ac:dyDescent="0.2">
      <c r="A751" s="54"/>
      <c r="B751" s="54"/>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3.5" customHeight="1" x14ac:dyDescent="0.2">
      <c r="A752" s="54"/>
      <c r="B752" s="54"/>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3.5" customHeight="1" x14ac:dyDescent="0.2">
      <c r="A753" s="54"/>
      <c r="B753" s="54"/>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3.5" customHeight="1" x14ac:dyDescent="0.2">
      <c r="A754" s="54"/>
      <c r="B754" s="54"/>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3.5" customHeight="1" x14ac:dyDescent="0.2">
      <c r="A755" s="54"/>
      <c r="B755" s="54"/>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3.5" customHeight="1" x14ac:dyDescent="0.2">
      <c r="A756" s="54"/>
      <c r="B756" s="54"/>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3.5" customHeight="1" x14ac:dyDescent="0.2">
      <c r="A757" s="54"/>
      <c r="B757" s="54"/>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3.5" customHeight="1" x14ac:dyDescent="0.2">
      <c r="A758" s="54"/>
      <c r="B758" s="54"/>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3.5" customHeight="1" x14ac:dyDescent="0.2">
      <c r="A759" s="54"/>
      <c r="B759" s="54"/>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3.5" customHeight="1" x14ac:dyDescent="0.2">
      <c r="A760" s="54"/>
      <c r="B760" s="54"/>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3.5" customHeight="1" x14ac:dyDescent="0.2">
      <c r="A761" s="54"/>
      <c r="B761" s="54"/>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3.5" customHeight="1" x14ac:dyDescent="0.2">
      <c r="A762" s="54"/>
      <c r="B762" s="54"/>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3.5" customHeight="1" x14ac:dyDescent="0.2">
      <c r="A763" s="54"/>
      <c r="B763" s="54"/>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3.5" customHeight="1" x14ac:dyDescent="0.2">
      <c r="A764" s="54"/>
      <c r="B764" s="54"/>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3.5" customHeight="1" x14ac:dyDescent="0.2">
      <c r="A765" s="54"/>
      <c r="B765" s="54"/>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3.5" customHeight="1" x14ac:dyDescent="0.2">
      <c r="A766" s="54"/>
      <c r="B766" s="54"/>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3.5" customHeight="1" x14ac:dyDescent="0.2">
      <c r="A767" s="54"/>
      <c r="B767" s="54"/>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3.5" customHeight="1" x14ac:dyDescent="0.2">
      <c r="A768" s="54"/>
      <c r="B768" s="54"/>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3.5" customHeight="1" x14ac:dyDescent="0.2">
      <c r="A769" s="54"/>
      <c r="B769" s="54"/>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3.5" customHeight="1" x14ac:dyDescent="0.2">
      <c r="A770" s="54"/>
      <c r="B770" s="54"/>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3.5" customHeight="1" x14ac:dyDescent="0.2">
      <c r="A771" s="54"/>
      <c r="B771" s="54"/>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3.5" customHeight="1" x14ac:dyDescent="0.2">
      <c r="A772" s="54"/>
      <c r="B772" s="54"/>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3.5" customHeight="1" x14ac:dyDescent="0.2">
      <c r="A773" s="54"/>
      <c r="B773" s="54"/>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3.5" customHeight="1" x14ac:dyDescent="0.2">
      <c r="A774" s="54"/>
      <c r="B774" s="54"/>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3.5" customHeight="1" x14ac:dyDescent="0.2">
      <c r="A775" s="54"/>
      <c r="B775" s="54"/>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3.5" customHeight="1" x14ac:dyDescent="0.2">
      <c r="A776" s="54"/>
      <c r="B776" s="54"/>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3.5" customHeight="1" x14ac:dyDescent="0.2">
      <c r="A777" s="54"/>
      <c r="B777" s="54"/>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3.5" customHeight="1" x14ac:dyDescent="0.2">
      <c r="A778" s="54"/>
      <c r="B778" s="54"/>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3.5" customHeight="1" x14ac:dyDescent="0.2">
      <c r="A779" s="54"/>
      <c r="B779" s="54"/>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3.5" customHeight="1" x14ac:dyDescent="0.2">
      <c r="A780" s="54"/>
      <c r="B780" s="54"/>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3.5" customHeight="1" x14ac:dyDescent="0.2">
      <c r="A781" s="54"/>
      <c r="B781" s="54"/>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3.5" customHeight="1" x14ac:dyDescent="0.2">
      <c r="A782" s="54"/>
      <c r="B782" s="54"/>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3.5" customHeight="1" x14ac:dyDescent="0.2">
      <c r="A783" s="54"/>
      <c r="B783" s="54"/>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3.5" customHeight="1" x14ac:dyDescent="0.2">
      <c r="A784" s="54"/>
      <c r="B784" s="54"/>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3.5" customHeight="1" x14ac:dyDescent="0.2">
      <c r="A785" s="54"/>
      <c r="B785" s="54"/>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3.5" customHeight="1" x14ac:dyDescent="0.2">
      <c r="A786" s="54"/>
      <c r="B786" s="54"/>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3.5" customHeight="1" x14ac:dyDescent="0.2">
      <c r="A787" s="54"/>
      <c r="B787" s="54"/>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3.5" customHeight="1" x14ac:dyDescent="0.2">
      <c r="A788" s="54"/>
      <c r="B788" s="54"/>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3.5" customHeight="1" x14ac:dyDescent="0.2">
      <c r="A789" s="54"/>
      <c r="B789" s="54"/>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3.5" customHeight="1" x14ac:dyDescent="0.2">
      <c r="A790" s="54"/>
      <c r="B790" s="54"/>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3.5" customHeight="1" x14ac:dyDescent="0.2">
      <c r="A791" s="54"/>
      <c r="B791" s="54"/>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3.5" customHeight="1" x14ac:dyDescent="0.2">
      <c r="A792" s="54"/>
      <c r="B792" s="54"/>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3.5" customHeight="1" x14ac:dyDescent="0.2">
      <c r="A793" s="54"/>
      <c r="B793" s="54"/>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3.5" customHeight="1" x14ac:dyDescent="0.2">
      <c r="A794" s="54"/>
      <c r="B794" s="54"/>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3.5" customHeight="1" x14ac:dyDescent="0.2">
      <c r="A795" s="54"/>
      <c r="B795" s="54"/>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3.5" customHeight="1" x14ac:dyDescent="0.2">
      <c r="A796" s="54"/>
      <c r="B796" s="54"/>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3.5" customHeight="1" x14ac:dyDescent="0.2">
      <c r="A797" s="54"/>
      <c r="B797" s="54"/>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3.5" customHeight="1" x14ac:dyDescent="0.2">
      <c r="A798" s="54"/>
      <c r="B798" s="54"/>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3.5" customHeight="1" x14ac:dyDescent="0.2">
      <c r="A799" s="54"/>
      <c r="B799" s="54"/>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3.5" customHeight="1" x14ac:dyDescent="0.2">
      <c r="A800" s="54"/>
      <c r="B800" s="54"/>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3.5" customHeight="1" x14ac:dyDescent="0.2">
      <c r="A801" s="54"/>
      <c r="B801" s="54"/>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3.5" customHeight="1" x14ac:dyDescent="0.2">
      <c r="A802" s="54"/>
      <c r="B802" s="54"/>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3.5" customHeight="1" x14ac:dyDescent="0.2">
      <c r="A803" s="54"/>
      <c r="B803" s="54"/>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3.5" customHeight="1" x14ac:dyDescent="0.2">
      <c r="A804" s="54"/>
      <c r="B804" s="54"/>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3.5" customHeight="1" x14ac:dyDescent="0.2">
      <c r="A805" s="54"/>
      <c r="B805" s="54"/>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3.5" customHeight="1" x14ac:dyDescent="0.2">
      <c r="A806" s="54"/>
      <c r="B806" s="54"/>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3.5" customHeight="1" x14ac:dyDescent="0.2">
      <c r="A807" s="54"/>
      <c r="B807" s="54"/>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3.5" customHeight="1" x14ac:dyDescent="0.2">
      <c r="A808" s="54"/>
      <c r="B808" s="54"/>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3.5" customHeight="1" x14ac:dyDescent="0.2">
      <c r="A809" s="54"/>
      <c r="B809" s="54"/>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3.5" customHeight="1" x14ac:dyDescent="0.2">
      <c r="A810" s="54"/>
      <c r="B810" s="54"/>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3.5" customHeight="1" x14ac:dyDescent="0.2">
      <c r="A811" s="54"/>
      <c r="B811" s="54"/>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3.5" customHeight="1" x14ac:dyDescent="0.2">
      <c r="A812" s="54"/>
      <c r="B812" s="54"/>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3.5" customHeight="1" x14ac:dyDescent="0.2">
      <c r="A813" s="54"/>
      <c r="B813" s="54"/>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3.5" customHeight="1" x14ac:dyDescent="0.2">
      <c r="A814" s="54"/>
      <c r="B814" s="54"/>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3.5" customHeight="1" x14ac:dyDescent="0.2">
      <c r="A815" s="54"/>
      <c r="B815" s="54"/>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3.5" customHeight="1" x14ac:dyDescent="0.2">
      <c r="A816" s="54"/>
      <c r="B816" s="54"/>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3.5" customHeight="1" x14ac:dyDescent="0.2">
      <c r="A817" s="54"/>
      <c r="B817" s="54"/>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3.5" customHeight="1" x14ac:dyDescent="0.2">
      <c r="A818" s="54"/>
      <c r="B818" s="54"/>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3.5" customHeight="1" x14ac:dyDescent="0.2">
      <c r="A819" s="54"/>
      <c r="B819" s="54"/>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3.5" customHeight="1" x14ac:dyDescent="0.2">
      <c r="A820" s="54"/>
      <c r="B820" s="54"/>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3.5" customHeight="1" x14ac:dyDescent="0.2">
      <c r="A821" s="54"/>
      <c r="B821" s="54"/>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3.5" customHeight="1" x14ac:dyDescent="0.2">
      <c r="A822" s="54"/>
      <c r="B822" s="54"/>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3.5" customHeight="1" x14ac:dyDescent="0.2">
      <c r="A823" s="54"/>
      <c r="B823" s="54"/>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3.5" customHeight="1" x14ac:dyDescent="0.2">
      <c r="A824" s="54"/>
      <c r="B824" s="54"/>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3.5" customHeight="1" x14ac:dyDescent="0.2">
      <c r="A825" s="54"/>
      <c r="B825" s="54"/>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3.5" customHeight="1" x14ac:dyDescent="0.2">
      <c r="A826" s="54"/>
      <c r="B826" s="54"/>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3.5" customHeight="1" x14ac:dyDescent="0.2">
      <c r="A827" s="54"/>
      <c r="B827" s="54"/>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3.5" customHeight="1" x14ac:dyDescent="0.2">
      <c r="A828" s="54"/>
      <c r="B828" s="54"/>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3.5" customHeight="1" x14ac:dyDescent="0.2">
      <c r="A829" s="54"/>
      <c r="B829" s="54"/>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3.5" customHeight="1" x14ac:dyDescent="0.2">
      <c r="A830" s="54"/>
      <c r="B830" s="54"/>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3.5" customHeight="1" x14ac:dyDescent="0.2">
      <c r="A831" s="54"/>
      <c r="B831" s="54"/>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3.5" customHeight="1" x14ac:dyDescent="0.2">
      <c r="A832" s="54"/>
      <c r="B832" s="54"/>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3.5" customHeight="1" x14ac:dyDescent="0.2">
      <c r="A833" s="54"/>
      <c r="B833" s="54"/>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3.5" customHeight="1" x14ac:dyDescent="0.2">
      <c r="A834" s="54"/>
      <c r="B834" s="54"/>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3.5" customHeight="1" x14ac:dyDescent="0.2">
      <c r="A835" s="54"/>
      <c r="B835" s="54"/>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3.5" customHeight="1" x14ac:dyDescent="0.2">
      <c r="A836" s="54"/>
      <c r="B836" s="54"/>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3.5" customHeight="1" x14ac:dyDescent="0.2">
      <c r="A837" s="54"/>
      <c r="B837" s="54"/>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3.5" customHeight="1" x14ac:dyDescent="0.2">
      <c r="A838" s="54"/>
      <c r="B838" s="54"/>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3.5" customHeight="1" x14ac:dyDescent="0.2">
      <c r="A839" s="54"/>
      <c r="B839" s="54"/>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3.5" customHeight="1" x14ac:dyDescent="0.2">
      <c r="A840" s="54"/>
      <c r="B840" s="54"/>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3.5" customHeight="1" x14ac:dyDescent="0.2">
      <c r="A841" s="54"/>
      <c r="B841" s="54"/>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3.5" customHeight="1" x14ac:dyDescent="0.2">
      <c r="A842" s="54"/>
      <c r="B842" s="54"/>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3.5" customHeight="1" x14ac:dyDescent="0.2">
      <c r="A843" s="54"/>
      <c r="B843" s="54"/>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3.5" customHeight="1" x14ac:dyDescent="0.2">
      <c r="A844" s="54"/>
      <c r="B844" s="54"/>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3.5" customHeight="1" x14ac:dyDescent="0.2">
      <c r="A845" s="54"/>
      <c r="B845" s="54"/>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3.5" customHeight="1" x14ac:dyDescent="0.2">
      <c r="A846" s="54"/>
      <c r="B846" s="54"/>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3.5" customHeight="1" x14ac:dyDescent="0.2">
      <c r="A847" s="54"/>
      <c r="B847" s="54"/>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3.5" customHeight="1" x14ac:dyDescent="0.2">
      <c r="A848" s="54"/>
      <c r="B848" s="54"/>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3.5" customHeight="1" x14ac:dyDescent="0.2">
      <c r="A849" s="54"/>
      <c r="B849" s="54"/>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3.5" customHeight="1" x14ac:dyDescent="0.2">
      <c r="A850" s="54"/>
      <c r="B850" s="54"/>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3.5" customHeight="1" x14ac:dyDescent="0.2">
      <c r="A851" s="54"/>
      <c r="B851" s="54"/>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3.5" customHeight="1" x14ac:dyDescent="0.2">
      <c r="A852" s="54"/>
      <c r="B852" s="54"/>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3.5" customHeight="1" x14ac:dyDescent="0.2">
      <c r="A853" s="54"/>
      <c r="B853" s="54"/>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3.5" customHeight="1" x14ac:dyDescent="0.2">
      <c r="A854" s="54"/>
      <c r="B854" s="54"/>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3.5" customHeight="1" x14ac:dyDescent="0.2">
      <c r="A855" s="54"/>
      <c r="B855" s="54"/>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3.5" customHeight="1" x14ac:dyDescent="0.2">
      <c r="A856" s="54"/>
      <c r="B856" s="54"/>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3.5" customHeight="1" x14ac:dyDescent="0.2">
      <c r="A857" s="54"/>
      <c r="B857" s="54"/>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3.5" customHeight="1" x14ac:dyDescent="0.2">
      <c r="A858" s="54"/>
      <c r="B858" s="54"/>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3.5" customHeight="1" x14ac:dyDescent="0.2">
      <c r="A859" s="54"/>
      <c r="B859" s="54"/>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3.5" customHeight="1" x14ac:dyDescent="0.2">
      <c r="A860" s="54"/>
      <c r="B860" s="54"/>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3.5" customHeight="1" x14ac:dyDescent="0.2">
      <c r="A861" s="54"/>
      <c r="B861" s="54"/>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3.5" customHeight="1" x14ac:dyDescent="0.2">
      <c r="A862" s="54"/>
      <c r="B862" s="54"/>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3.5" customHeight="1" x14ac:dyDescent="0.2">
      <c r="A863" s="54"/>
      <c r="B863" s="54"/>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3.5" customHeight="1" x14ac:dyDescent="0.2">
      <c r="A864" s="54"/>
      <c r="B864" s="54"/>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3.5" customHeight="1" x14ac:dyDescent="0.2">
      <c r="A865" s="54"/>
      <c r="B865" s="54"/>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3.5" customHeight="1" x14ac:dyDescent="0.2">
      <c r="A866" s="54"/>
      <c r="B866" s="54"/>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3.5" customHeight="1" x14ac:dyDescent="0.2">
      <c r="A867" s="54"/>
      <c r="B867" s="54"/>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3.5" customHeight="1" x14ac:dyDescent="0.2">
      <c r="A868" s="54"/>
      <c r="B868" s="54"/>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3.5" customHeight="1" x14ac:dyDescent="0.2">
      <c r="A869" s="54"/>
      <c r="B869" s="54"/>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3.5" customHeight="1" x14ac:dyDescent="0.2">
      <c r="A870" s="54"/>
      <c r="B870" s="54"/>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3.5" customHeight="1" x14ac:dyDescent="0.2">
      <c r="A871" s="54"/>
      <c r="B871" s="54"/>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3.5" customHeight="1" x14ac:dyDescent="0.2">
      <c r="A872" s="54"/>
      <c r="B872" s="54"/>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3.5" customHeight="1" x14ac:dyDescent="0.2">
      <c r="A873" s="54"/>
      <c r="B873" s="54"/>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3.5" customHeight="1" x14ac:dyDescent="0.2">
      <c r="A874" s="54"/>
      <c r="B874" s="54"/>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3.5" customHeight="1" x14ac:dyDescent="0.2">
      <c r="A875" s="54"/>
      <c r="B875" s="54"/>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3.5" customHeight="1" x14ac:dyDescent="0.2">
      <c r="A876" s="54"/>
      <c r="B876" s="54"/>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3.5" customHeight="1" x14ac:dyDescent="0.2">
      <c r="A877" s="54"/>
      <c r="B877" s="54"/>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3.5" customHeight="1" x14ac:dyDescent="0.2">
      <c r="A878" s="54"/>
      <c r="B878" s="54"/>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3.5" customHeight="1" x14ac:dyDescent="0.2">
      <c r="A879" s="54"/>
      <c r="B879" s="54"/>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3.5" customHeight="1" x14ac:dyDescent="0.2">
      <c r="A880" s="54"/>
      <c r="B880" s="54"/>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3.5" customHeight="1" x14ac:dyDescent="0.2">
      <c r="A881" s="54"/>
      <c r="B881" s="54"/>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3.5" customHeight="1" x14ac:dyDescent="0.2">
      <c r="A882" s="54"/>
      <c r="B882" s="54"/>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3.5" customHeight="1" x14ac:dyDescent="0.2">
      <c r="A883" s="54"/>
      <c r="B883" s="54"/>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3.5" customHeight="1" x14ac:dyDescent="0.2">
      <c r="A884" s="54"/>
      <c r="B884" s="54"/>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3.5" customHeight="1" x14ac:dyDescent="0.2">
      <c r="A885" s="54"/>
      <c r="B885" s="54"/>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3.5" customHeight="1" x14ac:dyDescent="0.2">
      <c r="A886" s="54"/>
      <c r="B886" s="54"/>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3.5" customHeight="1" x14ac:dyDescent="0.2">
      <c r="A887" s="54"/>
      <c r="B887" s="54"/>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3.5" customHeight="1" x14ac:dyDescent="0.2">
      <c r="A888" s="54"/>
      <c r="B888" s="54"/>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3.5" customHeight="1" x14ac:dyDescent="0.2">
      <c r="A889" s="54"/>
      <c r="B889" s="54"/>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3.5" customHeight="1" x14ac:dyDescent="0.2">
      <c r="A890" s="54"/>
      <c r="B890" s="54"/>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3.5" customHeight="1" x14ac:dyDescent="0.2">
      <c r="A891" s="54"/>
      <c r="B891" s="54"/>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3.5" customHeight="1" x14ac:dyDescent="0.2">
      <c r="A892" s="54"/>
      <c r="B892" s="54"/>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3.5" customHeight="1" x14ac:dyDescent="0.2">
      <c r="A893" s="54"/>
      <c r="B893" s="54"/>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3.5" customHeight="1" x14ac:dyDescent="0.2">
      <c r="A894" s="54"/>
      <c r="B894" s="54"/>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3.5" customHeight="1" x14ac:dyDescent="0.2">
      <c r="A895" s="54"/>
      <c r="B895" s="54"/>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3.5" customHeight="1" x14ac:dyDescent="0.2">
      <c r="A896" s="54"/>
      <c r="B896" s="54"/>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3.5" customHeight="1" x14ac:dyDescent="0.2">
      <c r="A897" s="54"/>
      <c r="B897" s="54"/>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3.5" customHeight="1" x14ac:dyDescent="0.2">
      <c r="A898" s="54"/>
      <c r="B898" s="54"/>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3.5" customHeight="1" x14ac:dyDescent="0.2">
      <c r="A899" s="54"/>
      <c r="B899" s="54"/>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3.5" customHeight="1" x14ac:dyDescent="0.2">
      <c r="A900" s="54"/>
      <c r="B900" s="54"/>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3.5" customHeight="1" x14ac:dyDescent="0.2">
      <c r="A901" s="54"/>
      <c r="B901" s="54"/>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3.5" customHeight="1" x14ac:dyDescent="0.2">
      <c r="A902" s="54"/>
      <c r="B902" s="54"/>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3.5" customHeight="1" x14ac:dyDescent="0.2">
      <c r="A903" s="54"/>
      <c r="B903" s="54"/>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3.5" customHeight="1" x14ac:dyDescent="0.2">
      <c r="A904" s="54"/>
      <c r="B904" s="54"/>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3.5" customHeight="1" x14ac:dyDescent="0.2">
      <c r="A905" s="54"/>
      <c r="B905" s="54"/>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3.5" customHeight="1" x14ac:dyDescent="0.2">
      <c r="A906" s="54"/>
      <c r="B906" s="54"/>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3.5" customHeight="1" x14ac:dyDescent="0.2">
      <c r="A907" s="54"/>
      <c r="B907" s="54"/>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3.5" customHeight="1" x14ac:dyDescent="0.2">
      <c r="A908" s="54"/>
      <c r="B908" s="54"/>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3.5" customHeight="1" x14ac:dyDescent="0.2">
      <c r="A909" s="54"/>
      <c r="B909" s="54"/>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3.5" customHeight="1" x14ac:dyDescent="0.2">
      <c r="A910" s="54"/>
      <c r="B910" s="54"/>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3.5" customHeight="1" x14ac:dyDescent="0.2">
      <c r="A911" s="54"/>
      <c r="B911" s="54"/>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3.5" customHeight="1" x14ac:dyDescent="0.2">
      <c r="A912" s="54"/>
      <c r="B912" s="54"/>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3.5" customHeight="1" x14ac:dyDescent="0.2">
      <c r="A913" s="54"/>
      <c r="B913" s="54"/>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3.5" customHeight="1" x14ac:dyDescent="0.2">
      <c r="A914" s="54"/>
      <c r="B914" s="54"/>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3.5" customHeight="1" x14ac:dyDescent="0.2">
      <c r="A915" s="54"/>
      <c r="B915" s="54"/>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3.5" customHeight="1" x14ac:dyDescent="0.2">
      <c r="A916" s="54"/>
      <c r="B916" s="54"/>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3.5" customHeight="1" x14ac:dyDescent="0.2">
      <c r="A917" s="54"/>
      <c r="B917" s="54"/>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3.5" customHeight="1" x14ac:dyDescent="0.2">
      <c r="A918" s="54"/>
      <c r="B918" s="54"/>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3.5" customHeight="1" x14ac:dyDescent="0.2">
      <c r="A919" s="54"/>
      <c r="B919" s="54"/>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3.5" customHeight="1" x14ac:dyDescent="0.2">
      <c r="A920" s="54"/>
      <c r="B920" s="54"/>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3.5" customHeight="1" x14ac:dyDescent="0.2">
      <c r="A921" s="54"/>
      <c r="B921" s="54"/>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3.5" customHeight="1" x14ac:dyDescent="0.2">
      <c r="A922" s="54"/>
      <c r="B922" s="54"/>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3.5" customHeight="1" x14ac:dyDescent="0.2">
      <c r="A923" s="54"/>
      <c r="B923" s="54"/>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3.5" customHeight="1" x14ac:dyDescent="0.2">
      <c r="A924" s="54"/>
      <c r="B924" s="54"/>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3.5" customHeight="1" x14ac:dyDescent="0.2">
      <c r="A925" s="54"/>
      <c r="B925" s="54"/>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3.5" customHeight="1" x14ac:dyDescent="0.2">
      <c r="A926" s="54"/>
      <c r="B926" s="54"/>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3.5" customHeight="1" x14ac:dyDescent="0.2">
      <c r="A927" s="54"/>
      <c r="B927" s="54"/>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3.5" customHeight="1" x14ac:dyDescent="0.2">
      <c r="A928" s="54"/>
      <c r="B928" s="54"/>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3.5" customHeight="1" x14ac:dyDescent="0.2">
      <c r="A929" s="54"/>
      <c r="B929" s="54"/>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3.5" customHeight="1" x14ac:dyDescent="0.2">
      <c r="A930" s="54"/>
      <c r="B930" s="54"/>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3.5" customHeight="1" x14ac:dyDescent="0.2">
      <c r="A931" s="54"/>
      <c r="B931" s="54"/>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3.5" customHeight="1" x14ac:dyDescent="0.2">
      <c r="A932" s="54"/>
      <c r="B932" s="54"/>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3.5" customHeight="1" x14ac:dyDescent="0.2">
      <c r="A933" s="54"/>
      <c r="B933" s="54"/>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3.5" customHeight="1" x14ac:dyDescent="0.2">
      <c r="A934" s="54"/>
      <c r="B934" s="54"/>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3.5" customHeight="1" x14ac:dyDescent="0.2">
      <c r="A935" s="54"/>
      <c r="B935" s="54"/>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3.5" customHeight="1" x14ac:dyDescent="0.2">
      <c r="A936" s="54"/>
      <c r="B936" s="54"/>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3.5" customHeight="1" x14ac:dyDescent="0.2">
      <c r="A937" s="54"/>
      <c r="B937" s="54"/>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3.5" customHeight="1" x14ac:dyDescent="0.2">
      <c r="A938" s="54"/>
      <c r="B938" s="54"/>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3.5" customHeight="1" x14ac:dyDescent="0.2">
      <c r="A939" s="54"/>
      <c r="B939" s="54"/>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3.5" customHeight="1" x14ac:dyDescent="0.2">
      <c r="A940" s="54"/>
      <c r="B940" s="54"/>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3.5" customHeight="1" x14ac:dyDescent="0.2">
      <c r="A941" s="54"/>
      <c r="B941" s="54"/>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3.5" customHeight="1" x14ac:dyDescent="0.2">
      <c r="A942" s="54"/>
      <c r="B942" s="54"/>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3.5" customHeight="1" x14ac:dyDescent="0.2">
      <c r="A943" s="54"/>
      <c r="B943" s="54"/>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3.5" customHeight="1" x14ac:dyDescent="0.2">
      <c r="A944" s="54"/>
      <c r="B944" s="54"/>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3.5" customHeight="1" x14ac:dyDescent="0.2">
      <c r="A945" s="54"/>
      <c r="B945" s="54"/>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3.5" customHeight="1" x14ac:dyDescent="0.2">
      <c r="A946" s="54"/>
      <c r="B946" s="54"/>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3.5" customHeight="1" x14ac:dyDescent="0.2">
      <c r="A947" s="54"/>
      <c r="B947" s="54"/>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3.5" customHeight="1" x14ac:dyDescent="0.2">
      <c r="A948" s="54"/>
      <c r="B948" s="54"/>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3.5" customHeight="1" x14ac:dyDescent="0.2">
      <c r="A949" s="54"/>
      <c r="B949" s="54"/>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3.5" customHeight="1" x14ac:dyDescent="0.2">
      <c r="A950" s="54"/>
      <c r="B950" s="54"/>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3.5" customHeight="1" x14ac:dyDescent="0.2">
      <c r="A951" s="54"/>
      <c r="B951" s="54"/>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3.5" customHeight="1" x14ac:dyDescent="0.2">
      <c r="A952" s="54"/>
      <c r="B952" s="54"/>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3.5" customHeight="1" x14ac:dyDescent="0.2">
      <c r="A953" s="54"/>
      <c r="B953" s="54"/>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3.5" customHeight="1" x14ac:dyDescent="0.2">
      <c r="A954" s="54"/>
      <c r="B954" s="54"/>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3.5" customHeight="1" x14ac:dyDescent="0.2">
      <c r="A955" s="54"/>
      <c r="B955" s="54"/>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3.5" customHeight="1" x14ac:dyDescent="0.2">
      <c r="A956" s="54"/>
      <c r="B956" s="54"/>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3.5" customHeight="1" x14ac:dyDescent="0.2">
      <c r="A957" s="54"/>
      <c r="B957" s="54"/>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3.5" customHeight="1" x14ac:dyDescent="0.2">
      <c r="A958" s="54"/>
      <c r="B958" s="54"/>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3.5" customHeight="1" x14ac:dyDescent="0.2">
      <c r="A959" s="54"/>
      <c r="B959" s="54"/>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3.5" customHeight="1" x14ac:dyDescent="0.2">
      <c r="A960" s="54"/>
      <c r="B960" s="54"/>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3.5" customHeight="1" x14ac:dyDescent="0.2">
      <c r="A961" s="54"/>
      <c r="B961" s="54"/>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3.5" customHeight="1" x14ac:dyDescent="0.2">
      <c r="A962" s="54"/>
      <c r="B962" s="54"/>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3.5" customHeight="1" x14ac:dyDescent="0.2">
      <c r="A963" s="54"/>
      <c r="B963" s="54"/>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3.5" customHeight="1" x14ac:dyDescent="0.2">
      <c r="A964" s="54"/>
      <c r="B964" s="54"/>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3.5" customHeight="1" x14ac:dyDescent="0.2">
      <c r="A965" s="54"/>
      <c r="B965" s="54"/>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3.5" customHeight="1" x14ac:dyDescent="0.2">
      <c r="A966" s="54"/>
      <c r="B966" s="54"/>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3.5" customHeight="1" x14ac:dyDescent="0.2">
      <c r="A967" s="54"/>
      <c r="B967" s="54"/>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3.5" customHeight="1" x14ac:dyDescent="0.2">
      <c r="A968" s="54"/>
      <c r="B968" s="54"/>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3.5" customHeight="1" x14ac:dyDescent="0.2">
      <c r="A969" s="54"/>
      <c r="B969" s="54"/>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3.5" customHeight="1" x14ac:dyDescent="0.2">
      <c r="A970" s="54"/>
      <c r="B970" s="54"/>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3.5" customHeight="1" x14ac:dyDescent="0.2">
      <c r="A971" s="54"/>
      <c r="B971" s="54"/>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3.5" customHeight="1" x14ac:dyDescent="0.2">
      <c r="A972" s="54"/>
      <c r="B972" s="54"/>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3.5" customHeight="1" x14ac:dyDescent="0.2">
      <c r="A973" s="54"/>
      <c r="B973" s="54"/>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3.5" customHeight="1" x14ac:dyDescent="0.2">
      <c r="A974" s="54"/>
      <c r="B974" s="54"/>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3.5" customHeight="1" x14ac:dyDescent="0.2">
      <c r="A975" s="54"/>
      <c r="B975" s="54"/>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3.5" customHeight="1" x14ac:dyDescent="0.2">
      <c r="A976" s="54"/>
      <c r="B976" s="54"/>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3.5" customHeight="1" x14ac:dyDescent="0.2">
      <c r="A977" s="54"/>
      <c r="B977" s="54"/>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3.5" customHeight="1" x14ac:dyDescent="0.2">
      <c r="A978" s="54"/>
      <c r="B978" s="54"/>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3.5" customHeight="1" x14ac:dyDescent="0.2">
      <c r="A979" s="54"/>
      <c r="B979" s="54"/>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3.5" customHeight="1" x14ac:dyDescent="0.2">
      <c r="A980" s="54"/>
      <c r="B980" s="54"/>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3.5" customHeight="1" x14ac:dyDescent="0.2">
      <c r="A981" s="54"/>
      <c r="B981" s="54"/>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3.5" customHeight="1" x14ac:dyDescent="0.2">
      <c r="A982" s="54"/>
      <c r="B982" s="54"/>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3.5" customHeight="1" x14ac:dyDescent="0.2">
      <c r="A983" s="54"/>
      <c r="B983" s="54"/>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3.5" customHeight="1" x14ac:dyDescent="0.2">
      <c r="A984" s="54"/>
      <c r="B984" s="54"/>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3.5" customHeight="1" x14ac:dyDescent="0.2">
      <c r="A985" s="54"/>
      <c r="B985" s="54"/>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3.5" customHeight="1" x14ac:dyDescent="0.2">
      <c r="A986" s="54"/>
      <c r="B986" s="54"/>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3.5" customHeight="1" x14ac:dyDescent="0.2">
      <c r="A987" s="54"/>
      <c r="B987" s="54"/>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3.5" customHeight="1" x14ac:dyDescent="0.2">
      <c r="A988" s="54"/>
      <c r="B988" s="54"/>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3.5" customHeight="1" x14ac:dyDescent="0.2">
      <c r="A989" s="54"/>
      <c r="B989" s="54"/>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3.5" customHeight="1" x14ac:dyDescent="0.2">
      <c r="A990" s="54"/>
      <c r="B990" s="54"/>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3.5" customHeight="1" x14ac:dyDescent="0.2">
      <c r="A991" s="54"/>
      <c r="B991" s="54"/>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3.5" customHeight="1" x14ac:dyDescent="0.2">
      <c r="A992" s="54"/>
      <c r="B992" s="54"/>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3.5" customHeight="1" x14ac:dyDescent="0.2">
      <c r="A993" s="54"/>
      <c r="B993" s="54"/>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3.5" customHeight="1" x14ac:dyDescent="0.2">
      <c r="A994" s="54"/>
      <c r="B994" s="54"/>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3.5" customHeight="1" x14ac:dyDescent="0.2">
      <c r="A995" s="54"/>
      <c r="B995" s="54"/>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3.5" customHeight="1" x14ac:dyDescent="0.2">
      <c r="A996" s="54"/>
      <c r="B996" s="54"/>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3.5" customHeight="1" x14ac:dyDescent="0.2">
      <c r="A997" s="54"/>
      <c r="B997" s="54"/>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3.5" customHeight="1" x14ac:dyDescent="0.2">
      <c r="A998" s="54"/>
      <c r="B998" s="54"/>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3.5" customHeight="1" x14ac:dyDescent="0.2">
      <c r="A999" s="54"/>
      <c r="B999" s="54"/>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3.5" customHeight="1" x14ac:dyDescent="0.2">
      <c r="A1000" s="54"/>
      <c r="B1000" s="54"/>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workbookViewId="0">
      <selection activeCell="I13" sqref="I13"/>
    </sheetView>
  </sheetViews>
  <sheetFormatPr defaultColWidth="14.42578125" defaultRowHeight="15" customHeight="1" x14ac:dyDescent="0.2"/>
  <cols>
    <col min="1" max="1" width="3.7109375" style="70" customWidth="1"/>
    <col min="2" max="2" width="52.42578125" style="70" customWidth="1"/>
    <col min="3" max="3" width="8.7109375" style="70" customWidth="1"/>
    <col min="4" max="4" width="4.7109375" style="70" customWidth="1"/>
    <col min="5" max="5" width="11.7109375" style="70" customWidth="1"/>
    <col min="6" max="10" width="4.7109375" style="70" customWidth="1"/>
    <col min="11" max="11" width="8.7109375" style="70" customWidth="1"/>
    <col min="12" max="13" width="4.7109375" style="70" customWidth="1"/>
    <col min="14" max="14" width="2.7109375" style="70" customWidth="1"/>
    <col min="15" max="15" width="6.7109375" style="70" customWidth="1"/>
    <col min="16" max="20" width="9.140625" style="70" customWidth="1"/>
    <col min="21" max="26" width="8" style="70" customWidth="1"/>
    <col min="27" max="16384" width="14.42578125" style="70"/>
  </cols>
  <sheetData>
    <row r="1" spans="1:26" ht="12" customHeight="1" x14ac:dyDescent="0.2">
      <c r="A1" s="229"/>
      <c r="B1" s="202"/>
      <c r="C1" s="202"/>
      <c r="D1" s="202"/>
      <c r="E1" s="202"/>
      <c r="F1" s="202"/>
      <c r="G1" s="202"/>
      <c r="H1" s="202"/>
      <c r="I1" s="202"/>
      <c r="J1" s="202"/>
      <c r="K1" s="202"/>
      <c r="L1" s="202"/>
      <c r="M1" s="203"/>
      <c r="N1" s="128"/>
      <c r="O1" s="69"/>
      <c r="P1" s="69"/>
      <c r="Q1" s="69"/>
      <c r="R1" s="69"/>
      <c r="S1" s="69"/>
      <c r="T1" s="69"/>
      <c r="U1" s="69"/>
      <c r="V1" s="69"/>
      <c r="W1" s="69"/>
      <c r="X1" s="69"/>
      <c r="Y1" s="69"/>
      <c r="Z1" s="69"/>
    </row>
    <row r="2" spans="1:26" ht="12" customHeight="1" x14ac:dyDescent="0.2">
      <c r="A2" s="201"/>
      <c r="B2" s="202"/>
      <c r="C2" s="202"/>
      <c r="D2" s="202"/>
      <c r="E2" s="202"/>
      <c r="F2" s="202"/>
      <c r="G2" s="202"/>
      <c r="H2" s="202"/>
      <c r="I2" s="202"/>
      <c r="J2" s="202"/>
      <c r="K2" s="202"/>
      <c r="L2" s="202"/>
      <c r="M2" s="203"/>
      <c r="N2" s="69"/>
      <c r="O2" s="69"/>
      <c r="P2" s="69"/>
      <c r="Q2" s="69"/>
      <c r="R2" s="69"/>
      <c r="S2" s="69"/>
      <c r="T2" s="69"/>
      <c r="U2" s="69"/>
      <c r="V2" s="69"/>
      <c r="W2" s="69"/>
      <c r="X2" s="69"/>
      <c r="Y2" s="69"/>
      <c r="Z2" s="69"/>
    </row>
    <row r="3" spans="1:26" ht="13.5" customHeight="1" x14ac:dyDescent="0.2">
      <c r="A3" s="234" t="s">
        <v>8</v>
      </c>
      <c r="B3" s="205"/>
      <c r="C3" s="205"/>
      <c r="D3" s="205"/>
      <c r="E3" s="205"/>
      <c r="F3" s="222"/>
      <c r="G3" s="221" t="s">
        <v>9</v>
      </c>
      <c r="H3" s="205"/>
      <c r="I3" s="205"/>
      <c r="J3" s="205"/>
      <c r="K3" s="205"/>
      <c r="L3" s="205"/>
      <c r="M3" s="222"/>
      <c r="N3" s="69"/>
      <c r="O3" s="69"/>
      <c r="P3" s="69"/>
      <c r="Q3" s="69"/>
      <c r="R3" s="69"/>
      <c r="S3" s="69"/>
      <c r="T3" s="69"/>
      <c r="U3" s="69"/>
      <c r="V3" s="69"/>
      <c r="W3" s="69"/>
      <c r="X3" s="69"/>
      <c r="Y3" s="69"/>
      <c r="Z3" s="69"/>
    </row>
    <row r="4" spans="1:26" ht="13.5" customHeight="1" x14ac:dyDescent="0.2">
      <c r="A4" s="129"/>
      <c r="B4" s="130">
        <v>1</v>
      </c>
      <c r="C4" s="207">
        <v>2</v>
      </c>
      <c r="D4" s="227"/>
      <c r="E4" s="227"/>
      <c r="F4" s="227"/>
      <c r="G4" s="227"/>
      <c r="H4" s="227"/>
      <c r="I4" s="227"/>
      <c r="J4" s="227"/>
      <c r="K4" s="227"/>
      <c r="L4" s="227"/>
      <c r="M4" s="208"/>
      <c r="N4" s="69"/>
      <c r="O4" s="69"/>
      <c r="P4" s="69"/>
      <c r="Q4" s="69"/>
      <c r="R4" s="69"/>
      <c r="S4" s="69"/>
      <c r="T4" s="69"/>
      <c r="U4" s="69"/>
      <c r="V4" s="69"/>
      <c r="W4" s="69"/>
      <c r="X4" s="69"/>
      <c r="Y4" s="69"/>
      <c r="Z4" s="69"/>
    </row>
    <row r="5" spans="1:26" ht="13.5" customHeight="1" x14ac:dyDescent="0.2">
      <c r="A5" s="209"/>
      <c r="B5" s="131"/>
      <c r="C5" s="132" t="s">
        <v>10</v>
      </c>
      <c r="D5" s="228" t="s">
        <v>11</v>
      </c>
      <c r="E5" s="227"/>
      <c r="F5" s="227"/>
      <c r="G5" s="227"/>
      <c r="H5" s="227"/>
      <c r="I5" s="227"/>
      <c r="J5" s="227"/>
      <c r="K5" s="227"/>
      <c r="L5" s="227"/>
      <c r="M5" s="208"/>
      <c r="N5" s="69"/>
      <c r="O5" s="69"/>
      <c r="P5" s="69"/>
      <c r="Q5" s="69"/>
      <c r="R5" s="69"/>
      <c r="S5" s="69"/>
      <c r="T5" s="69"/>
      <c r="U5" s="69"/>
      <c r="V5" s="69"/>
      <c r="W5" s="69"/>
      <c r="X5" s="69"/>
      <c r="Y5" s="69"/>
      <c r="Z5" s="69"/>
    </row>
    <row r="6" spans="1:26" ht="13.5" customHeight="1" x14ac:dyDescent="0.2">
      <c r="A6" s="210"/>
      <c r="B6" s="28" t="s">
        <v>12</v>
      </c>
      <c r="C6" s="230"/>
      <c r="D6" s="205"/>
      <c r="E6" s="205"/>
      <c r="F6" s="205"/>
      <c r="G6" s="205"/>
      <c r="H6" s="205"/>
      <c r="I6" s="205"/>
      <c r="J6" s="205"/>
      <c r="K6" s="205"/>
      <c r="L6" s="205"/>
      <c r="M6" s="206"/>
      <c r="N6" s="69"/>
      <c r="O6" s="69"/>
      <c r="P6" s="69"/>
      <c r="Q6" s="69"/>
      <c r="R6" s="69"/>
      <c r="S6" s="69"/>
      <c r="T6" s="69"/>
      <c r="U6" s="69"/>
      <c r="V6" s="69"/>
      <c r="W6" s="69"/>
      <c r="X6" s="69"/>
      <c r="Y6" s="69"/>
      <c r="Z6" s="69"/>
    </row>
    <row r="7" spans="1:26" ht="13.5" customHeight="1" x14ac:dyDescent="0.2">
      <c r="A7" s="209"/>
      <c r="B7" s="131"/>
      <c r="C7" s="133" t="s">
        <v>13</v>
      </c>
      <c r="D7" s="231" t="s">
        <v>11</v>
      </c>
      <c r="E7" s="232"/>
      <c r="F7" s="232"/>
      <c r="G7" s="232"/>
      <c r="H7" s="232"/>
      <c r="I7" s="232"/>
      <c r="J7" s="232"/>
      <c r="K7" s="232"/>
      <c r="L7" s="232"/>
      <c r="M7" s="233"/>
      <c r="N7" s="69"/>
      <c r="O7" s="69"/>
      <c r="P7" s="69"/>
      <c r="Q7" s="69"/>
      <c r="R7" s="69"/>
      <c r="S7" s="69"/>
      <c r="T7" s="69"/>
      <c r="U7" s="69"/>
      <c r="V7" s="69"/>
      <c r="W7" s="69"/>
      <c r="X7" s="69"/>
      <c r="Y7" s="69"/>
      <c r="Z7" s="69"/>
    </row>
    <row r="8" spans="1:26" ht="13.5" customHeight="1" x14ac:dyDescent="0.2">
      <c r="A8" s="210"/>
      <c r="B8" s="28" t="s">
        <v>14</v>
      </c>
      <c r="C8" s="134" t="s">
        <v>15</v>
      </c>
      <c r="D8" s="204" t="s">
        <v>11</v>
      </c>
      <c r="E8" s="205"/>
      <c r="F8" s="205"/>
      <c r="G8" s="205"/>
      <c r="H8" s="205"/>
      <c r="I8" s="205"/>
      <c r="J8" s="205"/>
      <c r="K8" s="205"/>
      <c r="L8" s="205"/>
      <c r="M8" s="206"/>
      <c r="N8" s="69"/>
      <c r="O8" s="69"/>
      <c r="P8" s="69"/>
      <c r="Q8" s="69"/>
      <c r="R8" s="69"/>
      <c r="S8" s="69"/>
      <c r="T8" s="69"/>
      <c r="U8" s="69"/>
      <c r="V8" s="69"/>
      <c r="W8" s="69"/>
      <c r="X8" s="69"/>
      <c r="Y8" s="69"/>
      <c r="Z8" s="69"/>
    </row>
    <row r="9" spans="1:26" ht="13.5" customHeight="1" x14ac:dyDescent="0.2">
      <c r="A9" s="209"/>
      <c r="B9" s="131"/>
      <c r="C9" s="211" t="s">
        <v>16</v>
      </c>
      <c r="D9" s="212"/>
      <c r="E9" s="223" t="s">
        <v>11</v>
      </c>
      <c r="F9" s="224"/>
      <c r="G9" s="224"/>
      <c r="H9" s="224"/>
      <c r="I9" s="224"/>
      <c r="J9" s="224"/>
      <c r="K9" s="224"/>
      <c r="L9" s="224"/>
      <c r="M9" s="212"/>
      <c r="N9" s="69"/>
      <c r="O9" s="69"/>
      <c r="P9" s="69"/>
      <c r="Q9" s="69"/>
      <c r="R9" s="69"/>
      <c r="S9" s="69"/>
      <c r="T9" s="69"/>
      <c r="U9" s="69"/>
      <c r="V9" s="69"/>
      <c r="W9" s="69"/>
      <c r="X9" s="69"/>
      <c r="Y9" s="69"/>
      <c r="Z9" s="69"/>
    </row>
    <row r="10" spans="1:26" ht="13.5" customHeight="1" x14ac:dyDescent="0.2">
      <c r="A10" s="210"/>
      <c r="B10" s="29" t="s">
        <v>17</v>
      </c>
      <c r="C10" s="213"/>
      <c r="D10" s="214"/>
      <c r="E10" s="213"/>
      <c r="F10" s="225"/>
      <c r="G10" s="225"/>
      <c r="H10" s="225"/>
      <c r="I10" s="225"/>
      <c r="J10" s="225"/>
      <c r="K10" s="225"/>
      <c r="L10" s="225"/>
      <c r="M10" s="214"/>
      <c r="N10" s="69"/>
      <c r="O10" s="69"/>
      <c r="P10" s="69"/>
      <c r="Q10" s="69"/>
      <c r="R10" s="69"/>
      <c r="S10" s="69"/>
      <c r="T10" s="69"/>
      <c r="U10" s="69"/>
      <c r="V10" s="69"/>
      <c r="W10" s="69"/>
      <c r="X10" s="69"/>
      <c r="Y10" s="69"/>
      <c r="Z10" s="69"/>
    </row>
    <row r="11" spans="1:26" ht="13.5" customHeight="1" x14ac:dyDescent="0.2">
      <c r="A11" s="215"/>
      <c r="B11" s="208"/>
      <c r="C11" s="216" t="s">
        <v>18</v>
      </c>
      <c r="D11" s="208"/>
      <c r="E11" s="226" t="s">
        <v>11</v>
      </c>
      <c r="F11" s="227"/>
      <c r="G11" s="227"/>
      <c r="H11" s="227"/>
      <c r="I11" s="227"/>
      <c r="J11" s="227"/>
      <c r="K11" s="227"/>
      <c r="L11" s="227"/>
      <c r="M11" s="208"/>
      <c r="N11" s="69"/>
      <c r="O11" s="69"/>
      <c r="P11" s="69"/>
      <c r="Q11" s="69"/>
      <c r="R11" s="69"/>
      <c r="S11" s="69"/>
      <c r="T11" s="69"/>
      <c r="U11" s="69"/>
      <c r="V11" s="69"/>
      <c r="W11" s="69"/>
      <c r="X11" s="69"/>
      <c r="Y11" s="69"/>
      <c r="Z11" s="69"/>
    </row>
    <row r="12" spans="1:26" ht="13.5" customHeight="1" x14ac:dyDescent="0.2">
      <c r="A12" s="135"/>
      <c r="B12" s="30"/>
      <c r="C12" s="136"/>
      <c r="D12" s="136"/>
      <c r="E12" s="137"/>
      <c r="F12" s="137"/>
      <c r="G12" s="137"/>
      <c r="H12" s="137"/>
      <c r="I12" s="137"/>
      <c r="J12" s="137"/>
      <c r="K12" s="137"/>
      <c r="L12" s="137"/>
      <c r="M12" s="137"/>
      <c r="N12" s="69"/>
      <c r="O12" s="69"/>
      <c r="P12" s="69"/>
      <c r="Q12" s="69"/>
      <c r="R12" s="69"/>
      <c r="S12" s="69"/>
      <c r="T12" s="69"/>
      <c r="U12" s="69"/>
      <c r="V12" s="69"/>
      <c r="W12" s="69"/>
      <c r="X12" s="69"/>
      <c r="Y12" s="69"/>
      <c r="Z12" s="69"/>
    </row>
    <row r="13" spans="1:26" ht="13.5" customHeight="1" x14ac:dyDescent="0.2">
      <c r="A13" s="217" t="s">
        <v>19</v>
      </c>
      <c r="B13" s="218"/>
      <c r="C13" s="135"/>
      <c r="D13" s="135"/>
      <c r="E13" s="135"/>
      <c r="F13" s="135"/>
      <c r="G13" s="135"/>
      <c r="H13" s="135"/>
      <c r="I13" s="135"/>
      <c r="J13" s="135"/>
      <c r="K13" s="135"/>
      <c r="L13" s="135"/>
      <c r="M13" s="135"/>
      <c r="N13" s="69"/>
      <c r="O13" s="69"/>
      <c r="P13" s="69"/>
      <c r="Q13" s="69"/>
      <c r="R13" s="69"/>
      <c r="S13" s="69"/>
      <c r="T13" s="69"/>
      <c r="U13" s="69"/>
      <c r="V13" s="69"/>
      <c r="W13" s="69"/>
      <c r="X13" s="69"/>
      <c r="Y13" s="69"/>
      <c r="Z13" s="69"/>
    </row>
    <row r="14" spans="1:26" ht="13.5" customHeight="1" x14ac:dyDescent="0.2">
      <c r="A14" s="219"/>
      <c r="B14" s="220"/>
      <c r="C14" s="221" t="s">
        <v>20</v>
      </c>
      <c r="D14" s="222"/>
      <c r="E14" s="138" t="s">
        <v>21</v>
      </c>
      <c r="F14" s="139"/>
      <c r="G14" s="221" t="s">
        <v>9</v>
      </c>
      <c r="H14" s="205"/>
      <c r="I14" s="205"/>
      <c r="J14" s="205"/>
      <c r="K14" s="205"/>
      <c r="L14" s="205"/>
      <c r="M14" s="222"/>
      <c r="N14" s="69"/>
      <c r="O14" s="69"/>
      <c r="P14" s="69"/>
      <c r="Q14" s="69"/>
      <c r="R14" s="69"/>
      <c r="S14" s="69"/>
      <c r="T14" s="69"/>
      <c r="U14" s="69"/>
      <c r="V14" s="69"/>
      <c r="W14" s="69"/>
      <c r="X14" s="69"/>
      <c r="Y14" s="69"/>
      <c r="Z14" s="69"/>
    </row>
    <row r="15" spans="1:26" ht="13.5" customHeight="1" x14ac:dyDescent="0.2">
      <c r="A15" s="207">
        <v>1</v>
      </c>
      <c r="B15" s="208"/>
      <c r="C15" s="207">
        <v>2</v>
      </c>
      <c r="D15" s="227"/>
      <c r="E15" s="227"/>
      <c r="F15" s="227"/>
      <c r="G15" s="227"/>
      <c r="H15" s="227"/>
      <c r="I15" s="227"/>
      <c r="J15" s="227"/>
      <c r="K15" s="227"/>
      <c r="L15" s="227"/>
      <c r="M15" s="208"/>
      <c r="N15" s="69"/>
      <c r="O15" s="69"/>
      <c r="P15" s="69"/>
      <c r="Q15" s="69"/>
      <c r="R15" s="69"/>
      <c r="S15" s="69"/>
      <c r="T15" s="69"/>
      <c r="U15" s="69"/>
      <c r="V15" s="69"/>
      <c r="W15" s="69"/>
      <c r="X15" s="69"/>
      <c r="Y15" s="69"/>
      <c r="Z15" s="69"/>
    </row>
    <row r="16" spans="1:26" ht="13.5" customHeight="1" x14ac:dyDescent="0.2">
      <c r="A16" s="209"/>
      <c r="B16" s="140" t="s">
        <v>11</v>
      </c>
      <c r="C16" s="132" t="s">
        <v>10</v>
      </c>
      <c r="D16" s="228" t="s">
        <v>11</v>
      </c>
      <c r="E16" s="227"/>
      <c r="F16" s="227"/>
      <c r="G16" s="227"/>
      <c r="H16" s="227"/>
      <c r="I16" s="227"/>
      <c r="J16" s="227"/>
      <c r="K16" s="227"/>
      <c r="L16" s="227"/>
      <c r="M16" s="208"/>
      <c r="N16" s="69"/>
      <c r="O16" s="69"/>
      <c r="P16" s="69"/>
      <c r="Q16" s="69"/>
      <c r="R16" s="69"/>
      <c r="S16" s="69"/>
      <c r="T16" s="69"/>
      <c r="U16" s="69"/>
      <c r="V16" s="69"/>
      <c r="W16" s="69"/>
      <c r="X16" s="69"/>
      <c r="Y16" s="69"/>
      <c r="Z16" s="69"/>
    </row>
    <row r="17" spans="1:26" ht="13.5" customHeight="1" x14ac:dyDescent="0.2">
      <c r="A17" s="210"/>
      <c r="B17" s="28" t="s">
        <v>12</v>
      </c>
      <c r="C17" s="230"/>
      <c r="D17" s="205"/>
      <c r="E17" s="205"/>
      <c r="F17" s="205"/>
      <c r="G17" s="205"/>
      <c r="H17" s="205"/>
      <c r="I17" s="205"/>
      <c r="J17" s="205"/>
      <c r="K17" s="205"/>
      <c r="L17" s="205"/>
      <c r="M17" s="206"/>
      <c r="N17" s="69"/>
      <c r="O17" s="69"/>
      <c r="P17" s="69"/>
      <c r="Q17" s="69"/>
      <c r="R17" s="69"/>
      <c r="S17" s="69"/>
      <c r="T17" s="69"/>
      <c r="U17" s="69"/>
      <c r="V17" s="69"/>
      <c r="W17" s="69"/>
      <c r="X17" s="69"/>
      <c r="Y17" s="69"/>
      <c r="Z17" s="69"/>
    </row>
    <row r="18" spans="1:26" ht="13.5" customHeight="1" x14ac:dyDescent="0.2">
      <c r="A18" s="201"/>
      <c r="B18" s="202"/>
      <c r="C18" s="202"/>
      <c r="D18" s="202"/>
      <c r="E18" s="202"/>
      <c r="F18" s="202"/>
      <c r="G18" s="202"/>
      <c r="H18" s="202"/>
      <c r="I18" s="202"/>
      <c r="J18" s="202"/>
      <c r="K18" s="202"/>
      <c r="L18" s="202"/>
      <c r="M18" s="203"/>
      <c r="N18" s="69"/>
      <c r="O18" s="69"/>
      <c r="P18" s="69"/>
      <c r="Q18" s="69"/>
      <c r="R18" s="69"/>
      <c r="S18" s="69"/>
      <c r="T18" s="69"/>
      <c r="U18" s="69"/>
      <c r="V18" s="69"/>
      <c r="W18" s="69"/>
      <c r="X18" s="69"/>
      <c r="Y18" s="69"/>
      <c r="Z18" s="69"/>
    </row>
    <row r="19" spans="1:26" ht="13.5" customHeight="1" x14ac:dyDescent="0.2">
      <c r="A19" s="135"/>
      <c r="B19" s="201" t="s">
        <v>22</v>
      </c>
      <c r="C19" s="202"/>
      <c r="D19" s="202"/>
      <c r="E19" s="202"/>
      <c r="F19" s="202"/>
      <c r="G19" s="202"/>
      <c r="H19" s="202"/>
      <c r="I19" s="202"/>
      <c r="J19" s="203"/>
      <c r="K19" s="141"/>
      <c r="L19" s="142"/>
      <c r="M19" s="142"/>
      <c r="N19" s="69"/>
      <c r="O19" s="69"/>
      <c r="P19" s="69"/>
      <c r="Q19" s="69"/>
      <c r="R19" s="69"/>
      <c r="S19" s="69"/>
      <c r="T19" s="69"/>
      <c r="U19" s="69"/>
      <c r="V19" s="69"/>
      <c r="W19" s="69"/>
      <c r="X19" s="69"/>
      <c r="Y19" s="69"/>
      <c r="Z19" s="69"/>
    </row>
    <row r="20" spans="1:26" ht="13.5" customHeight="1" x14ac:dyDescent="0.2">
      <c r="A20" s="135"/>
      <c r="B20" s="201" t="s">
        <v>23</v>
      </c>
      <c r="C20" s="202"/>
      <c r="D20" s="202"/>
      <c r="E20" s="202"/>
      <c r="F20" s="202"/>
      <c r="G20" s="202"/>
      <c r="H20" s="202"/>
      <c r="I20" s="202"/>
      <c r="J20" s="235"/>
      <c r="K20" s="138" t="s">
        <v>11</v>
      </c>
      <c r="L20" s="236"/>
      <c r="M20" s="203"/>
      <c r="N20" s="69"/>
      <c r="O20" s="69"/>
      <c r="P20" s="69"/>
      <c r="Q20" s="69"/>
      <c r="R20" s="69"/>
      <c r="S20" s="69"/>
      <c r="T20" s="69"/>
      <c r="U20" s="69"/>
      <c r="V20" s="69"/>
      <c r="W20" s="69"/>
      <c r="X20" s="69"/>
      <c r="Y20" s="69"/>
      <c r="Z20" s="69"/>
    </row>
    <row r="21" spans="1:26" ht="4.5" customHeight="1" x14ac:dyDescent="0.2">
      <c r="A21" s="135"/>
      <c r="B21" s="201"/>
      <c r="C21" s="202"/>
      <c r="D21" s="202"/>
      <c r="E21" s="202"/>
      <c r="F21" s="202"/>
      <c r="G21" s="202"/>
      <c r="H21" s="202"/>
      <c r="I21" s="202"/>
      <c r="J21" s="202"/>
      <c r="K21" s="202"/>
      <c r="L21" s="202"/>
      <c r="M21" s="203"/>
      <c r="N21" s="69"/>
      <c r="O21" s="69"/>
      <c r="P21" s="69"/>
      <c r="Q21" s="69"/>
      <c r="R21" s="69"/>
      <c r="S21" s="69"/>
      <c r="T21" s="69"/>
      <c r="U21" s="69"/>
      <c r="V21" s="69"/>
      <c r="W21" s="69"/>
      <c r="X21" s="69"/>
      <c r="Y21" s="69"/>
      <c r="Z21" s="69"/>
    </row>
    <row r="22" spans="1:26" ht="13.5" customHeight="1" x14ac:dyDescent="0.2">
      <c r="A22" s="135"/>
      <c r="B22" s="201" t="s">
        <v>24</v>
      </c>
      <c r="C22" s="202"/>
      <c r="D22" s="202"/>
      <c r="E22" s="202"/>
      <c r="F22" s="202"/>
      <c r="G22" s="202"/>
      <c r="H22" s="202"/>
      <c r="I22" s="202"/>
      <c r="J22" s="235"/>
      <c r="K22" s="138" t="s">
        <v>11</v>
      </c>
      <c r="L22" s="236"/>
      <c r="M22" s="203"/>
      <c r="N22" s="69"/>
      <c r="O22" s="69"/>
      <c r="P22" s="69"/>
      <c r="Q22" s="69"/>
      <c r="R22" s="69"/>
      <c r="S22" s="69"/>
      <c r="T22" s="69"/>
      <c r="U22" s="69"/>
      <c r="V22" s="69"/>
      <c r="W22" s="69"/>
      <c r="X22" s="69"/>
      <c r="Y22" s="69"/>
      <c r="Z22" s="69"/>
    </row>
    <row r="23" spans="1:26" ht="13.5" customHeight="1" x14ac:dyDescent="0.2">
      <c r="A23" s="135"/>
      <c r="B23" s="201" t="s">
        <v>25</v>
      </c>
      <c r="C23" s="202"/>
      <c r="D23" s="202"/>
      <c r="E23" s="202"/>
      <c r="F23" s="202"/>
      <c r="G23" s="202"/>
      <c r="H23" s="202"/>
      <c r="I23" s="202"/>
      <c r="J23" s="203"/>
      <c r="K23" s="135"/>
      <c r="L23" s="135"/>
      <c r="M23" s="135"/>
      <c r="N23" s="69"/>
      <c r="O23" s="69"/>
      <c r="P23" s="69"/>
      <c r="Q23" s="69"/>
      <c r="R23" s="69"/>
      <c r="S23" s="69"/>
      <c r="T23" s="69"/>
      <c r="U23" s="69"/>
      <c r="V23" s="69"/>
      <c r="W23" s="69"/>
      <c r="X23" s="69"/>
      <c r="Y23" s="69"/>
      <c r="Z23" s="69"/>
    </row>
    <row r="24" spans="1:26" ht="4.5" customHeight="1" x14ac:dyDescent="0.2">
      <c r="A24" s="135"/>
      <c r="B24" s="201"/>
      <c r="C24" s="202"/>
      <c r="D24" s="202"/>
      <c r="E24" s="202"/>
      <c r="F24" s="202"/>
      <c r="G24" s="202"/>
      <c r="H24" s="202"/>
      <c r="I24" s="202"/>
      <c r="J24" s="202"/>
      <c r="K24" s="202"/>
      <c r="L24" s="202"/>
      <c r="M24" s="203"/>
      <c r="N24" s="69"/>
      <c r="O24" s="69"/>
      <c r="P24" s="69"/>
      <c r="Q24" s="69"/>
      <c r="R24" s="69"/>
      <c r="S24" s="69"/>
      <c r="T24" s="69"/>
      <c r="U24" s="69"/>
      <c r="V24" s="69"/>
      <c r="W24" s="69"/>
      <c r="X24" s="69"/>
      <c r="Y24" s="69"/>
      <c r="Z24" s="69"/>
    </row>
    <row r="25" spans="1:26" ht="13.5" customHeight="1" x14ac:dyDescent="0.2">
      <c r="A25" s="135"/>
      <c r="B25" s="201" t="s">
        <v>26</v>
      </c>
      <c r="C25" s="202"/>
      <c r="D25" s="202"/>
      <c r="E25" s="202"/>
      <c r="F25" s="202"/>
      <c r="G25" s="202"/>
      <c r="H25" s="202"/>
      <c r="I25" s="202"/>
      <c r="J25" s="203"/>
      <c r="K25" s="138" t="s">
        <v>11</v>
      </c>
      <c r="L25" s="135"/>
      <c r="M25" s="135"/>
      <c r="N25" s="69"/>
      <c r="O25" s="69"/>
      <c r="P25" s="69"/>
      <c r="Q25" s="69"/>
      <c r="R25" s="69"/>
      <c r="S25" s="69"/>
      <c r="T25" s="69"/>
      <c r="U25" s="69"/>
      <c r="V25" s="69"/>
      <c r="W25" s="69"/>
      <c r="X25" s="69"/>
      <c r="Y25" s="69"/>
      <c r="Z25" s="69"/>
    </row>
    <row r="26" spans="1:26" ht="4.5" customHeight="1" x14ac:dyDescent="0.2">
      <c r="A26" s="135"/>
      <c r="B26" s="201"/>
      <c r="C26" s="202"/>
      <c r="D26" s="202"/>
      <c r="E26" s="202"/>
      <c r="F26" s="202"/>
      <c r="G26" s="202"/>
      <c r="H26" s="202"/>
      <c r="I26" s="202"/>
      <c r="J26" s="202"/>
      <c r="K26" s="202"/>
      <c r="L26" s="202"/>
      <c r="M26" s="203"/>
      <c r="N26" s="69"/>
      <c r="O26" s="69"/>
      <c r="P26" s="69"/>
      <c r="Q26" s="69"/>
      <c r="R26" s="69"/>
      <c r="S26" s="69"/>
      <c r="T26" s="69"/>
      <c r="U26" s="69"/>
      <c r="V26" s="69"/>
      <c r="W26" s="69"/>
      <c r="X26" s="69"/>
      <c r="Y26" s="69"/>
      <c r="Z26" s="69"/>
    </row>
    <row r="27" spans="1:26" ht="13.5" customHeight="1" x14ac:dyDescent="0.2">
      <c r="A27" s="135"/>
      <c r="B27" s="239" t="s">
        <v>27</v>
      </c>
      <c r="C27" s="202"/>
      <c r="D27" s="202"/>
      <c r="E27" s="202"/>
      <c r="F27" s="202"/>
      <c r="G27" s="202"/>
      <c r="H27" s="202"/>
      <c r="I27" s="202"/>
      <c r="J27" s="203"/>
      <c r="K27" s="228" t="s">
        <v>11</v>
      </c>
      <c r="L27" s="227"/>
      <c r="M27" s="208"/>
      <c r="N27" s="69"/>
      <c r="O27" s="128"/>
      <c r="P27" s="128"/>
      <c r="Q27" s="128"/>
      <c r="R27" s="128"/>
      <c r="S27" s="128"/>
      <c r="T27" s="128"/>
      <c r="U27" s="69"/>
      <c r="V27" s="69"/>
      <c r="W27" s="69"/>
      <c r="X27" s="69"/>
      <c r="Y27" s="69"/>
      <c r="Z27" s="69"/>
    </row>
    <row r="28" spans="1:26" ht="13.5" customHeight="1" x14ac:dyDescent="0.2">
      <c r="A28" s="201" t="s">
        <v>28</v>
      </c>
      <c r="B28" s="202"/>
      <c r="C28" s="202"/>
      <c r="D28" s="202"/>
      <c r="E28" s="202"/>
      <c r="F28" s="202"/>
      <c r="G28" s="202"/>
      <c r="H28" s="202"/>
      <c r="I28" s="202"/>
      <c r="J28" s="203"/>
      <c r="K28" s="135"/>
      <c r="L28" s="135"/>
      <c r="M28" s="135"/>
      <c r="N28" s="69"/>
      <c r="O28" s="69"/>
      <c r="P28" s="69"/>
      <c r="Q28" s="69"/>
      <c r="R28" s="69"/>
      <c r="S28" s="69"/>
      <c r="T28" s="69"/>
      <c r="U28" s="69"/>
      <c r="V28" s="69"/>
      <c r="W28" s="69"/>
      <c r="X28" s="69"/>
      <c r="Y28" s="69"/>
      <c r="Z28" s="69"/>
    </row>
    <row r="29" spans="1:26" ht="13.5" customHeight="1" x14ac:dyDescent="0.2">
      <c r="A29" s="201" t="s">
        <v>29</v>
      </c>
      <c r="B29" s="202"/>
      <c r="C29" s="202"/>
      <c r="D29" s="202"/>
      <c r="E29" s="202"/>
      <c r="F29" s="202"/>
      <c r="G29" s="202"/>
      <c r="H29" s="202"/>
      <c r="I29" s="202"/>
      <c r="J29" s="202"/>
      <c r="K29" s="202"/>
      <c r="L29" s="202"/>
      <c r="M29" s="203"/>
      <c r="N29" s="69"/>
      <c r="O29" s="69"/>
      <c r="P29" s="69"/>
      <c r="Q29" s="69"/>
      <c r="R29" s="69"/>
      <c r="S29" s="69"/>
      <c r="T29" s="69"/>
      <c r="U29" s="69"/>
      <c r="V29" s="69"/>
      <c r="W29" s="69"/>
      <c r="X29" s="69"/>
      <c r="Y29" s="69"/>
      <c r="Z29" s="69"/>
    </row>
    <row r="30" spans="1:26" ht="13.5" customHeight="1" x14ac:dyDescent="0.2">
      <c r="A30" s="201"/>
      <c r="B30" s="202"/>
      <c r="C30" s="202"/>
      <c r="D30" s="202"/>
      <c r="E30" s="202"/>
      <c r="F30" s="202"/>
      <c r="G30" s="202"/>
      <c r="H30" s="202"/>
      <c r="I30" s="202"/>
      <c r="J30" s="202"/>
      <c r="K30" s="202"/>
      <c r="L30" s="202"/>
      <c r="M30" s="203"/>
      <c r="N30" s="69"/>
      <c r="O30" s="69"/>
      <c r="P30" s="69"/>
      <c r="Q30" s="69"/>
      <c r="R30" s="69"/>
      <c r="S30" s="69"/>
      <c r="T30" s="69"/>
      <c r="U30" s="69"/>
      <c r="V30" s="69"/>
      <c r="W30" s="69"/>
      <c r="X30" s="69"/>
      <c r="Y30" s="69"/>
      <c r="Z30" s="69"/>
    </row>
    <row r="31" spans="1:26" ht="13.5" customHeight="1" x14ac:dyDescent="0.2">
      <c r="A31" s="234" t="s">
        <v>30</v>
      </c>
      <c r="B31" s="205"/>
      <c r="C31" s="205"/>
      <c r="D31" s="205"/>
      <c r="E31" s="205"/>
      <c r="F31" s="222"/>
      <c r="G31" s="221" t="s">
        <v>9</v>
      </c>
      <c r="H31" s="205"/>
      <c r="I31" s="205"/>
      <c r="J31" s="205"/>
      <c r="K31" s="205"/>
      <c r="L31" s="205"/>
      <c r="M31" s="222"/>
      <c r="N31" s="69"/>
      <c r="O31" s="69"/>
      <c r="P31" s="69"/>
      <c r="Q31" s="69"/>
      <c r="R31" s="69"/>
      <c r="S31" s="69"/>
      <c r="T31" s="69"/>
      <c r="U31" s="69"/>
      <c r="V31" s="69"/>
      <c r="W31" s="69"/>
      <c r="X31" s="69"/>
      <c r="Y31" s="69"/>
      <c r="Z31" s="69"/>
    </row>
    <row r="32" spans="1:26" ht="13.5" customHeight="1" x14ac:dyDescent="0.2">
      <c r="A32" s="75" t="s">
        <v>31</v>
      </c>
      <c r="B32" s="143" t="s">
        <v>12</v>
      </c>
      <c r="C32" s="207" t="s">
        <v>32</v>
      </c>
      <c r="D32" s="227"/>
      <c r="E32" s="227"/>
      <c r="F32" s="227"/>
      <c r="G32" s="227"/>
      <c r="H32" s="227"/>
      <c r="I32" s="227"/>
      <c r="J32" s="208"/>
      <c r="K32" s="238" t="s">
        <v>33</v>
      </c>
      <c r="L32" s="227"/>
      <c r="M32" s="208"/>
      <c r="N32" s="69"/>
      <c r="O32" s="69"/>
      <c r="P32" s="69"/>
      <c r="Q32" s="69"/>
      <c r="R32" s="69"/>
      <c r="S32" s="69"/>
      <c r="T32" s="69"/>
      <c r="U32" s="69"/>
      <c r="V32" s="69"/>
      <c r="W32" s="69"/>
      <c r="X32" s="69"/>
      <c r="Y32" s="69"/>
      <c r="Z32" s="69"/>
    </row>
    <row r="33" spans="1:26" ht="13.5" customHeight="1" x14ac:dyDescent="0.2">
      <c r="A33" s="144"/>
      <c r="B33" s="145">
        <v>1</v>
      </c>
      <c r="C33" s="207">
        <v>2</v>
      </c>
      <c r="D33" s="227"/>
      <c r="E33" s="227"/>
      <c r="F33" s="227"/>
      <c r="G33" s="227"/>
      <c r="H33" s="227"/>
      <c r="I33" s="227"/>
      <c r="J33" s="208"/>
      <c r="K33" s="207">
        <v>3</v>
      </c>
      <c r="L33" s="227"/>
      <c r="M33" s="208"/>
      <c r="N33" s="69"/>
      <c r="O33" s="69"/>
      <c r="P33" s="69"/>
      <c r="Q33" s="69"/>
      <c r="R33" s="69"/>
      <c r="S33" s="69"/>
      <c r="T33" s="69"/>
      <c r="U33" s="69"/>
      <c r="V33" s="69"/>
      <c r="W33" s="69"/>
      <c r="X33" s="69"/>
      <c r="Y33" s="69"/>
      <c r="Z33" s="69"/>
    </row>
    <row r="34" spans="1:26" ht="13.5" customHeight="1" x14ac:dyDescent="0.2">
      <c r="A34" s="146" t="str">
        <f>ROW()-ROW(Table0)&amp;"."</f>
        <v>1.</v>
      </c>
      <c r="B34" s="140" t="s">
        <v>11</v>
      </c>
      <c r="C34" s="228" t="s">
        <v>11</v>
      </c>
      <c r="D34" s="227"/>
      <c r="E34" s="227"/>
      <c r="F34" s="227"/>
      <c r="G34" s="227"/>
      <c r="H34" s="227"/>
      <c r="I34" s="227"/>
      <c r="J34" s="208"/>
      <c r="K34" s="228" t="s">
        <v>11</v>
      </c>
      <c r="L34" s="227"/>
      <c r="M34" s="208"/>
      <c r="N34" s="69"/>
      <c r="O34" s="69"/>
      <c r="P34" s="69"/>
      <c r="Q34" s="69"/>
      <c r="R34" s="69"/>
      <c r="S34" s="69"/>
      <c r="T34" s="69"/>
      <c r="U34" s="69"/>
      <c r="V34" s="69"/>
      <c r="W34" s="69"/>
      <c r="X34" s="69"/>
      <c r="Y34" s="69"/>
      <c r="Z34" s="69"/>
    </row>
    <row r="35" spans="1:26" ht="13.5" customHeight="1" x14ac:dyDescent="0.2">
      <c r="A35" s="146" t="str">
        <f>ROW()-ROW(Table0)&amp;"."</f>
        <v>2.</v>
      </c>
      <c r="B35" s="140" t="s">
        <v>11</v>
      </c>
      <c r="C35" s="228" t="s">
        <v>11</v>
      </c>
      <c r="D35" s="227"/>
      <c r="E35" s="227"/>
      <c r="F35" s="227"/>
      <c r="G35" s="227"/>
      <c r="H35" s="227"/>
      <c r="I35" s="227"/>
      <c r="J35" s="208"/>
      <c r="K35" s="237" t="s">
        <v>11</v>
      </c>
      <c r="L35" s="227"/>
      <c r="M35" s="208"/>
      <c r="N35" s="69"/>
      <c r="O35" s="69"/>
      <c r="P35" s="69"/>
      <c r="Q35" s="69"/>
      <c r="R35" s="69"/>
      <c r="S35" s="69"/>
      <c r="T35" s="69"/>
      <c r="U35" s="69"/>
      <c r="V35" s="69"/>
      <c r="W35" s="69"/>
      <c r="X35" s="69"/>
      <c r="Y35" s="69"/>
      <c r="Z35" s="69"/>
    </row>
    <row r="36" spans="1:26" ht="13.5" customHeight="1" x14ac:dyDescent="0.2">
      <c r="A36" s="147" t="str">
        <f>ROW()-ROW(Table0)&amp;"."</f>
        <v>3.</v>
      </c>
      <c r="B36" s="148" t="s">
        <v>11</v>
      </c>
      <c r="C36" s="228" t="s">
        <v>11</v>
      </c>
      <c r="D36" s="227"/>
      <c r="E36" s="227"/>
      <c r="F36" s="227"/>
      <c r="G36" s="227"/>
      <c r="H36" s="227"/>
      <c r="I36" s="227"/>
      <c r="J36" s="208"/>
      <c r="K36" s="237" t="s">
        <v>11</v>
      </c>
      <c r="L36" s="227"/>
      <c r="M36" s="208"/>
      <c r="N36" s="69"/>
      <c r="O36" s="69"/>
      <c r="P36" s="69"/>
      <c r="Q36" s="69"/>
      <c r="R36" s="69"/>
      <c r="S36" s="69"/>
      <c r="T36" s="69"/>
      <c r="U36" s="69"/>
      <c r="V36" s="69"/>
      <c r="W36" s="69"/>
      <c r="X36" s="69"/>
      <c r="Y36" s="69"/>
      <c r="Z36" s="69"/>
    </row>
    <row r="37" spans="1:26" ht="13.5" customHeight="1" x14ac:dyDescent="0.2">
      <c r="A37" s="201"/>
      <c r="B37" s="202"/>
      <c r="C37" s="202"/>
      <c r="D37" s="202"/>
      <c r="E37" s="202"/>
      <c r="F37" s="202"/>
      <c r="G37" s="202"/>
      <c r="H37" s="202"/>
      <c r="I37" s="202"/>
      <c r="J37" s="202"/>
      <c r="K37" s="202"/>
      <c r="L37" s="202"/>
      <c r="M37" s="203"/>
      <c r="N37" s="69"/>
      <c r="O37" s="69"/>
      <c r="P37" s="69"/>
      <c r="Q37" s="69"/>
      <c r="R37" s="69"/>
      <c r="S37" s="69"/>
      <c r="T37" s="69"/>
      <c r="U37" s="69"/>
      <c r="V37" s="69"/>
      <c r="W37" s="69"/>
      <c r="X37" s="69"/>
      <c r="Y37" s="69"/>
      <c r="Z37" s="69"/>
    </row>
    <row r="38" spans="1:26" ht="13.5" customHeight="1" x14ac:dyDescent="0.2">
      <c r="A38" s="135"/>
      <c r="B38" s="201" t="s">
        <v>22</v>
      </c>
      <c r="C38" s="202"/>
      <c r="D38" s="202"/>
      <c r="E38" s="202"/>
      <c r="F38" s="202"/>
      <c r="G38" s="202"/>
      <c r="H38" s="202"/>
      <c r="I38" s="202"/>
      <c r="J38" s="203"/>
      <c r="K38" s="141"/>
      <c r="L38" s="142"/>
      <c r="M38" s="142"/>
      <c r="N38" s="69"/>
      <c r="O38" s="69"/>
      <c r="P38" s="69"/>
      <c r="Q38" s="69"/>
      <c r="R38" s="69"/>
      <c r="S38" s="69"/>
      <c r="T38" s="69"/>
      <c r="U38" s="69"/>
      <c r="V38" s="69"/>
      <c r="W38" s="69"/>
      <c r="X38" s="69"/>
      <c r="Y38" s="69"/>
      <c r="Z38" s="69"/>
    </row>
    <row r="39" spans="1:26" ht="13.5" customHeight="1" x14ac:dyDescent="0.2">
      <c r="A39" s="135"/>
      <c r="B39" s="201" t="s">
        <v>34</v>
      </c>
      <c r="C39" s="202"/>
      <c r="D39" s="202"/>
      <c r="E39" s="202"/>
      <c r="F39" s="202"/>
      <c r="G39" s="202"/>
      <c r="H39" s="202"/>
      <c r="I39" s="202"/>
      <c r="J39" s="235"/>
      <c r="K39" s="138"/>
      <c r="L39" s="236"/>
      <c r="M39" s="203"/>
      <c r="N39" s="69"/>
      <c r="O39" s="69"/>
      <c r="P39" s="69"/>
      <c r="Q39" s="69"/>
      <c r="R39" s="69"/>
      <c r="S39" s="69"/>
      <c r="T39" s="69"/>
      <c r="U39" s="69"/>
      <c r="V39" s="69"/>
      <c r="W39" s="69"/>
      <c r="X39" s="69"/>
      <c r="Y39" s="69"/>
      <c r="Z39" s="69"/>
    </row>
    <row r="40" spans="1:26" ht="13.5" customHeight="1" x14ac:dyDescent="0.2">
      <c r="A40" s="201"/>
      <c r="B40" s="202"/>
      <c r="C40" s="202"/>
      <c r="D40" s="202"/>
      <c r="E40" s="202"/>
      <c r="F40" s="202"/>
      <c r="G40" s="202"/>
      <c r="H40" s="202"/>
      <c r="I40" s="202"/>
      <c r="J40" s="202"/>
      <c r="K40" s="202"/>
      <c r="L40" s="202"/>
      <c r="M40" s="203"/>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sheetData>
  <mergeCells count="58">
    <mergeCell ref="B19:J19"/>
    <mergeCell ref="B20:J20"/>
    <mergeCell ref="L20:M20"/>
    <mergeCell ref="B21:M21"/>
    <mergeCell ref="B22:J22"/>
    <mergeCell ref="L22:M22"/>
    <mergeCell ref="B23:J23"/>
    <mergeCell ref="B24:M24"/>
    <mergeCell ref="B25:J25"/>
    <mergeCell ref="B26:M26"/>
    <mergeCell ref="B27:J27"/>
    <mergeCell ref="K27:M27"/>
    <mergeCell ref="A28:J28"/>
    <mergeCell ref="A29:M29"/>
    <mergeCell ref="A30:M30"/>
    <mergeCell ref="A31:F31"/>
    <mergeCell ref="G31:M31"/>
    <mergeCell ref="C32:J32"/>
    <mergeCell ref="K32:M32"/>
    <mergeCell ref="C33:J33"/>
    <mergeCell ref="K33:M33"/>
    <mergeCell ref="B38:J38"/>
    <mergeCell ref="B39:J39"/>
    <mergeCell ref="L39:M39"/>
    <mergeCell ref="A40:M40"/>
    <mergeCell ref="C34:J34"/>
    <mergeCell ref="K34:M34"/>
    <mergeCell ref="C35:J35"/>
    <mergeCell ref="K35:M35"/>
    <mergeCell ref="C36:J36"/>
    <mergeCell ref="K36:M36"/>
    <mergeCell ref="A37:M37"/>
    <mergeCell ref="A1:M1"/>
    <mergeCell ref="C6:M6"/>
    <mergeCell ref="C17:M17"/>
    <mergeCell ref="D7:M7"/>
    <mergeCell ref="A2:M2"/>
    <mergeCell ref="A3:F3"/>
    <mergeCell ref="G3:M3"/>
    <mergeCell ref="C4:M4"/>
    <mergeCell ref="A5:A6"/>
    <mergeCell ref="D5:M5"/>
    <mergeCell ref="A18:M18"/>
    <mergeCell ref="D8:M8"/>
    <mergeCell ref="A15:B15"/>
    <mergeCell ref="A16:A17"/>
    <mergeCell ref="A7:A8"/>
    <mergeCell ref="A9:A10"/>
    <mergeCell ref="C9:D10"/>
    <mergeCell ref="A11:B11"/>
    <mergeCell ref="C11:D11"/>
    <mergeCell ref="A13:B14"/>
    <mergeCell ref="C14:D14"/>
    <mergeCell ref="E9:M10"/>
    <mergeCell ref="E11:M11"/>
    <mergeCell ref="G14:M14"/>
    <mergeCell ref="C15:M15"/>
    <mergeCell ref="D16:M16"/>
  </mergeCells>
  <conditionalFormatting sqref="C34:J36">
    <cfRule type="expression" dxfId="20" priority="1">
      <formula>AND(LEN(TRIM(INDEX($A$1:$Z$989,ROW(),COLUMN())))&lt;100,LEN(TRIM(INDEX($A$1:$Z$989,ROW(),COLUMN()-1)))&gt;0)=FALSE</formula>
    </cfRule>
  </conditionalFormatting>
  <conditionalFormatting sqref="D5:M5">
    <cfRule type="expression" dxfId="19" priority="2">
      <formula>AND(LEN(TRIM(INDEX($A$1:$Z$989,ROW(),COLUMN())))=10,LEN(TRIM(INDEX($A$1:$Z$989,ROW(),COLUMN()-1)))&gt;0)=FALSE</formula>
    </cfRule>
  </conditionalFormatting>
  <conditionalFormatting sqref="K27:M27">
    <cfRule type="expression" dxfId="18" priority="3">
      <formula>AND(ISNUMBER(VALUE(INDEX($A$1:$Z$980,ROW(),COLUMN()))),LEN(INDEX($A$1:$Z$980,ROW(),COLUMN()))=10)=FALSE</formula>
    </cfRule>
  </conditionalFormatting>
  <conditionalFormatting sqref="A2:M2">
    <cfRule type="expression" dxfId="17" priority="4">
      <formula>AND(ISNUMBER(VALUE(T(INDEX(A975:Z65510,ROW(),COLUMN())))),LEN(INDEX(A975:Z65510,ROW(),COLUMN()))=4,VALUE(INDEX(A975:Z65510,ROW(),COLUMN()))&gt;=0)=FALSE</formula>
    </cfRule>
  </conditionalFormatting>
  <dataValidations count="2">
    <dataValidation type="list" allowBlank="1" showInputMessage="1" showErrorMessage="1" prompt=" - " sqref="K20 K22 K25 K39">
      <formula1>ListSelected</formula1>
    </dataValidation>
    <dataValidation type="list" allowBlank="1" showInputMessage="1" showErrorMessage="1" prompt=" - " sqref="E14 K34:K36">
      <formula1>ListCitizenship</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33"/>
  <sheetViews>
    <sheetView workbookViewId="0">
      <selection activeCell="J45" sqref="J45"/>
    </sheetView>
  </sheetViews>
  <sheetFormatPr defaultColWidth="14.42578125" defaultRowHeight="15" customHeight="1" x14ac:dyDescent="0.2"/>
  <cols>
    <col min="1" max="1" width="4.7109375" style="70" customWidth="1"/>
    <col min="2" max="2" width="6.5703125" style="70" customWidth="1"/>
    <col min="3" max="3" width="5.28515625" style="70" customWidth="1"/>
    <col min="4" max="4" width="5.7109375" style="70" customWidth="1"/>
    <col min="5" max="5" width="8.42578125" style="70" customWidth="1"/>
    <col min="6" max="6" width="4.7109375" style="70" customWidth="1"/>
    <col min="7" max="7" width="5.5703125" style="70" customWidth="1"/>
    <col min="8" max="8" width="6.42578125" style="70" customWidth="1"/>
    <col min="9" max="9" width="9.7109375" style="70" customWidth="1"/>
    <col min="10" max="10" width="8.5703125" style="70" customWidth="1"/>
    <col min="11" max="12" width="9.7109375" style="70" customWidth="1"/>
    <col min="13" max="13" width="3.28515625" style="70" customWidth="1"/>
    <col min="14" max="14" width="8.42578125" style="70" customWidth="1"/>
    <col min="15" max="15" width="7.42578125" style="70" customWidth="1"/>
    <col min="16" max="16" width="8.5703125" style="70" customWidth="1"/>
    <col min="17" max="17" width="13.5703125" style="70" customWidth="1"/>
    <col min="18" max="18" width="0.5703125" style="70" customWidth="1"/>
    <col min="19" max="19" width="3.7109375" style="70" customWidth="1"/>
    <col min="20" max="20" width="7.5703125" style="70" customWidth="1"/>
    <col min="21" max="21" width="4" style="70" customWidth="1"/>
    <col min="22" max="22" width="2.7109375" style="70" customWidth="1"/>
    <col min="23" max="26" width="8" style="70" customWidth="1"/>
    <col min="27" max="16384" width="14.42578125" style="70"/>
  </cols>
  <sheetData>
    <row r="1" spans="1:26" ht="12.75" customHeight="1" x14ac:dyDescent="0.2">
      <c r="A1" s="259" t="s">
        <v>35</v>
      </c>
      <c r="B1" s="248"/>
      <c r="C1" s="248"/>
      <c r="D1" s="248"/>
      <c r="E1" s="248"/>
      <c r="F1" s="250"/>
      <c r="G1" s="260"/>
      <c r="H1" s="261"/>
      <c r="I1" s="261"/>
      <c r="J1" s="261"/>
      <c r="K1" s="261"/>
      <c r="L1" s="261"/>
      <c r="M1" s="261"/>
      <c r="N1" s="261"/>
      <c r="O1" s="261"/>
      <c r="P1" s="261"/>
      <c r="Q1" s="261"/>
      <c r="R1" s="71"/>
      <c r="S1" s="71"/>
      <c r="T1" s="71"/>
      <c r="U1" s="72"/>
      <c r="V1" s="69"/>
      <c r="W1" s="69"/>
      <c r="X1" s="69"/>
      <c r="Y1" s="69"/>
      <c r="Z1" s="69"/>
    </row>
    <row r="2" spans="1:26" ht="12.75" customHeight="1" thickBot="1" x14ac:dyDescent="0.25">
      <c r="A2" s="264" t="s">
        <v>36</v>
      </c>
      <c r="B2" s="205"/>
      <c r="C2" s="205"/>
      <c r="D2" s="205"/>
      <c r="E2" s="205"/>
      <c r="F2" s="265"/>
      <c r="G2" s="262"/>
      <c r="H2" s="263"/>
      <c r="I2" s="263"/>
      <c r="J2" s="263"/>
      <c r="K2" s="263"/>
      <c r="L2" s="263"/>
      <c r="M2" s="263"/>
      <c r="N2" s="263"/>
      <c r="O2" s="263"/>
      <c r="P2" s="263"/>
      <c r="Q2" s="263"/>
      <c r="R2" s="73"/>
      <c r="S2" s="73"/>
      <c r="T2" s="73"/>
      <c r="U2" s="74"/>
      <c r="V2" s="69"/>
      <c r="W2" s="69"/>
      <c r="X2" s="69"/>
      <c r="Y2" s="69"/>
      <c r="Z2" s="69"/>
    </row>
    <row r="3" spans="1:26" ht="12.75" customHeight="1" thickBot="1" x14ac:dyDescent="0.25">
      <c r="A3" s="266" t="s">
        <v>38</v>
      </c>
      <c r="B3" s="202"/>
      <c r="C3" s="202"/>
      <c r="D3" s="202"/>
      <c r="E3" s="202"/>
      <c r="F3" s="202"/>
      <c r="G3" s="202"/>
      <c r="H3" s="202"/>
      <c r="I3" s="202"/>
      <c r="J3" s="202"/>
      <c r="K3" s="202"/>
      <c r="L3" s="202"/>
      <c r="M3" s="202"/>
      <c r="N3" s="202"/>
      <c r="O3" s="202"/>
      <c r="P3" s="202"/>
      <c r="Q3" s="202"/>
      <c r="R3" s="202"/>
      <c r="S3" s="202"/>
      <c r="T3" s="202"/>
      <c r="U3" s="203"/>
      <c r="V3" s="69"/>
      <c r="W3" s="69"/>
      <c r="X3" s="69"/>
      <c r="Y3" s="69"/>
      <c r="Z3" s="69"/>
    </row>
    <row r="4" spans="1:26" ht="13.5" customHeight="1" thickBot="1" x14ac:dyDescent="0.25">
      <c r="A4" s="221" t="s">
        <v>39</v>
      </c>
      <c r="B4" s="205"/>
      <c r="C4" s="205"/>
      <c r="D4" s="205"/>
      <c r="E4" s="205"/>
      <c r="F4" s="205"/>
      <c r="G4" s="205"/>
      <c r="H4" s="222"/>
      <c r="I4" s="221" t="s">
        <v>40</v>
      </c>
      <c r="J4" s="205"/>
      <c r="K4" s="206"/>
      <c r="L4" s="75"/>
      <c r="M4" s="230"/>
      <c r="N4" s="205"/>
      <c r="O4" s="205"/>
      <c r="P4" s="205"/>
      <c r="Q4" s="222"/>
      <c r="R4" s="258" t="s">
        <v>41</v>
      </c>
      <c r="S4" s="205"/>
      <c r="T4" s="205"/>
      <c r="U4" s="222"/>
      <c r="V4" s="69"/>
      <c r="W4" s="69"/>
      <c r="X4" s="69"/>
      <c r="Y4" s="69"/>
      <c r="Z4" s="69"/>
    </row>
    <row r="5" spans="1:26" ht="13.5" customHeight="1" thickBot="1" x14ac:dyDescent="0.25">
      <c r="A5" s="76"/>
      <c r="B5" s="247"/>
      <c r="C5" s="249"/>
      <c r="D5" s="247"/>
      <c r="E5" s="249"/>
      <c r="F5" s="247"/>
      <c r="G5" s="249"/>
      <c r="H5" s="76"/>
      <c r="I5" s="76"/>
      <c r="J5" s="76" t="s">
        <v>42</v>
      </c>
      <c r="K5" s="246" t="s">
        <v>43</v>
      </c>
      <c r="L5" s="227"/>
      <c r="M5" s="227"/>
      <c r="N5" s="227"/>
      <c r="O5" s="208"/>
      <c r="P5" s="76" t="s">
        <v>44</v>
      </c>
      <c r="Q5" s="247"/>
      <c r="R5" s="249"/>
      <c r="S5" s="247"/>
      <c r="T5" s="248"/>
      <c r="U5" s="249"/>
      <c r="V5" s="69"/>
      <c r="W5" s="69"/>
      <c r="X5" s="69"/>
      <c r="Y5" s="69"/>
      <c r="Z5" s="69"/>
    </row>
    <row r="6" spans="1:26" ht="12.75" customHeight="1" x14ac:dyDescent="0.2">
      <c r="A6" s="77" t="s">
        <v>45</v>
      </c>
      <c r="B6" s="242" t="s">
        <v>46</v>
      </c>
      <c r="C6" s="235"/>
      <c r="D6" s="242"/>
      <c r="E6" s="235"/>
      <c r="F6" s="242"/>
      <c r="G6" s="235"/>
      <c r="H6" s="77" t="s">
        <v>47</v>
      </c>
      <c r="I6" s="77" t="s">
        <v>48</v>
      </c>
      <c r="J6" s="77" t="s">
        <v>49</v>
      </c>
      <c r="K6" s="247"/>
      <c r="L6" s="248"/>
      <c r="M6" s="250"/>
      <c r="N6" s="78"/>
      <c r="O6" s="79"/>
      <c r="P6" s="77" t="s">
        <v>50</v>
      </c>
      <c r="Q6" s="242" t="s">
        <v>51</v>
      </c>
      <c r="R6" s="235"/>
      <c r="S6" s="242" t="s">
        <v>52</v>
      </c>
      <c r="T6" s="202"/>
      <c r="U6" s="235"/>
      <c r="V6" s="69"/>
      <c r="W6" s="69"/>
      <c r="X6" s="69"/>
      <c r="Y6" s="69"/>
      <c r="Z6" s="69"/>
    </row>
    <row r="7" spans="1:26" ht="12.75" customHeight="1" x14ac:dyDescent="0.2">
      <c r="A7" s="77" t="s">
        <v>53</v>
      </c>
      <c r="B7" s="242"/>
      <c r="C7" s="235"/>
      <c r="D7" s="242" t="s">
        <v>54</v>
      </c>
      <c r="E7" s="235"/>
      <c r="F7" s="242" t="s">
        <v>55</v>
      </c>
      <c r="G7" s="235"/>
      <c r="H7" s="77"/>
      <c r="I7" s="77" t="s">
        <v>56</v>
      </c>
      <c r="J7" s="77" t="s">
        <v>57</v>
      </c>
      <c r="K7" s="242" t="s">
        <v>58</v>
      </c>
      <c r="L7" s="202"/>
      <c r="M7" s="203"/>
      <c r="N7" s="77" t="s">
        <v>32</v>
      </c>
      <c r="O7" s="79" t="s">
        <v>59</v>
      </c>
      <c r="P7" s="77" t="s">
        <v>60</v>
      </c>
      <c r="Q7" s="242"/>
      <c r="R7" s="235"/>
      <c r="S7" s="242"/>
      <c r="T7" s="202"/>
      <c r="U7" s="235"/>
      <c r="V7" s="69"/>
      <c r="W7" s="69"/>
      <c r="X7" s="69"/>
      <c r="Y7" s="69"/>
      <c r="Z7" s="69"/>
    </row>
    <row r="8" spans="1:26" ht="12.75" customHeight="1" x14ac:dyDescent="0.2">
      <c r="A8" s="77" t="s">
        <v>61</v>
      </c>
      <c r="B8" s="242" t="s">
        <v>62</v>
      </c>
      <c r="C8" s="235"/>
      <c r="D8" s="242"/>
      <c r="E8" s="235"/>
      <c r="F8" s="242"/>
      <c r="G8" s="235"/>
      <c r="H8" s="77" t="s">
        <v>63</v>
      </c>
      <c r="I8" s="77" t="s">
        <v>64</v>
      </c>
      <c r="J8" s="77" t="s">
        <v>65</v>
      </c>
      <c r="K8" s="242" t="s">
        <v>66</v>
      </c>
      <c r="L8" s="202"/>
      <c r="M8" s="203"/>
      <c r="N8" s="80"/>
      <c r="O8" s="79" t="s">
        <v>67</v>
      </c>
      <c r="P8" s="77" t="s">
        <v>68</v>
      </c>
      <c r="Q8" s="242" t="s">
        <v>69</v>
      </c>
      <c r="R8" s="235"/>
      <c r="S8" s="242" t="s">
        <v>70</v>
      </c>
      <c r="T8" s="202"/>
      <c r="U8" s="235"/>
      <c r="V8" s="69"/>
      <c r="W8" s="69"/>
      <c r="X8" s="69"/>
      <c r="Y8" s="69"/>
      <c r="Z8" s="69"/>
    </row>
    <row r="9" spans="1:26" ht="13.5" customHeight="1" thickBot="1" x14ac:dyDescent="0.25">
      <c r="A9" s="81"/>
      <c r="B9" s="244"/>
      <c r="C9" s="206"/>
      <c r="D9" s="244"/>
      <c r="E9" s="206"/>
      <c r="F9" s="244"/>
      <c r="G9" s="206"/>
      <c r="H9" s="81"/>
      <c r="I9" s="81" t="s">
        <v>63</v>
      </c>
      <c r="J9" s="81"/>
      <c r="K9" s="244"/>
      <c r="L9" s="205"/>
      <c r="M9" s="222"/>
      <c r="N9" s="82"/>
      <c r="O9" s="83"/>
      <c r="P9" s="81"/>
      <c r="Q9" s="244"/>
      <c r="R9" s="206"/>
      <c r="S9" s="244"/>
      <c r="T9" s="205"/>
      <c r="U9" s="206"/>
      <c r="V9" s="69"/>
      <c r="W9" s="69"/>
      <c r="X9" s="69"/>
      <c r="Y9" s="69"/>
      <c r="Z9" s="69"/>
    </row>
    <row r="10" spans="1:26" ht="13.5" customHeight="1" thickBot="1" x14ac:dyDescent="0.25">
      <c r="A10" s="84">
        <v>1</v>
      </c>
      <c r="B10" s="246">
        <v>2</v>
      </c>
      <c r="C10" s="208"/>
      <c r="D10" s="246">
        <v>3</v>
      </c>
      <c r="E10" s="208"/>
      <c r="F10" s="246">
        <v>4</v>
      </c>
      <c r="G10" s="208"/>
      <c r="H10" s="84">
        <v>5</v>
      </c>
      <c r="I10" s="84">
        <v>6</v>
      </c>
      <c r="J10" s="85">
        <v>7</v>
      </c>
      <c r="K10" s="246">
        <v>8</v>
      </c>
      <c r="L10" s="227"/>
      <c r="M10" s="241"/>
      <c r="N10" s="84">
        <v>9</v>
      </c>
      <c r="O10" s="83">
        <v>10</v>
      </c>
      <c r="P10" s="86">
        <v>11</v>
      </c>
      <c r="Q10" s="246">
        <v>12</v>
      </c>
      <c r="R10" s="208"/>
      <c r="S10" s="246">
        <v>13</v>
      </c>
      <c r="T10" s="227"/>
      <c r="U10" s="208"/>
      <c r="V10" s="87"/>
      <c r="W10" s="69"/>
      <c r="X10" s="69"/>
      <c r="Y10" s="69"/>
      <c r="Z10" s="69"/>
    </row>
    <row r="11" spans="1:26" ht="13.5" customHeight="1" thickBot="1" x14ac:dyDescent="0.25">
      <c r="A11" s="88" t="e">
        <f>ROW()-ROW(Table1)&amp;"."</f>
        <v>#REF!</v>
      </c>
      <c r="B11" s="240" t="s">
        <v>11</v>
      </c>
      <c r="C11" s="208"/>
      <c r="D11" s="240" t="s">
        <v>11</v>
      </c>
      <c r="E11" s="208"/>
      <c r="F11" s="240" t="s">
        <v>11</v>
      </c>
      <c r="G11" s="208"/>
      <c r="H11" s="31" t="s">
        <v>11</v>
      </c>
      <c r="I11" s="32" t="s">
        <v>11</v>
      </c>
      <c r="J11" s="33" t="s">
        <v>11</v>
      </c>
      <c r="K11" s="257" t="s">
        <v>11</v>
      </c>
      <c r="L11" s="227"/>
      <c r="M11" s="241"/>
      <c r="N11" s="33" t="s">
        <v>11</v>
      </c>
      <c r="O11" s="33" t="s">
        <v>11</v>
      </c>
      <c r="P11" s="34" t="s">
        <v>11</v>
      </c>
      <c r="Q11" s="240" t="s">
        <v>11</v>
      </c>
      <c r="R11" s="208"/>
      <c r="S11" s="240" t="s">
        <v>11</v>
      </c>
      <c r="T11" s="227"/>
      <c r="U11" s="208"/>
      <c r="V11" s="69"/>
      <c r="W11" s="69"/>
      <c r="X11" s="69"/>
      <c r="Y11" s="69"/>
      <c r="Z11" s="69"/>
    </row>
    <row r="12" spans="1:26" ht="13.5" customHeight="1" thickBot="1" x14ac:dyDescent="0.25">
      <c r="A12" s="88" t="e">
        <f>ROW()-ROW(Table1)&amp;"."</f>
        <v>#REF!</v>
      </c>
      <c r="B12" s="240" t="s">
        <v>11</v>
      </c>
      <c r="C12" s="208"/>
      <c r="D12" s="240" t="s">
        <v>11</v>
      </c>
      <c r="E12" s="208"/>
      <c r="F12" s="240" t="s">
        <v>11</v>
      </c>
      <c r="G12" s="208"/>
      <c r="H12" s="31" t="s">
        <v>11</v>
      </c>
      <c r="I12" s="32" t="s">
        <v>11</v>
      </c>
      <c r="J12" s="33" t="s">
        <v>11</v>
      </c>
      <c r="K12" s="257" t="s">
        <v>11</v>
      </c>
      <c r="L12" s="227"/>
      <c r="M12" s="241"/>
      <c r="N12" s="33" t="s">
        <v>11</v>
      </c>
      <c r="O12" s="33" t="s">
        <v>11</v>
      </c>
      <c r="P12" s="32" t="s">
        <v>11</v>
      </c>
      <c r="Q12" s="240" t="s">
        <v>11</v>
      </c>
      <c r="R12" s="208"/>
      <c r="S12" s="240" t="s">
        <v>11</v>
      </c>
      <c r="T12" s="227"/>
      <c r="U12" s="208"/>
      <c r="V12" s="69"/>
      <c r="W12" s="69"/>
      <c r="X12" s="69"/>
      <c r="Y12" s="69"/>
      <c r="Z12" s="69"/>
    </row>
    <row r="13" spans="1:26" ht="6.75" customHeight="1" thickBot="1" x14ac:dyDescent="0.25">
      <c r="A13" s="252"/>
      <c r="B13" s="248"/>
      <c r="C13" s="248"/>
      <c r="D13" s="248"/>
      <c r="E13" s="248"/>
      <c r="F13" s="248"/>
      <c r="G13" s="248"/>
      <c r="H13" s="248"/>
      <c r="I13" s="248"/>
      <c r="J13" s="248"/>
      <c r="K13" s="248"/>
      <c r="L13" s="248"/>
      <c r="M13" s="248"/>
      <c r="N13" s="248"/>
      <c r="O13" s="248"/>
      <c r="P13" s="248"/>
      <c r="Q13" s="248"/>
      <c r="R13" s="248"/>
      <c r="S13" s="248"/>
      <c r="T13" s="248"/>
      <c r="U13" s="250"/>
      <c r="V13" s="69"/>
      <c r="W13" s="69"/>
      <c r="X13" s="69"/>
      <c r="Y13" s="69"/>
      <c r="Z13" s="69"/>
    </row>
    <row r="14" spans="1:26" ht="13.5" customHeight="1" thickBot="1" x14ac:dyDescent="0.25">
      <c r="A14" s="221" t="s">
        <v>71</v>
      </c>
      <c r="B14" s="205"/>
      <c r="C14" s="205"/>
      <c r="D14" s="205"/>
      <c r="E14" s="205"/>
      <c r="F14" s="205"/>
      <c r="G14" s="205"/>
      <c r="H14" s="222"/>
      <c r="I14" s="221" t="s">
        <v>40</v>
      </c>
      <c r="J14" s="205"/>
      <c r="K14" s="206"/>
      <c r="L14" s="75"/>
      <c r="M14" s="230"/>
      <c r="N14" s="205"/>
      <c r="O14" s="205"/>
      <c r="P14" s="205"/>
      <c r="Q14" s="222"/>
      <c r="R14" s="258" t="s">
        <v>72</v>
      </c>
      <c r="S14" s="205"/>
      <c r="T14" s="205"/>
      <c r="U14" s="222"/>
      <c r="V14" s="69"/>
      <c r="W14" s="69"/>
      <c r="X14" s="69"/>
      <c r="Y14" s="69"/>
      <c r="Z14" s="69"/>
    </row>
    <row r="15" spans="1:26" ht="13.5" customHeight="1" thickBot="1" x14ac:dyDescent="0.25">
      <c r="A15" s="76"/>
      <c r="B15" s="247"/>
      <c r="C15" s="249"/>
      <c r="D15" s="247"/>
      <c r="E15" s="249"/>
      <c r="F15" s="247"/>
      <c r="G15" s="249"/>
      <c r="H15" s="76"/>
      <c r="I15" s="76"/>
      <c r="J15" s="76"/>
      <c r="K15" s="246" t="s">
        <v>43</v>
      </c>
      <c r="L15" s="227"/>
      <c r="M15" s="227"/>
      <c r="N15" s="227"/>
      <c r="O15" s="208"/>
      <c r="P15" s="76"/>
      <c r="Q15" s="247"/>
      <c r="R15" s="249"/>
      <c r="S15" s="247"/>
      <c r="T15" s="248"/>
      <c r="U15" s="249"/>
      <c r="V15" s="69"/>
      <c r="W15" s="69"/>
      <c r="X15" s="69"/>
      <c r="Y15" s="69"/>
      <c r="Z15" s="69"/>
    </row>
    <row r="16" spans="1:26" ht="12.75" customHeight="1" x14ac:dyDescent="0.2">
      <c r="A16" s="77" t="s">
        <v>45</v>
      </c>
      <c r="B16" s="242" t="s">
        <v>46</v>
      </c>
      <c r="C16" s="235"/>
      <c r="D16" s="242"/>
      <c r="E16" s="235"/>
      <c r="F16" s="242"/>
      <c r="G16" s="235"/>
      <c r="H16" s="77" t="s">
        <v>47</v>
      </c>
      <c r="I16" s="77" t="s">
        <v>48</v>
      </c>
      <c r="J16" s="77" t="s">
        <v>42</v>
      </c>
      <c r="K16" s="247"/>
      <c r="L16" s="248"/>
      <c r="M16" s="250"/>
      <c r="N16" s="78"/>
      <c r="O16" s="79"/>
      <c r="P16" s="77" t="s">
        <v>73</v>
      </c>
      <c r="Q16" s="242" t="s">
        <v>51</v>
      </c>
      <c r="R16" s="235"/>
      <c r="S16" s="242" t="s">
        <v>52</v>
      </c>
      <c r="T16" s="202"/>
      <c r="U16" s="235"/>
      <c r="V16" s="69"/>
      <c r="W16" s="69"/>
      <c r="X16" s="69"/>
      <c r="Y16" s="69"/>
      <c r="Z16" s="69"/>
    </row>
    <row r="17" spans="1:26" ht="12.75" customHeight="1" x14ac:dyDescent="0.2">
      <c r="A17" s="77" t="s">
        <v>53</v>
      </c>
      <c r="B17" s="242"/>
      <c r="C17" s="235"/>
      <c r="D17" s="242" t="s">
        <v>54</v>
      </c>
      <c r="E17" s="235"/>
      <c r="F17" s="242" t="s">
        <v>74</v>
      </c>
      <c r="G17" s="235"/>
      <c r="H17" s="77"/>
      <c r="I17" s="77" t="s">
        <v>56</v>
      </c>
      <c r="J17" s="77" t="s">
        <v>75</v>
      </c>
      <c r="K17" s="242" t="s">
        <v>58</v>
      </c>
      <c r="L17" s="202"/>
      <c r="M17" s="203"/>
      <c r="N17" s="77" t="s">
        <v>32</v>
      </c>
      <c r="O17" s="79" t="s">
        <v>59</v>
      </c>
      <c r="P17" s="77" t="s">
        <v>50</v>
      </c>
      <c r="Q17" s="242"/>
      <c r="R17" s="235"/>
      <c r="S17" s="242"/>
      <c r="T17" s="202"/>
      <c r="U17" s="235"/>
      <c r="V17" s="69"/>
      <c r="W17" s="69"/>
      <c r="X17" s="69"/>
      <c r="Y17" s="69"/>
      <c r="Z17" s="69"/>
    </row>
    <row r="18" spans="1:26" ht="12.75" customHeight="1" x14ac:dyDescent="0.2">
      <c r="A18" s="77" t="s">
        <v>61</v>
      </c>
      <c r="B18" s="242" t="s">
        <v>62</v>
      </c>
      <c r="C18" s="235"/>
      <c r="D18" s="242"/>
      <c r="E18" s="235"/>
      <c r="F18" s="242"/>
      <c r="G18" s="235"/>
      <c r="H18" s="77" t="s">
        <v>76</v>
      </c>
      <c r="I18" s="77" t="s">
        <v>64</v>
      </c>
      <c r="J18" s="77" t="s">
        <v>57</v>
      </c>
      <c r="K18" s="242" t="s">
        <v>66</v>
      </c>
      <c r="L18" s="202"/>
      <c r="M18" s="203"/>
      <c r="N18" s="80"/>
      <c r="O18" s="79" t="s">
        <v>67</v>
      </c>
      <c r="P18" s="77" t="s">
        <v>60</v>
      </c>
      <c r="Q18" s="242" t="s">
        <v>69</v>
      </c>
      <c r="R18" s="235"/>
      <c r="S18" s="242" t="s">
        <v>77</v>
      </c>
      <c r="T18" s="202"/>
      <c r="U18" s="235"/>
      <c r="V18" s="69"/>
      <c r="W18" s="69"/>
      <c r="X18" s="69"/>
      <c r="Y18" s="69"/>
      <c r="Z18" s="69"/>
    </row>
    <row r="19" spans="1:26" ht="13.5" customHeight="1" thickBot="1" x14ac:dyDescent="0.25">
      <c r="A19" s="81"/>
      <c r="B19" s="244"/>
      <c r="C19" s="206"/>
      <c r="D19" s="244"/>
      <c r="E19" s="206"/>
      <c r="F19" s="244"/>
      <c r="G19" s="206"/>
      <c r="H19" s="81"/>
      <c r="I19" s="81" t="s">
        <v>63</v>
      </c>
      <c r="J19" s="77" t="s">
        <v>65</v>
      </c>
      <c r="K19" s="244"/>
      <c r="L19" s="205"/>
      <c r="M19" s="222"/>
      <c r="N19" s="82"/>
      <c r="O19" s="83"/>
      <c r="P19" s="77" t="s">
        <v>68</v>
      </c>
      <c r="Q19" s="244"/>
      <c r="R19" s="206"/>
      <c r="S19" s="244"/>
      <c r="T19" s="205"/>
      <c r="U19" s="206"/>
      <c r="V19" s="69"/>
      <c r="W19" s="69"/>
      <c r="X19" s="69"/>
      <c r="Y19" s="69"/>
      <c r="Z19" s="69"/>
    </row>
    <row r="20" spans="1:26" ht="13.5" customHeight="1" thickBot="1" x14ac:dyDescent="0.25">
      <c r="A20" s="84">
        <v>1</v>
      </c>
      <c r="B20" s="246">
        <v>2</v>
      </c>
      <c r="C20" s="208"/>
      <c r="D20" s="246">
        <v>3</v>
      </c>
      <c r="E20" s="208"/>
      <c r="F20" s="246">
        <v>4</v>
      </c>
      <c r="G20" s="208"/>
      <c r="H20" s="84">
        <v>5</v>
      </c>
      <c r="I20" s="84">
        <v>6</v>
      </c>
      <c r="J20" s="85">
        <v>7</v>
      </c>
      <c r="K20" s="246">
        <v>8</v>
      </c>
      <c r="L20" s="227"/>
      <c r="M20" s="241"/>
      <c r="N20" s="84">
        <v>9</v>
      </c>
      <c r="O20" s="83">
        <v>10</v>
      </c>
      <c r="P20" s="84">
        <v>11</v>
      </c>
      <c r="Q20" s="246">
        <v>12</v>
      </c>
      <c r="R20" s="208"/>
      <c r="S20" s="246">
        <v>13</v>
      </c>
      <c r="T20" s="227"/>
      <c r="U20" s="208"/>
      <c r="V20" s="69"/>
      <c r="W20" s="69"/>
      <c r="X20" s="69"/>
      <c r="Y20" s="69"/>
      <c r="Z20" s="69"/>
    </row>
    <row r="21" spans="1:26" ht="13.5" customHeight="1" thickBot="1" x14ac:dyDescent="0.25">
      <c r="A21" s="88" t="e">
        <f>ROW()-ROW(Table1_1)&amp;"."</f>
        <v>#REF!</v>
      </c>
      <c r="B21" s="240" t="s">
        <v>11</v>
      </c>
      <c r="C21" s="208"/>
      <c r="D21" s="240" t="s">
        <v>11</v>
      </c>
      <c r="E21" s="208"/>
      <c r="F21" s="240" t="s">
        <v>11</v>
      </c>
      <c r="G21" s="208"/>
      <c r="H21" s="31" t="s">
        <v>11</v>
      </c>
      <c r="I21" s="32" t="s">
        <v>11</v>
      </c>
      <c r="J21" s="33" t="s">
        <v>11</v>
      </c>
      <c r="K21" s="240" t="s">
        <v>11</v>
      </c>
      <c r="L21" s="227"/>
      <c r="M21" s="241"/>
      <c r="N21" s="33" t="s">
        <v>11</v>
      </c>
      <c r="O21" s="33" t="s">
        <v>11</v>
      </c>
      <c r="P21" s="32" t="s">
        <v>11</v>
      </c>
      <c r="Q21" s="240" t="s">
        <v>11</v>
      </c>
      <c r="R21" s="208"/>
      <c r="S21" s="240" t="s">
        <v>11</v>
      </c>
      <c r="T21" s="227"/>
      <c r="U21" s="208"/>
      <c r="V21" s="69"/>
      <c r="W21" s="69"/>
      <c r="X21" s="69"/>
      <c r="Y21" s="69"/>
      <c r="Z21" s="69"/>
    </row>
    <row r="22" spans="1:26" ht="13.5" customHeight="1" thickBot="1" x14ac:dyDescent="0.25">
      <c r="A22" s="88" t="e">
        <f>ROW()-ROW(Table1_1)&amp;"."</f>
        <v>#REF!</v>
      </c>
      <c r="B22" s="240" t="s">
        <v>11</v>
      </c>
      <c r="C22" s="208"/>
      <c r="D22" s="240" t="s">
        <v>11</v>
      </c>
      <c r="E22" s="208"/>
      <c r="F22" s="240" t="s">
        <v>11</v>
      </c>
      <c r="G22" s="208"/>
      <c r="H22" s="31" t="s">
        <v>11</v>
      </c>
      <c r="I22" s="32" t="s">
        <v>11</v>
      </c>
      <c r="J22" s="33" t="s">
        <v>11</v>
      </c>
      <c r="K22" s="240" t="s">
        <v>11</v>
      </c>
      <c r="L22" s="227"/>
      <c r="M22" s="241"/>
      <c r="N22" s="33" t="s">
        <v>11</v>
      </c>
      <c r="O22" s="33" t="s">
        <v>11</v>
      </c>
      <c r="P22" s="32" t="s">
        <v>11</v>
      </c>
      <c r="Q22" s="240" t="s">
        <v>11</v>
      </c>
      <c r="R22" s="208"/>
      <c r="S22" s="240" t="s">
        <v>11</v>
      </c>
      <c r="T22" s="227"/>
      <c r="U22" s="208"/>
      <c r="V22" s="69"/>
      <c r="W22" s="69"/>
      <c r="X22" s="69"/>
      <c r="Y22" s="69"/>
      <c r="Z22" s="69"/>
    </row>
    <row r="23" spans="1:26" ht="6" customHeight="1" thickBot="1" x14ac:dyDescent="0.25">
      <c r="A23" s="252"/>
      <c r="B23" s="248"/>
      <c r="C23" s="248"/>
      <c r="D23" s="248"/>
      <c r="E23" s="248"/>
      <c r="F23" s="248"/>
      <c r="G23" s="248"/>
      <c r="H23" s="248"/>
      <c r="I23" s="248"/>
      <c r="J23" s="248"/>
      <c r="K23" s="248"/>
      <c r="L23" s="248"/>
      <c r="M23" s="248"/>
      <c r="N23" s="248"/>
      <c r="O23" s="248"/>
      <c r="P23" s="248"/>
      <c r="Q23" s="248"/>
      <c r="R23" s="248"/>
      <c r="S23" s="248"/>
      <c r="T23" s="248"/>
      <c r="U23" s="250"/>
      <c r="V23" s="69"/>
      <c r="W23" s="69"/>
      <c r="X23" s="69"/>
      <c r="Y23" s="69"/>
      <c r="Z23" s="69"/>
    </row>
    <row r="24" spans="1:26" ht="13.5" customHeight="1" thickBot="1" x14ac:dyDescent="0.25">
      <c r="A24" s="221" t="s">
        <v>78</v>
      </c>
      <c r="B24" s="205"/>
      <c r="C24" s="205"/>
      <c r="D24" s="205"/>
      <c r="E24" s="205"/>
      <c r="F24" s="205"/>
      <c r="G24" s="205"/>
      <c r="H24" s="222"/>
      <c r="I24" s="221" t="s">
        <v>40</v>
      </c>
      <c r="J24" s="205"/>
      <c r="K24" s="206"/>
      <c r="L24" s="75"/>
      <c r="M24" s="230"/>
      <c r="N24" s="205"/>
      <c r="O24" s="205"/>
      <c r="P24" s="205"/>
      <c r="Q24" s="222"/>
      <c r="R24" s="256" t="s">
        <v>79</v>
      </c>
      <c r="S24" s="225"/>
      <c r="T24" s="225"/>
      <c r="U24" s="225"/>
      <c r="V24" s="69"/>
      <c r="W24" s="69"/>
      <c r="X24" s="69"/>
      <c r="Y24" s="69"/>
      <c r="Z24" s="69"/>
    </row>
    <row r="25" spans="1:26" ht="13.5" customHeight="1" thickBot="1" x14ac:dyDescent="0.25">
      <c r="A25" s="76"/>
      <c r="B25" s="247"/>
      <c r="C25" s="249"/>
      <c r="D25" s="247"/>
      <c r="E25" s="249"/>
      <c r="F25" s="247"/>
      <c r="G25" s="249"/>
      <c r="H25" s="76"/>
      <c r="I25" s="76"/>
      <c r="J25" s="76" t="s">
        <v>42</v>
      </c>
      <c r="K25" s="246" t="s">
        <v>80</v>
      </c>
      <c r="L25" s="227"/>
      <c r="M25" s="227"/>
      <c r="N25" s="227"/>
      <c r="O25" s="208"/>
      <c r="P25" s="76"/>
      <c r="Q25" s="247"/>
      <c r="R25" s="249"/>
      <c r="S25" s="247"/>
      <c r="T25" s="248"/>
      <c r="U25" s="249"/>
      <c r="V25" s="69"/>
      <c r="W25" s="69"/>
      <c r="X25" s="69"/>
      <c r="Y25" s="69"/>
      <c r="Z25" s="69"/>
    </row>
    <row r="26" spans="1:26" ht="12.75" customHeight="1" x14ac:dyDescent="0.2">
      <c r="A26" s="77" t="s">
        <v>45</v>
      </c>
      <c r="B26" s="242" t="s">
        <v>46</v>
      </c>
      <c r="C26" s="235"/>
      <c r="D26" s="242"/>
      <c r="E26" s="235"/>
      <c r="F26" s="242"/>
      <c r="G26" s="235"/>
      <c r="H26" s="77" t="s">
        <v>47</v>
      </c>
      <c r="I26" s="77" t="s">
        <v>48</v>
      </c>
      <c r="J26" s="77" t="s">
        <v>49</v>
      </c>
      <c r="K26" s="247"/>
      <c r="L26" s="248"/>
      <c r="M26" s="250"/>
      <c r="N26" s="78"/>
      <c r="O26" s="79"/>
      <c r="P26" s="77" t="s">
        <v>81</v>
      </c>
      <c r="Q26" s="242" t="s">
        <v>51</v>
      </c>
      <c r="R26" s="235"/>
      <c r="S26" s="242" t="s">
        <v>52</v>
      </c>
      <c r="T26" s="202"/>
      <c r="U26" s="235"/>
      <c r="V26" s="69"/>
      <c r="W26" s="69"/>
      <c r="X26" s="69"/>
      <c r="Y26" s="69"/>
      <c r="Z26" s="69"/>
    </row>
    <row r="27" spans="1:26" ht="12.75" customHeight="1" x14ac:dyDescent="0.2">
      <c r="A27" s="77" t="s">
        <v>53</v>
      </c>
      <c r="B27" s="242"/>
      <c r="C27" s="235"/>
      <c r="D27" s="242" t="s">
        <v>54</v>
      </c>
      <c r="E27" s="235"/>
      <c r="F27" s="242" t="s">
        <v>74</v>
      </c>
      <c r="G27" s="235"/>
      <c r="H27" s="77"/>
      <c r="I27" s="77" t="s">
        <v>56</v>
      </c>
      <c r="J27" s="77" t="s">
        <v>82</v>
      </c>
      <c r="K27" s="242" t="s">
        <v>58</v>
      </c>
      <c r="L27" s="202"/>
      <c r="M27" s="203"/>
      <c r="N27" s="77" t="s">
        <v>32</v>
      </c>
      <c r="O27" s="79" t="s">
        <v>59</v>
      </c>
      <c r="P27" s="77" t="s">
        <v>53</v>
      </c>
      <c r="Q27" s="242"/>
      <c r="R27" s="235"/>
      <c r="S27" s="242"/>
      <c r="T27" s="202"/>
      <c r="U27" s="235"/>
      <c r="V27" s="69"/>
      <c r="W27" s="69"/>
      <c r="X27" s="69"/>
      <c r="Y27" s="69"/>
      <c r="Z27" s="69"/>
    </row>
    <row r="28" spans="1:26" ht="12.75" customHeight="1" x14ac:dyDescent="0.2">
      <c r="A28" s="77" t="s">
        <v>61</v>
      </c>
      <c r="B28" s="242" t="s">
        <v>62</v>
      </c>
      <c r="C28" s="235"/>
      <c r="D28" s="242"/>
      <c r="E28" s="235"/>
      <c r="F28" s="242"/>
      <c r="G28" s="235"/>
      <c r="H28" s="77" t="s">
        <v>76</v>
      </c>
      <c r="I28" s="77" t="s">
        <v>64</v>
      </c>
      <c r="J28" s="77" t="s">
        <v>49</v>
      </c>
      <c r="K28" s="242" t="s">
        <v>66</v>
      </c>
      <c r="L28" s="202"/>
      <c r="M28" s="203"/>
      <c r="N28" s="80"/>
      <c r="O28" s="79" t="s">
        <v>67</v>
      </c>
      <c r="P28" s="77" t="s">
        <v>83</v>
      </c>
      <c r="Q28" s="242" t="s">
        <v>84</v>
      </c>
      <c r="R28" s="235"/>
      <c r="S28" s="242" t="s">
        <v>77</v>
      </c>
      <c r="T28" s="202"/>
      <c r="U28" s="235"/>
      <c r="V28" s="69"/>
      <c r="W28" s="69"/>
      <c r="X28" s="69"/>
      <c r="Y28" s="69"/>
      <c r="Z28" s="69"/>
    </row>
    <row r="29" spans="1:26" ht="9.75" customHeight="1" thickBot="1" x14ac:dyDescent="0.25">
      <c r="A29" s="81"/>
      <c r="B29" s="244"/>
      <c r="C29" s="206"/>
      <c r="D29" s="244"/>
      <c r="E29" s="206"/>
      <c r="F29" s="244"/>
      <c r="G29" s="206"/>
      <c r="H29" s="81"/>
      <c r="I29" s="81" t="s">
        <v>63</v>
      </c>
      <c r="J29" s="77" t="s">
        <v>85</v>
      </c>
      <c r="K29" s="244"/>
      <c r="L29" s="205"/>
      <c r="M29" s="222"/>
      <c r="N29" s="82"/>
      <c r="O29" s="83"/>
      <c r="P29" s="77" t="s">
        <v>68</v>
      </c>
      <c r="Q29" s="244"/>
      <c r="R29" s="206"/>
      <c r="S29" s="244"/>
      <c r="T29" s="205"/>
      <c r="U29" s="206"/>
      <c r="V29" s="69"/>
      <c r="W29" s="69"/>
      <c r="X29" s="69"/>
      <c r="Y29" s="69"/>
      <c r="Z29" s="69"/>
    </row>
    <row r="30" spans="1:26" ht="13.5" customHeight="1" thickBot="1" x14ac:dyDescent="0.25">
      <c r="A30" s="84">
        <v>1</v>
      </c>
      <c r="B30" s="246">
        <v>2</v>
      </c>
      <c r="C30" s="208"/>
      <c r="D30" s="246">
        <v>3</v>
      </c>
      <c r="E30" s="208"/>
      <c r="F30" s="246">
        <v>4</v>
      </c>
      <c r="G30" s="208"/>
      <c r="H30" s="84">
        <v>5</v>
      </c>
      <c r="I30" s="84">
        <v>6</v>
      </c>
      <c r="J30" s="85">
        <v>7</v>
      </c>
      <c r="K30" s="246">
        <v>8</v>
      </c>
      <c r="L30" s="227"/>
      <c r="M30" s="241"/>
      <c r="N30" s="84">
        <v>9</v>
      </c>
      <c r="O30" s="83">
        <v>10</v>
      </c>
      <c r="P30" s="84">
        <v>11</v>
      </c>
      <c r="Q30" s="246">
        <v>12</v>
      </c>
      <c r="R30" s="208"/>
      <c r="S30" s="246">
        <v>13</v>
      </c>
      <c r="T30" s="227"/>
      <c r="U30" s="208"/>
      <c r="V30" s="69"/>
      <c r="W30" s="69"/>
      <c r="X30" s="69"/>
      <c r="Y30" s="69"/>
      <c r="Z30" s="69"/>
    </row>
    <row r="31" spans="1:26" ht="13.5" customHeight="1" thickBot="1" x14ac:dyDescent="0.25">
      <c r="A31" s="88" t="e">
        <f>ROW()-ROW(Table1_2)&amp;"."</f>
        <v>#REF!</v>
      </c>
      <c r="B31" s="240" t="s">
        <v>11</v>
      </c>
      <c r="C31" s="208"/>
      <c r="D31" s="240" t="s">
        <v>11</v>
      </c>
      <c r="E31" s="208"/>
      <c r="F31" s="240" t="s">
        <v>11</v>
      </c>
      <c r="G31" s="208"/>
      <c r="H31" s="31" t="s">
        <v>11</v>
      </c>
      <c r="I31" s="32" t="s">
        <v>11</v>
      </c>
      <c r="J31" s="33" t="s">
        <v>11</v>
      </c>
      <c r="K31" s="240" t="s">
        <v>11</v>
      </c>
      <c r="L31" s="227"/>
      <c r="M31" s="241"/>
      <c r="N31" s="33" t="s">
        <v>11</v>
      </c>
      <c r="O31" s="33" t="s">
        <v>11</v>
      </c>
      <c r="P31" s="32" t="s">
        <v>11</v>
      </c>
      <c r="Q31" s="251" t="s">
        <v>11</v>
      </c>
      <c r="R31" s="208"/>
      <c r="S31" s="240" t="s">
        <v>11</v>
      </c>
      <c r="T31" s="227"/>
      <c r="U31" s="208"/>
      <c r="V31" s="69"/>
      <c r="W31" s="69"/>
      <c r="X31" s="69"/>
      <c r="Y31" s="69"/>
      <c r="Z31" s="69"/>
    </row>
    <row r="32" spans="1:26" ht="13.5" customHeight="1" thickBot="1" x14ac:dyDescent="0.25">
      <c r="A32" s="88" t="e">
        <f>ROW()-ROW(Table1_2)&amp;"."</f>
        <v>#REF!</v>
      </c>
      <c r="B32" s="240" t="s">
        <v>11</v>
      </c>
      <c r="C32" s="208"/>
      <c r="D32" s="240" t="s">
        <v>11</v>
      </c>
      <c r="E32" s="208"/>
      <c r="F32" s="240" t="s">
        <v>11</v>
      </c>
      <c r="G32" s="208"/>
      <c r="H32" s="31" t="s">
        <v>11</v>
      </c>
      <c r="I32" s="32" t="s">
        <v>11</v>
      </c>
      <c r="J32" s="33" t="s">
        <v>11</v>
      </c>
      <c r="K32" s="240" t="s">
        <v>11</v>
      </c>
      <c r="L32" s="227"/>
      <c r="M32" s="241"/>
      <c r="N32" s="33" t="s">
        <v>11</v>
      </c>
      <c r="O32" s="33" t="s">
        <v>11</v>
      </c>
      <c r="P32" s="32" t="s">
        <v>11</v>
      </c>
      <c r="Q32" s="251" t="s">
        <v>11</v>
      </c>
      <c r="R32" s="208"/>
      <c r="S32" s="240" t="s">
        <v>11</v>
      </c>
      <c r="T32" s="227"/>
      <c r="U32" s="208"/>
      <c r="V32" s="69"/>
      <c r="W32" s="69"/>
      <c r="X32" s="69"/>
      <c r="Y32" s="69"/>
      <c r="Z32" s="69"/>
    </row>
    <row r="33" spans="1:26" ht="4.5" customHeight="1" thickBot="1" x14ac:dyDescent="0.25">
      <c r="A33" s="252"/>
      <c r="B33" s="248"/>
      <c r="C33" s="248"/>
      <c r="D33" s="248"/>
      <c r="E33" s="248"/>
      <c r="F33" s="248"/>
      <c r="G33" s="248"/>
      <c r="H33" s="248"/>
      <c r="I33" s="248"/>
      <c r="J33" s="248"/>
      <c r="K33" s="248"/>
      <c r="L33" s="248"/>
      <c r="M33" s="248"/>
      <c r="N33" s="248"/>
      <c r="O33" s="248"/>
      <c r="P33" s="248"/>
      <c r="Q33" s="248"/>
      <c r="R33" s="248"/>
      <c r="S33" s="248"/>
      <c r="T33" s="248"/>
      <c r="U33" s="250"/>
      <c r="V33" s="69"/>
      <c r="W33" s="69"/>
      <c r="X33" s="69"/>
      <c r="Y33" s="69"/>
      <c r="Z33" s="69"/>
    </row>
    <row r="34" spans="1:26" ht="13.5" customHeight="1" thickBot="1" x14ac:dyDescent="0.25">
      <c r="A34" s="253" t="s">
        <v>86</v>
      </c>
      <c r="B34" s="205"/>
      <c r="C34" s="205"/>
      <c r="D34" s="205"/>
      <c r="E34" s="205"/>
      <c r="F34" s="205"/>
      <c r="G34" s="205"/>
      <c r="H34" s="222"/>
      <c r="I34" s="253" t="s">
        <v>40</v>
      </c>
      <c r="J34" s="205"/>
      <c r="K34" s="206"/>
      <c r="L34" s="84"/>
      <c r="M34" s="254"/>
      <c r="N34" s="205"/>
      <c r="O34" s="205"/>
      <c r="P34" s="205"/>
      <c r="Q34" s="222"/>
      <c r="R34" s="255" t="s">
        <v>87</v>
      </c>
      <c r="S34" s="205"/>
      <c r="T34" s="205"/>
      <c r="U34" s="222"/>
      <c r="V34" s="69"/>
      <c r="W34" s="69"/>
      <c r="X34" s="69"/>
      <c r="Y34" s="69"/>
      <c r="Z34" s="69"/>
    </row>
    <row r="35" spans="1:26" ht="13.5" customHeight="1" thickBot="1" x14ac:dyDescent="0.25">
      <c r="A35" s="89"/>
      <c r="B35" s="247"/>
      <c r="C35" s="248"/>
      <c r="D35" s="248"/>
      <c r="E35" s="249"/>
      <c r="F35" s="247"/>
      <c r="G35" s="248"/>
      <c r="H35" s="249"/>
      <c r="I35" s="90"/>
      <c r="J35" s="76"/>
      <c r="K35" s="91"/>
      <c r="L35" s="246" t="s">
        <v>88</v>
      </c>
      <c r="M35" s="227"/>
      <c r="N35" s="227"/>
      <c r="O35" s="227"/>
      <c r="P35" s="208"/>
      <c r="Q35" s="89"/>
      <c r="R35" s="247"/>
      <c r="S35" s="248"/>
      <c r="T35" s="248"/>
      <c r="U35" s="249"/>
      <c r="V35" s="69"/>
      <c r="W35" s="69"/>
      <c r="X35" s="69"/>
      <c r="Y35" s="69"/>
      <c r="Z35" s="69"/>
    </row>
    <row r="36" spans="1:26" ht="12.75" customHeight="1" x14ac:dyDescent="0.2">
      <c r="A36" s="77" t="s">
        <v>45</v>
      </c>
      <c r="B36" s="242"/>
      <c r="C36" s="202"/>
      <c r="D36" s="202"/>
      <c r="E36" s="235"/>
      <c r="F36" s="243"/>
      <c r="G36" s="202"/>
      <c r="H36" s="235"/>
      <c r="I36" s="79"/>
      <c r="J36" s="77" t="s">
        <v>47</v>
      </c>
      <c r="K36" s="92" t="s">
        <v>48</v>
      </c>
      <c r="L36" s="247"/>
      <c r="M36" s="248"/>
      <c r="N36" s="250"/>
      <c r="O36" s="76"/>
      <c r="P36" s="79"/>
      <c r="Q36" s="93" t="s">
        <v>73</v>
      </c>
      <c r="R36" s="242" t="s">
        <v>51</v>
      </c>
      <c r="S36" s="202"/>
      <c r="T36" s="202"/>
      <c r="U36" s="235"/>
      <c r="V36" s="69"/>
      <c r="W36" s="69"/>
      <c r="X36" s="69"/>
      <c r="Y36" s="69"/>
      <c r="Z36" s="69"/>
    </row>
    <row r="37" spans="1:26" ht="12.75" customHeight="1" x14ac:dyDescent="0.2">
      <c r="A37" s="77" t="s">
        <v>53</v>
      </c>
      <c r="B37" s="242" t="s">
        <v>46</v>
      </c>
      <c r="C37" s="202"/>
      <c r="D37" s="202"/>
      <c r="E37" s="235"/>
      <c r="F37" s="243" t="s">
        <v>54</v>
      </c>
      <c r="G37" s="202"/>
      <c r="H37" s="235"/>
      <c r="I37" s="77" t="s">
        <v>74</v>
      </c>
      <c r="J37" s="77" t="s">
        <v>89</v>
      </c>
      <c r="K37" s="92" t="s">
        <v>56</v>
      </c>
      <c r="L37" s="242" t="s">
        <v>58</v>
      </c>
      <c r="M37" s="202"/>
      <c r="N37" s="203"/>
      <c r="O37" s="77" t="s">
        <v>32</v>
      </c>
      <c r="P37" s="79" t="s">
        <v>59</v>
      </c>
      <c r="Q37" s="93" t="s">
        <v>90</v>
      </c>
      <c r="R37" s="242" t="s">
        <v>91</v>
      </c>
      <c r="S37" s="202"/>
      <c r="T37" s="202"/>
      <c r="U37" s="235"/>
      <c r="V37" s="69"/>
      <c r="W37" s="69"/>
      <c r="X37" s="69"/>
      <c r="Y37" s="69"/>
      <c r="Z37" s="69"/>
    </row>
    <row r="38" spans="1:26" ht="12.75" customHeight="1" x14ac:dyDescent="0.2">
      <c r="A38" s="77" t="s">
        <v>61</v>
      </c>
      <c r="B38" s="242"/>
      <c r="C38" s="202"/>
      <c r="D38" s="202"/>
      <c r="E38" s="235"/>
      <c r="F38" s="243"/>
      <c r="G38" s="202"/>
      <c r="H38" s="235"/>
      <c r="I38" s="79"/>
      <c r="J38" s="77" t="s">
        <v>76</v>
      </c>
      <c r="K38" s="92" t="s">
        <v>64</v>
      </c>
      <c r="L38" s="242" t="s">
        <v>66</v>
      </c>
      <c r="M38" s="202"/>
      <c r="N38" s="203"/>
      <c r="O38" s="77"/>
      <c r="P38" s="79" t="s">
        <v>67</v>
      </c>
      <c r="Q38" s="93" t="s">
        <v>68</v>
      </c>
      <c r="R38" s="242" t="s">
        <v>92</v>
      </c>
      <c r="S38" s="202"/>
      <c r="T38" s="202"/>
      <c r="U38" s="235"/>
      <c r="V38" s="69"/>
      <c r="W38" s="69"/>
      <c r="X38" s="69"/>
      <c r="Y38" s="69"/>
      <c r="Z38" s="69"/>
    </row>
    <row r="39" spans="1:26" ht="10.5" customHeight="1" thickBot="1" x14ac:dyDescent="0.25">
      <c r="A39" s="86"/>
      <c r="B39" s="244"/>
      <c r="C39" s="205"/>
      <c r="D39" s="205"/>
      <c r="E39" s="206"/>
      <c r="F39" s="245"/>
      <c r="G39" s="205"/>
      <c r="H39" s="206"/>
      <c r="I39" s="83"/>
      <c r="J39" s="81"/>
      <c r="K39" s="94" t="s">
        <v>63</v>
      </c>
      <c r="L39" s="86"/>
      <c r="M39" s="94"/>
      <c r="N39" s="94"/>
      <c r="O39" s="81"/>
      <c r="P39" s="83"/>
      <c r="Q39" s="93"/>
      <c r="R39" s="244"/>
      <c r="S39" s="205"/>
      <c r="T39" s="205"/>
      <c r="U39" s="206"/>
      <c r="V39" s="69"/>
      <c r="W39" s="69"/>
      <c r="X39" s="69"/>
      <c r="Y39" s="69"/>
      <c r="Z39" s="69"/>
    </row>
    <row r="40" spans="1:26" ht="13.5" customHeight="1" thickBot="1" x14ac:dyDescent="0.25">
      <c r="A40" s="85">
        <v>1</v>
      </c>
      <c r="B40" s="246">
        <v>2</v>
      </c>
      <c r="C40" s="227"/>
      <c r="D40" s="227"/>
      <c r="E40" s="208"/>
      <c r="F40" s="246">
        <v>3</v>
      </c>
      <c r="G40" s="227"/>
      <c r="H40" s="208"/>
      <c r="I40" s="91">
        <v>4</v>
      </c>
      <c r="J40" s="84">
        <v>5</v>
      </c>
      <c r="K40" s="95">
        <v>6</v>
      </c>
      <c r="L40" s="246">
        <v>7</v>
      </c>
      <c r="M40" s="227"/>
      <c r="N40" s="241"/>
      <c r="O40" s="84">
        <v>8</v>
      </c>
      <c r="P40" s="84">
        <v>9</v>
      </c>
      <c r="Q40" s="85">
        <v>10</v>
      </c>
      <c r="R40" s="246">
        <v>11</v>
      </c>
      <c r="S40" s="227"/>
      <c r="T40" s="227"/>
      <c r="U40" s="208"/>
      <c r="V40" s="69"/>
      <c r="W40" s="69"/>
      <c r="X40" s="69"/>
      <c r="Y40" s="69"/>
      <c r="Z40" s="69"/>
    </row>
    <row r="41" spans="1:26" ht="13.5" customHeight="1" thickBot="1" x14ac:dyDescent="0.25">
      <c r="A41" s="96" t="e">
        <f>ROW()-ROW(Table2)&amp;"."</f>
        <v>#REF!</v>
      </c>
      <c r="B41" s="240" t="s">
        <v>11</v>
      </c>
      <c r="C41" s="227"/>
      <c r="D41" s="227"/>
      <c r="E41" s="208"/>
      <c r="F41" s="240" t="s">
        <v>11</v>
      </c>
      <c r="G41" s="227"/>
      <c r="H41" s="208"/>
      <c r="I41" s="35" t="s">
        <v>11</v>
      </c>
      <c r="J41" s="32" t="s">
        <v>11</v>
      </c>
      <c r="K41" s="31" t="s">
        <v>11</v>
      </c>
      <c r="L41" s="240" t="s">
        <v>11</v>
      </c>
      <c r="M41" s="227"/>
      <c r="N41" s="241"/>
      <c r="O41" s="33" t="s">
        <v>11</v>
      </c>
      <c r="P41" s="33" t="s">
        <v>11</v>
      </c>
      <c r="Q41" s="36" t="s">
        <v>11</v>
      </c>
      <c r="R41" s="240" t="s">
        <v>11</v>
      </c>
      <c r="S41" s="227"/>
      <c r="T41" s="227"/>
      <c r="U41" s="208"/>
      <c r="V41" s="69"/>
      <c r="W41" s="69"/>
      <c r="X41" s="69"/>
      <c r="Y41" s="69"/>
      <c r="Z41" s="69"/>
    </row>
    <row r="42" spans="1:26" ht="12.7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2.7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2.7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2.7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2.7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2.7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7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2.7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2.7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2.7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2.7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2.7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2.7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2.7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2.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2.7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2.7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2.7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2.7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2.7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2.7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2.7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2.7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2.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2.7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2.7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2.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2.7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2.7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2.7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2.7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2.7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2.7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2.7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2.7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2.7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2.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2.7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2.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2.7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2.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2.7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2.7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2.7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2.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2.7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2.7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2.7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2.7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2.7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2.7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2.7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2.7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2.7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2.7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2.7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2.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2.7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2.7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2.7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2.7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2.7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2.7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2.7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2.7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2.7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2.7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2.7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2.7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2.7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2.7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2.7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2.7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2.7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2.7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2.7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2.7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2.7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2.7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2.7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2.7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2.7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2.7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2.7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2.7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2.7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2.7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2.7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2.7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2.7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2.7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2.7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2.7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2.7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2.7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2.7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2.7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2.7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2.7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2.7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2.7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2.7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2.7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2.7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2.7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2.7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2.7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2.7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2.7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2.7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2.7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2.7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2.7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2.7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2.7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2.7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2.7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2.7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2.7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2.7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2.7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2.7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2.7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2.7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2.7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2.7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2.7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2.7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2.7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2.7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2.7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2.7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2.7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2.7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2.7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2.7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2.7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2.7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2.7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2.7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2.7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2.7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2.7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2.7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2.7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2.7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2.7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2.7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2.7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2.7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2.7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2.7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2.7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2.7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2.7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2.7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2.7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2.7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2.7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2.7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2.7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2.7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2.7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2.7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2.7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2.7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2.7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2.7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2.7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2.7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2.7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2.7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2.7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2.7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2.7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2.7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2.7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2.7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2.7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2.7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2.7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2.7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2.7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2.7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2.7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2.7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2.7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2.7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2.7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2.7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2.7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2.7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2.7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2.7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2.7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2.7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2.7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2.7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2.7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2.7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2.7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2.7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2.7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2.7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2.7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2.7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2.7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2.7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2.7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2.7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2.7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2.7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2.7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2.7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2.7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2.7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2.7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2.7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2.7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2.7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2.7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2.7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2.7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2.7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2.7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2.7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2.7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2.7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2.7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2.7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2.7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2.7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2.7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2.7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2.7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2.7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2.7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2.7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2.7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2.7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2.7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2.7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2.7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2.7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2.7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2.7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2.7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2.7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2.7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2.7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2.7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2.7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2.7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2.7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2.7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2.7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2.7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2.7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2.7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2.7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2.7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2.7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2.7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2.7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2.7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2.7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2.7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2.7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2.7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2.7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2.7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2.7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2.7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2.7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2.7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2.7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2.7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2.7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2.7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2.7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2.7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2.7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2.7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2.7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2.7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2.7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2.7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2.7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2.7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2.7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2.7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2.7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2.7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2.7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2.7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2.7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2.7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2.7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2.7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2.7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2.7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2.7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2.7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2.7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2.7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2.7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2.7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2.7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2.7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2.7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2.7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2.7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2.7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2.7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2.7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2.7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2.7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2.7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2.7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2.7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2.7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2.7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2.7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2.7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2.7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2.7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2.7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2.7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2.7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2.7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2.7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2.7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2.7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2.7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2.7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2.7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2.7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2.7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2.7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2.7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2.7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2.7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2.7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2.7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2.7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2.7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2.7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2.7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2.7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2.7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2.7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2.7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2.7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2.7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2.7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2.7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2.7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2.7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2.7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2.7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2.7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2.7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2.7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2.7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2.7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2.7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2.7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2.7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2.7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2.7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2.7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2.7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2.7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2.7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2.7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2.7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2.7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2.7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2.7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2.7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2.7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2.7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2.7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2.7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2.7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2.7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2.7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2.7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2.7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2.7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2.7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2.7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2.7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2.7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2.7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2.7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2.7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2.7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2.7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2.7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2.7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2.7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2.7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2.7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2.7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2.7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2.7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2.7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2.7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2.7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2.7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2.7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2.7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2.7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2.7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2.7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2.7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2.7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2.7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2.7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2.7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2.7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2.7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2.7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2.7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2.7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2.7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2.7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2.7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2.7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2.7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2.7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2.7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2.7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2.7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2.7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2.7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2.7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2.7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2.7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2.7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2.7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2.7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2.7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2.7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2.7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2.7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2.7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2.7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2.7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2.7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2.7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2.7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2.7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2.7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2.7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2.7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2.7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2.7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2.7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2.7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2.7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2.7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2.7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2.7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2.7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2.7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2.7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2.7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2.7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2.7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2.7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2.7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2.7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2.7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2.7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2.7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2.7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2.7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2.7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2.7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2.7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2.7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2.7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2.7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2.7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2.7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2.7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2.7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2.7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2.7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2.7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2.7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2.7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2.7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2.7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2.7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2.7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2.7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2.7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2.7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2.7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2.7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2.7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2.7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2.7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2.7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2.7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2.7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2.7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2.7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2.7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2.7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2.7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2.7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2.7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2.7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2.7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2.7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2.7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2.7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2.7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2.7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2.7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2.7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2.7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2.7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2.7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2.7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2.7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2.7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2.7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2.7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2.7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2.7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2.7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2.7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2.7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2.7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2.7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2.7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2.7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2.7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2.7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2.7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2.7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2.7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2.7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2.7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2.7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2.7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2.7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2.7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2.7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2.7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2.7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2.7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2.7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2.7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2.7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2.7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2.7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2.7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2.7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2.7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2.7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2.7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2.7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2.7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2.7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2.7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2.7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2.7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2.7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2.7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2.7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2.7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2.7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2.7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2.7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2.7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2.7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2.7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2.7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2.7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2.7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2.7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2.7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2.7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2.7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2.7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2.7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2.7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2.7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2.7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2.7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2.7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2.7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2.7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2.7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2.7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2.7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2.7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2.7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2.7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2.7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2.7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2.7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2.7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2.7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2.7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2.7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2.7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2.7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2.7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2.7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2.7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2.7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2.7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2.7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2.7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2.7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2.7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2.7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2.7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2.7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2.7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2.7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2.7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2.7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2.7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2.7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2.7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2.7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2.7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2.7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2.7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2.7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2.7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2.7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2.7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2.7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2.7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2.7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2.7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2.7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2.7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2.7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2.7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2.7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2.7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2.7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2.7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2.7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2.7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2.7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2.7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2.7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2.7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2.7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2.7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2.7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2.7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2.7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2.7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2.7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2.7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2.7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2.7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2.7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2.7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2.7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2.7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2.7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2.7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2.7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2.7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2.7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2.7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2.7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2.7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2.7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2.7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2.7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2.7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2.7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2.7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2.7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2.7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2.7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2.7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2.7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2.7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2.7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2.7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2.7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2.7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2.7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2.7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2.7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2.7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2.7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2.7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2.7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2.7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2.7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2.7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2.7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2.7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2.7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2.7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2.7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2.7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2.7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2.7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2.7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2.7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2.7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2.7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2.7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2.7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2.7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2.7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2.7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2.7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2.7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2.7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2.7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2.7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2.7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2.7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2.7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2.7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2.7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2.7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2.7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2.7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2.7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2.7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2.7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2.7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2.7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2.7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2.7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2.7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2.7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2.7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2.7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2.7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2.7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2.7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2.7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2.7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2.7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2.7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2.7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2.7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2.7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2.7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2.7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2.7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2.7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2.7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2.7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2.7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2.7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2.7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2.7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2.7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2.7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2.7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2.7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2.7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2.7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2.7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2.7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2.7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2.7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2.7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2.7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2.7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2.7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2.7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2.7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2.7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2.7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2.7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2.7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2.7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2.7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2.7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2.7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2.7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2.7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2.7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2.7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2.7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2.7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2.7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2.7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sheetData>
  <mergeCells count="194">
    <mergeCell ref="A1:F1"/>
    <mergeCell ref="G1:Q2"/>
    <mergeCell ref="A2:F2"/>
    <mergeCell ref="A3:U3"/>
    <mergeCell ref="A4:H4"/>
    <mergeCell ref="I4:K4"/>
    <mergeCell ref="M4:Q4"/>
    <mergeCell ref="R4:U4"/>
    <mergeCell ref="B5:C5"/>
    <mergeCell ref="D5:E5"/>
    <mergeCell ref="F5:G5"/>
    <mergeCell ref="K5:O5"/>
    <mergeCell ref="Q5:R5"/>
    <mergeCell ref="S5:U5"/>
    <mergeCell ref="B6:C6"/>
    <mergeCell ref="D6:E6"/>
    <mergeCell ref="F6:G6"/>
    <mergeCell ref="K6:M6"/>
    <mergeCell ref="Q6:R6"/>
    <mergeCell ref="S6:U6"/>
    <mergeCell ref="B7:C7"/>
    <mergeCell ref="D7:E7"/>
    <mergeCell ref="F7:G7"/>
    <mergeCell ref="K7:M7"/>
    <mergeCell ref="Q7:R7"/>
    <mergeCell ref="S7:U7"/>
    <mergeCell ref="B8:C8"/>
    <mergeCell ref="D8:E8"/>
    <mergeCell ref="F8:G8"/>
    <mergeCell ref="K8:M8"/>
    <mergeCell ref="Q8:R8"/>
    <mergeCell ref="S8:U8"/>
    <mergeCell ref="B9:C9"/>
    <mergeCell ref="D9:E9"/>
    <mergeCell ref="F9:G9"/>
    <mergeCell ref="K9:M9"/>
    <mergeCell ref="Q9:R9"/>
    <mergeCell ref="S9:U9"/>
    <mergeCell ref="B10:C10"/>
    <mergeCell ref="D10:E10"/>
    <mergeCell ref="F10:G10"/>
    <mergeCell ref="K10:M10"/>
    <mergeCell ref="Q10:R10"/>
    <mergeCell ref="S10:U10"/>
    <mergeCell ref="B11:C11"/>
    <mergeCell ref="D11:E11"/>
    <mergeCell ref="F11:G11"/>
    <mergeCell ref="K11:M11"/>
    <mergeCell ref="Q11:R11"/>
    <mergeCell ref="S11:U11"/>
    <mergeCell ref="B12:C12"/>
    <mergeCell ref="D12:E12"/>
    <mergeCell ref="F12:G12"/>
    <mergeCell ref="K12:M12"/>
    <mergeCell ref="Q12:R12"/>
    <mergeCell ref="S12:U12"/>
    <mergeCell ref="A13:U13"/>
    <mergeCell ref="A14:H14"/>
    <mergeCell ref="I14:K14"/>
    <mergeCell ref="M14:Q14"/>
    <mergeCell ref="R14:U14"/>
    <mergeCell ref="B15:C15"/>
    <mergeCell ref="D15:E15"/>
    <mergeCell ref="F15:G15"/>
    <mergeCell ref="K15:O15"/>
    <mergeCell ref="Q15:R15"/>
    <mergeCell ref="S15:U15"/>
    <mergeCell ref="B16:C16"/>
    <mergeCell ref="D16:E16"/>
    <mergeCell ref="F16:G16"/>
    <mergeCell ref="K16:M16"/>
    <mergeCell ref="Q16:R16"/>
    <mergeCell ref="S16:U16"/>
    <mergeCell ref="B17:C17"/>
    <mergeCell ref="D17:E17"/>
    <mergeCell ref="F17:G17"/>
    <mergeCell ref="K17:M17"/>
    <mergeCell ref="Q17:R17"/>
    <mergeCell ref="S17:U17"/>
    <mergeCell ref="B18:C18"/>
    <mergeCell ref="D18:E18"/>
    <mergeCell ref="F18:G18"/>
    <mergeCell ref="K18:M18"/>
    <mergeCell ref="Q18:R18"/>
    <mergeCell ref="S18:U18"/>
    <mergeCell ref="B19:C19"/>
    <mergeCell ref="D19:E19"/>
    <mergeCell ref="F19:G19"/>
    <mergeCell ref="K19:M19"/>
    <mergeCell ref="Q19:R19"/>
    <mergeCell ref="S19:U19"/>
    <mergeCell ref="B20:C20"/>
    <mergeCell ref="D20:E20"/>
    <mergeCell ref="F20:G20"/>
    <mergeCell ref="K20:M20"/>
    <mergeCell ref="Q20:R20"/>
    <mergeCell ref="S20:U20"/>
    <mergeCell ref="B21:C21"/>
    <mergeCell ref="D21:E21"/>
    <mergeCell ref="F21:G21"/>
    <mergeCell ref="K21:M21"/>
    <mergeCell ref="Q21:R21"/>
    <mergeCell ref="S21:U21"/>
    <mergeCell ref="B22:C22"/>
    <mergeCell ref="D22:E22"/>
    <mergeCell ref="F22:G22"/>
    <mergeCell ref="K22:M22"/>
    <mergeCell ref="Q22:R22"/>
    <mergeCell ref="S22:U22"/>
    <mergeCell ref="A23:U23"/>
    <mergeCell ref="A24:H24"/>
    <mergeCell ref="I24:K24"/>
    <mergeCell ref="M24:Q24"/>
    <mergeCell ref="R24:U24"/>
    <mergeCell ref="B25:C25"/>
    <mergeCell ref="D25:E25"/>
    <mergeCell ref="F25:G25"/>
    <mergeCell ref="K25:O25"/>
    <mergeCell ref="Q25:R25"/>
    <mergeCell ref="S25:U25"/>
    <mergeCell ref="B26:C26"/>
    <mergeCell ref="D26:E26"/>
    <mergeCell ref="F26:G26"/>
    <mergeCell ref="K26:M26"/>
    <mergeCell ref="Q26:R26"/>
    <mergeCell ref="S26:U26"/>
    <mergeCell ref="B27:C27"/>
    <mergeCell ref="D27:E27"/>
    <mergeCell ref="F27:G27"/>
    <mergeCell ref="K27:M27"/>
    <mergeCell ref="Q27:R27"/>
    <mergeCell ref="S27:U27"/>
    <mergeCell ref="B28:C28"/>
    <mergeCell ref="D28:E28"/>
    <mergeCell ref="F28:G28"/>
    <mergeCell ref="K28:M28"/>
    <mergeCell ref="Q28:R28"/>
    <mergeCell ref="S28:U28"/>
    <mergeCell ref="B29:C29"/>
    <mergeCell ref="D29:E29"/>
    <mergeCell ref="F29:G29"/>
    <mergeCell ref="K29:M29"/>
    <mergeCell ref="Q29:R29"/>
    <mergeCell ref="S29:U29"/>
    <mergeCell ref="B30:C30"/>
    <mergeCell ref="D30:E30"/>
    <mergeCell ref="F30:G30"/>
    <mergeCell ref="K30:M30"/>
    <mergeCell ref="Q30:R30"/>
    <mergeCell ref="S30:U30"/>
    <mergeCell ref="B31:C31"/>
    <mergeCell ref="D31:E31"/>
    <mergeCell ref="F31:G31"/>
    <mergeCell ref="K31:M31"/>
    <mergeCell ref="Q31:R31"/>
    <mergeCell ref="S31:U31"/>
    <mergeCell ref="B32:C32"/>
    <mergeCell ref="D32:E32"/>
    <mergeCell ref="F32:G32"/>
    <mergeCell ref="K32:M32"/>
    <mergeCell ref="Q32:R32"/>
    <mergeCell ref="S32:U32"/>
    <mergeCell ref="A33:U33"/>
    <mergeCell ref="A34:H34"/>
    <mergeCell ref="I34:K34"/>
    <mergeCell ref="M34:Q34"/>
    <mergeCell ref="R34:U34"/>
    <mergeCell ref="B35:E35"/>
    <mergeCell ref="F35:H35"/>
    <mergeCell ref="L35:P35"/>
    <mergeCell ref="R35:U35"/>
    <mergeCell ref="B36:E36"/>
    <mergeCell ref="F36:H36"/>
    <mergeCell ref="L36:N36"/>
    <mergeCell ref="R36:U36"/>
    <mergeCell ref="B37:E37"/>
    <mergeCell ref="F37:H37"/>
    <mergeCell ref="L37:N37"/>
    <mergeCell ref="R37:U37"/>
    <mergeCell ref="B41:E41"/>
    <mergeCell ref="F41:H41"/>
    <mergeCell ref="L41:N41"/>
    <mergeCell ref="R41:U41"/>
    <mergeCell ref="B38:E38"/>
    <mergeCell ref="F38:H38"/>
    <mergeCell ref="L38:N38"/>
    <mergeCell ref="R38:U38"/>
    <mergeCell ref="B39:E39"/>
    <mergeCell ref="F39:H39"/>
    <mergeCell ref="R39:U39"/>
    <mergeCell ref="B40:E40"/>
    <mergeCell ref="F40:H40"/>
    <mergeCell ref="L40:N40"/>
    <mergeCell ref="R40:U40"/>
  </mergeCells>
  <conditionalFormatting sqref="J41 H31:H32 H21:H22 H11:H12">
    <cfRule type="expression" dxfId="16" priority="1">
      <formula>AND(ISNUMBER(VALUE(INDEX($A$1:$Z$944,ROW(),COLUMN()))),IF(ISERROR(VALUE(INDEX($A$1:$Z$944,ROW(),COLUMN()))),FALSE,VALUE(INDEX($A$1:$Z$944,ROW(),COLUMN()))&gt;0))=FALSE</formula>
    </cfRule>
  </conditionalFormatting>
  <conditionalFormatting sqref="K41 Q41 I31:I32 P31:P32 I21:I22 P21:P22 P11:P12 I11:I12">
    <cfRule type="expression" dxfId="15" priority="2">
      <formula>AND(ISNUMBER(VALUE(INDEX($A$1:$Z$944,ROW(),COLUMN()))),IF(ISERROR(VALUE(INDEX($A$1:$Z$944,ROW(),COLUMN()))),FALSE,VALUE(INDEX($A$1:$Z$944,ROW(),COLUMN()))&gt;=0))=FALSE</formula>
    </cfRule>
  </conditionalFormatting>
  <conditionalFormatting sqref="O41 N31:N32 N21:N22 N11:N12">
    <cfRule type="expression" dxfId="14" priority="3">
      <formula>AND(ISNUMBER(VALUE(INDEX($A$1:$Z$933,ROW(),COLUMN()))),LEN(INDEX($A$1:$Z$933,ROW(),COLUMN()))=10)=FALSE</formula>
    </cfRule>
  </conditionalFormatting>
  <conditionalFormatting sqref="J31:J32 J21:J22 J11:J12">
    <cfRule type="expression" dxfId="13" priority="4">
      <formula>AND(ISNUMBER(VALUE(T(INDEX($A$1:$Z$944,ROW(),COLUMN())))),LEN(INDEX($A$1:$Z$944,ROW(),COLUMN()))=4,IF(ISERROR(VALUE(INDEX($A$1:$Z$944,ROW(),COLUMN()))),FALSE,VALUE(INDEX($A$1:$Z$944,ROW(),COLUMN()))&gt;999))=FALSE</formula>
    </cfRule>
  </conditionalFormatting>
  <dataValidations count="9">
    <dataValidation type="list" allowBlank="1" showInputMessage="1" showErrorMessage="1" prompt=" - " sqref="F11:F12 F21:F22 F31:F32 I41">
      <formula1>ListMunicipality</formula1>
    </dataValidation>
    <dataValidation type="list" allowBlank="1" showInputMessage="1" showErrorMessage="1" prompt=" - " sqref="B11:B12">
      <formula1>ListEstate</formula1>
    </dataValidation>
    <dataValidation type="list" allowBlank="1" showInputMessage="1" showErrorMessage="1" prompt=" - " sqref="L4 L14 L24 L34">
      <formula1>ListSelected</formula1>
    </dataValidation>
    <dataValidation type="list" allowBlank="1" showInputMessage="1" showErrorMessage="1" prompt=" - " sqref="R41">
      <formula1>ListExpropriate</formula1>
    </dataValidation>
    <dataValidation type="list" allowBlank="1" showInputMessage="1" showErrorMessage="1" prompt=" - " sqref="Q11:Q12 Q21:Q22">
      <formula1>ListAcquire</formula1>
    </dataValidation>
    <dataValidation type="list" allowBlank="1" showInputMessage="1" showErrorMessage="1" prompt=" - " sqref="S11:S12 S21:S22 S31:S32">
      <formula1>ListCashOrigin3</formula1>
    </dataValidation>
    <dataValidation type="list" allowBlank="1" showInputMessage="1" showErrorMessage="1" prompt=" - " sqref="B41">
      <formula1>ListEstate3</formula1>
    </dataValidation>
    <dataValidation type="list" allowBlank="1" showInputMessage="1" showErrorMessage="1" prompt=" - " sqref="B21:B22">
      <formula1>ListEstate2</formula1>
    </dataValidation>
    <dataValidation type="list" allowBlank="1" showInputMessage="1" showErrorMessage="1" prompt=" - " sqref="B31:B32">
      <formula1>ListEstate4</formula1>
    </dataValidation>
  </dataValidations>
  <pageMargins left="0.25" right="0.25" top="0.75" bottom="0.75" header="0.3" footer="0.3"/>
  <pageSetup scale="96" orientation="landscape" r:id="rId1"/>
  <headerFooter>
    <oddHeader>&amp;R&amp;D, &amp;T</oddHeader>
    <oddFooter>&amp;CДекларатор:                                  /подпис/&amp;R&amp;A-&amp;P/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8"/>
  <sheetViews>
    <sheetView topLeftCell="A45" zoomScaleNormal="100" workbookViewId="0">
      <selection activeCell="L83" sqref="L83"/>
    </sheetView>
  </sheetViews>
  <sheetFormatPr defaultColWidth="14.42578125" defaultRowHeight="15" customHeight="1" x14ac:dyDescent="0.2"/>
  <cols>
    <col min="1" max="1" width="4" style="70" customWidth="1"/>
    <col min="2" max="3" width="8.7109375" style="70" customWidth="1"/>
    <col min="4" max="4" width="0.85546875" style="70" hidden="1" customWidth="1"/>
    <col min="5" max="5" width="8.7109375" style="70" customWidth="1"/>
    <col min="6" max="6" width="3.28515625" style="70" customWidth="1"/>
    <col min="7" max="7" width="7.28515625" style="70" customWidth="1"/>
    <col min="8" max="8" width="9" style="70" customWidth="1"/>
    <col min="9" max="10" width="9.7109375" style="70" customWidth="1"/>
    <col min="11" max="11" width="6.85546875" style="70" customWidth="1"/>
    <col min="12" max="13" width="7.42578125" style="70" customWidth="1"/>
    <col min="14" max="14" width="9.7109375" style="70" customWidth="1"/>
    <col min="15" max="15" width="7.140625" style="70" customWidth="1"/>
    <col min="16" max="26" width="8" style="70" customWidth="1"/>
    <col min="27" max="16384" width="14.42578125" style="70"/>
  </cols>
  <sheetData>
    <row r="1" spans="1:17" ht="13.5" customHeight="1" x14ac:dyDescent="0.2">
      <c r="A1" s="221"/>
      <c r="B1" s="205"/>
      <c r="C1" s="205"/>
      <c r="D1" s="205"/>
      <c r="E1" s="205"/>
      <c r="F1" s="205"/>
      <c r="G1" s="205"/>
      <c r="H1" s="205"/>
      <c r="I1" s="205"/>
      <c r="J1" s="205"/>
      <c r="K1" s="205"/>
      <c r="L1" s="205"/>
      <c r="M1" s="205"/>
      <c r="N1" s="205"/>
      <c r="O1" s="205"/>
      <c r="P1" s="205"/>
      <c r="Q1" s="222"/>
    </row>
    <row r="2" spans="1:17" ht="12.75" customHeight="1" x14ac:dyDescent="0.2">
      <c r="A2" s="259" t="s">
        <v>35</v>
      </c>
      <c r="B2" s="248"/>
      <c r="C2" s="248"/>
      <c r="D2" s="248"/>
      <c r="E2" s="248"/>
      <c r="F2" s="249"/>
      <c r="G2" s="269"/>
      <c r="H2" s="224"/>
      <c r="I2" s="224"/>
      <c r="J2" s="224"/>
      <c r="K2" s="224"/>
      <c r="L2" s="224"/>
      <c r="M2" s="224"/>
      <c r="N2" s="224"/>
      <c r="O2" s="224"/>
      <c r="P2" s="224"/>
      <c r="Q2" s="212"/>
    </row>
    <row r="3" spans="1:17" ht="13.5" customHeight="1" x14ac:dyDescent="0.2">
      <c r="A3" s="264" t="s">
        <v>36</v>
      </c>
      <c r="B3" s="205"/>
      <c r="C3" s="205"/>
      <c r="D3" s="205"/>
      <c r="E3" s="205"/>
      <c r="F3" s="206"/>
      <c r="G3" s="213"/>
      <c r="H3" s="225"/>
      <c r="I3" s="225"/>
      <c r="J3" s="225"/>
      <c r="K3" s="225"/>
      <c r="L3" s="225"/>
      <c r="M3" s="225"/>
      <c r="N3" s="225"/>
      <c r="O3" s="225"/>
      <c r="P3" s="225"/>
      <c r="Q3" s="214"/>
    </row>
    <row r="4" spans="1:17" ht="12.75" customHeight="1" x14ac:dyDescent="0.2">
      <c r="A4" s="270"/>
      <c r="B4" s="248"/>
      <c r="C4" s="248"/>
      <c r="D4" s="248"/>
      <c r="E4" s="248"/>
      <c r="F4" s="248"/>
      <c r="G4" s="248"/>
      <c r="H4" s="248"/>
      <c r="I4" s="248"/>
      <c r="J4" s="248"/>
      <c r="K4" s="248"/>
      <c r="L4" s="248"/>
      <c r="M4" s="248"/>
      <c r="N4" s="248"/>
      <c r="O4" s="248"/>
      <c r="P4" s="248"/>
      <c r="Q4" s="250"/>
    </row>
    <row r="5" spans="1:17" ht="27" customHeight="1" x14ac:dyDescent="0.2">
      <c r="A5" s="271" t="s">
        <v>93</v>
      </c>
      <c r="B5" s="272"/>
      <c r="C5" s="272"/>
      <c r="D5" s="272"/>
      <c r="E5" s="272"/>
      <c r="F5" s="272"/>
      <c r="G5" s="272"/>
      <c r="H5" s="272"/>
      <c r="I5" s="272"/>
      <c r="J5" s="272"/>
      <c r="K5" s="272"/>
      <c r="L5" s="272"/>
      <c r="M5" s="272"/>
      <c r="N5" s="272"/>
      <c r="O5" s="272"/>
      <c r="P5" s="272"/>
      <c r="Q5" s="273"/>
    </row>
    <row r="6" spans="1:17" ht="13.5" customHeight="1" x14ac:dyDescent="0.2">
      <c r="A6" s="201"/>
      <c r="B6" s="202"/>
      <c r="C6" s="202"/>
      <c r="D6" s="202"/>
      <c r="E6" s="202"/>
      <c r="F6" s="202"/>
      <c r="G6" s="202"/>
      <c r="H6" s="202"/>
      <c r="I6" s="202"/>
      <c r="J6" s="202"/>
      <c r="K6" s="202"/>
      <c r="L6" s="202"/>
      <c r="M6" s="202"/>
      <c r="N6" s="202"/>
      <c r="O6" s="202"/>
      <c r="P6" s="202"/>
      <c r="Q6" s="203"/>
    </row>
    <row r="7" spans="1:17" ht="13.5" customHeight="1" x14ac:dyDescent="0.2">
      <c r="A7" s="268" t="s">
        <v>94</v>
      </c>
      <c r="B7" s="205"/>
      <c r="C7" s="205"/>
      <c r="D7" s="205"/>
      <c r="E7" s="205"/>
      <c r="F7" s="205"/>
      <c r="G7" s="205"/>
      <c r="H7" s="222"/>
      <c r="I7" s="221" t="s">
        <v>40</v>
      </c>
      <c r="J7" s="205"/>
      <c r="K7" s="206"/>
      <c r="L7" s="75"/>
      <c r="N7" s="102"/>
      <c r="O7" s="258" t="s">
        <v>95</v>
      </c>
      <c r="P7" s="205"/>
      <c r="Q7" s="222"/>
    </row>
    <row r="8" spans="1:17" ht="13.5" customHeight="1" x14ac:dyDescent="0.2">
      <c r="A8" s="89"/>
      <c r="B8" s="247"/>
      <c r="C8" s="248"/>
      <c r="D8" s="249"/>
      <c r="E8" s="247"/>
      <c r="F8" s="249"/>
      <c r="G8" s="76"/>
      <c r="H8" s="76"/>
      <c r="I8" s="246" t="s">
        <v>43</v>
      </c>
      <c r="J8" s="227"/>
      <c r="K8" s="227"/>
      <c r="L8" s="227"/>
      <c r="M8" s="208"/>
      <c r="N8" s="247"/>
      <c r="O8" s="249"/>
      <c r="P8" s="247"/>
      <c r="Q8" s="249"/>
    </row>
    <row r="9" spans="1:17" ht="12.75" customHeight="1" x14ac:dyDescent="0.2">
      <c r="A9" s="93" t="s">
        <v>45</v>
      </c>
      <c r="B9" s="242" t="s">
        <v>96</v>
      </c>
      <c r="C9" s="202"/>
      <c r="D9" s="235"/>
      <c r="E9" s="242" t="s">
        <v>97</v>
      </c>
      <c r="F9" s="235"/>
      <c r="G9" s="92" t="s">
        <v>73</v>
      </c>
      <c r="H9" s="77" t="s">
        <v>98</v>
      </c>
      <c r="I9" s="247"/>
      <c r="J9" s="248"/>
      <c r="K9" s="249"/>
      <c r="L9" s="78"/>
      <c r="M9" s="79"/>
      <c r="N9" s="242" t="s">
        <v>99</v>
      </c>
      <c r="O9" s="235"/>
      <c r="P9" s="242" t="s">
        <v>100</v>
      </c>
      <c r="Q9" s="235"/>
    </row>
    <row r="10" spans="1:17" ht="12.75" customHeight="1" x14ac:dyDescent="0.2">
      <c r="A10" s="93" t="s">
        <v>101</v>
      </c>
      <c r="B10" s="242"/>
      <c r="C10" s="202"/>
      <c r="D10" s="235"/>
      <c r="E10" s="242" t="s">
        <v>102</v>
      </c>
      <c r="F10" s="235"/>
      <c r="G10" s="92" t="s">
        <v>50</v>
      </c>
      <c r="H10" s="77" t="s">
        <v>50</v>
      </c>
      <c r="I10" s="242" t="s">
        <v>58</v>
      </c>
      <c r="J10" s="202"/>
      <c r="K10" s="235"/>
      <c r="L10" s="77" t="s">
        <v>32</v>
      </c>
      <c r="M10" s="79" t="s">
        <v>59</v>
      </c>
      <c r="N10" s="242"/>
      <c r="O10" s="235"/>
      <c r="P10" s="242"/>
      <c r="Q10" s="235"/>
    </row>
    <row r="11" spans="1:17" ht="12.75" customHeight="1" x14ac:dyDescent="0.2">
      <c r="A11" s="93" t="s">
        <v>61</v>
      </c>
      <c r="B11" s="242" t="s">
        <v>103</v>
      </c>
      <c r="C11" s="202"/>
      <c r="D11" s="235"/>
      <c r="E11" s="242" t="s">
        <v>103</v>
      </c>
      <c r="F11" s="235"/>
      <c r="G11" s="92" t="s">
        <v>60</v>
      </c>
      <c r="H11" s="77" t="s">
        <v>60</v>
      </c>
      <c r="I11" s="242" t="s">
        <v>66</v>
      </c>
      <c r="J11" s="202"/>
      <c r="K11" s="235"/>
      <c r="L11" s="80"/>
      <c r="M11" s="79" t="s">
        <v>67</v>
      </c>
      <c r="N11" s="242" t="s">
        <v>69</v>
      </c>
      <c r="O11" s="235"/>
      <c r="P11" s="242" t="s">
        <v>77</v>
      </c>
      <c r="Q11" s="235"/>
    </row>
    <row r="12" spans="1:17" ht="13.5" customHeight="1" x14ac:dyDescent="0.2">
      <c r="A12" s="86"/>
      <c r="B12" s="244"/>
      <c r="C12" s="205"/>
      <c r="D12" s="206"/>
      <c r="E12" s="244"/>
      <c r="F12" s="206"/>
      <c r="G12" s="92" t="s">
        <v>104</v>
      </c>
      <c r="H12" s="81"/>
      <c r="I12" s="244"/>
      <c r="J12" s="205"/>
      <c r="K12" s="206"/>
      <c r="L12" s="82"/>
      <c r="M12" s="83"/>
      <c r="N12" s="244"/>
      <c r="O12" s="206"/>
      <c r="P12" s="244"/>
      <c r="Q12" s="206"/>
    </row>
    <row r="13" spans="1:17" ht="13.5" customHeight="1" x14ac:dyDescent="0.2">
      <c r="A13" s="84">
        <v>1</v>
      </c>
      <c r="B13" s="246">
        <v>2</v>
      </c>
      <c r="C13" s="227"/>
      <c r="D13" s="208"/>
      <c r="E13" s="246">
        <v>3</v>
      </c>
      <c r="F13" s="208"/>
      <c r="G13" s="84">
        <v>4</v>
      </c>
      <c r="H13" s="86">
        <v>5</v>
      </c>
      <c r="I13" s="246">
        <v>6</v>
      </c>
      <c r="J13" s="227"/>
      <c r="K13" s="208"/>
      <c r="L13" s="84">
        <v>7</v>
      </c>
      <c r="M13" s="83">
        <v>8</v>
      </c>
      <c r="N13" s="246">
        <v>9</v>
      </c>
      <c r="O13" s="208"/>
      <c r="P13" s="246">
        <v>10</v>
      </c>
      <c r="Q13" s="208"/>
    </row>
    <row r="14" spans="1:17" ht="13.5" customHeight="1" thickBot="1" x14ac:dyDescent="0.25">
      <c r="A14" s="88" t="str">
        <f>ROW()-ROW(Table3)&amp;"."</f>
        <v>1.</v>
      </c>
      <c r="B14" s="240" t="s">
        <v>11</v>
      </c>
      <c r="C14" s="227"/>
      <c r="D14" s="208"/>
      <c r="E14" s="240" t="s">
        <v>11</v>
      </c>
      <c r="F14" s="208"/>
      <c r="G14" s="32" t="s">
        <v>11</v>
      </c>
      <c r="H14" s="37" t="s">
        <v>11</v>
      </c>
      <c r="I14" s="257" t="s">
        <v>11</v>
      </c>
      <c r="J14" s="227"/>
      <c r="K14" s="208"/>
      <c r="L14" s="33" t="s">
        <v>11</v>
      </c>
      <c r="M14" s="33" t="s">
        <v>11</v>
      </c>
      <c r="N14" s="240" t="s">
        <v>11</v>
      </c>
      <c r="O14" s="208"/>
      <c r="P14" s="240" t="s">
        <v>11</v>
      </c>
      <c r="Q14" s="208"/>
    </row>
    <row r="15" spans="1:17" ht="13.5" customHeight="1" thickBot="1" x14ac:dyDescent="0.25">
      <c r="A15" s="108"/>
      <c r="B15" s="97"/>
      <c r="C15" s="109"/>
      <c r="D15" s="109"/>
      <c r="E15" s="97"/>
      <c r="F15" s="109"/>
      <c r="G15" s="98"/>
      <c r="H15" s="97"/>
      <c r="I15" s="99"/>
      <c r="J15" s="109"/>
      <c r="K15" s="109"/>
      <c r="L15" s="97"/>
      <c r="M15" s="97"/>
      <c r="N15" s="97"/>
      <c r="O15" s="109"/>
      <c r="P15" s="97"/>
      <c r="Q15" s="109"/>
    </row>
    <row r="16" spans="1:17" ht="13.5" customHeight="1" thickBot="1" x14ac:dyDescent="0.25">
      <c r="A16" s="108"/>
      <c r="B16" s="97"/>
      <c r="C16" s="109"/>
      <c r="D16" s="109"/>
      <c r="E16" s="97"/>
      <c r="F16" s="109"/>
      <c r="G16" s="98"/>
      <c r="H16" s="97"/>
      <c r="I16" s="99"/>
      <c r="J16" s="109"/>
      <c r="K16" s="109"/>
      <c r="L16" s="97"/>
      <c r="M16" s="97"/>
      <c r="N16" s="97"/>
      <c r="O16" s="109"/>
      <c r="P16" s="97"/>
      <c r="Q16" s="109"/>
    </row>
    <row r="17" spans="1:17" ht="13.5" customHeight="1" thickBot="1" x14ac:dyDescent="0.25">
      <c r="A17" s="252"/>
      <c r="B17" s="248"/>
      <c r="C17" s="248"/>
      <c r="D17" s="248"/>
      <c r="E17" s="248"/>
      <c r="F17" s="248"/>
      <c r="G17" s="248"/>
      <c r="H17" s="248"/>
      <c r="I17" s="248"/>
      <c r="J17" s="248"/>
      <c r="K17" s="248"/>
      <c r="L17" s="248"/>
      <c r="M17" s="248"/>
      <c r="N17" s="248"/>
      <c r="O17" s="248"/>
      <c r="P17" s="248"/>
      <c r="Q17" s="250"/>
    </row>
    <row r="18" spans="1:17" ht="13.5" customHeight="1" x14ac:dyDescent="0.2">
      <c r="A18" s="221" t="s">
        <v>105</v>
      </c>
      <c r="B18" s="205"/>
      <c r="C18" s="205"/>
      <c r="D18" s="205"/>
      <c r="E18" s="205"/>
      <c r="F18" s="205"/>
      <c r="G18" s="205"/>
      <c r="H18" s="222"/>
      <c r="I18" s="221" t="s">
        <v>40</v>
      </c>
      <c r="J18" s="205"/>
      <c r="K18" s="206"/>
      <c r="L18" s="75"/>
      <c r="N18" s="102"/>
      <c r="O18" s="258" t="s">
        <v>106</v>
      </c>
      <c r="P18" s="205"/>
      <c r="Q18" s="222"/>
    </row>
    <row r="19" spans="1:17" ht="13.5" customHeight="1" x14ac:dyDescent="0.2">
      <c r="A19" s="89"/>
      <c r="B19" s="247"/>
      <c r="C19" s="248"/>
      <c r="D19" s="249"/>
      <c r="E19" s="247"/>
      <c r="F19" s="249"/>
      <c r="G19" s="76"/>
      <c r="H19" s="76"/>
      <c r="I19" s="246" t="s">
        <v>43</v>
      </c>
      <c r="J19" s="227"/>
      <c r="K19" s="227"/>
      <c r="L19" s="227"/>
      <c r="M19" s="208"/>
      <c r="N19" s="247"/>
      <c r="O19" s="249"/>
      <c r="P19" s="247"/>
      <c r="Q19" s="249"/>
    </row>
    <row r="20" spans="1:17" ht="12.75" customHeight="1" x14ac:dyDescent="0.2">
      <c r="A20" s="93" t="s">
        <v>45</v>
      </c>
      <c r="B20" s="242" t="s">
        <v>107</v>
      </c>
      <c r="C20" s="202"/>
      <c r="D20" s="235"/>
      <c r="E20" s="242" t="s">
        <v>97</v>
      </c>
      <c r="F20" s="235"/>
      <c r="G20" s="92" t="s">
        <v>73</v>
      </c>
      <c r="H20" s="77" t="s">
        <v>98</v>
      </c>
      <c r="I20" s="247"/>
      <c r="J20" s="248"/>
      <c r="K20" s="249"/>
      <c r="L20" s="78"/>
      <c r="M20" s="79"/>
      <c r="N20" s="242" t="s">
        <v>99</v>
      </c>
      <c r="O20" s="235"/>
      <c r="P20" s="242" t="s">
        <v>100</v>
      </c>
      <c r="Q20" s="235"/>
    </row>
    <row r="21" spans="1:17" ht="12.75" customHeight="1" x14ac:dyDescent="0.2">
      <c r="A21" s="93" t="s">
        <v>101</v>
      </c>
      <c r="B21" s="242"/>
      <c r="C21" s="202"/>
      <c r="D21" s="235"/>
      <c r="E21" s="242"/>
      <c r="F21" s="235"/>
      <c r="G21" s="92" t="s">
        <v>50</v>
      </c>
      <c r="H21" s="77" t="s">
        <v>50</v>
      </c>
      <c r="I21" s="242" t="s">
        <v>58</v>
      </c>
      <c r="J21" s="202"/>
      <c r="K21" s="235"/>
      <c r="L21" s="77" t="s">
        <v>32</v>
      </c>
      <c r="M21" s="79" t="s">
        <v>59</v>
      </c>
      <c r="N21" s="242"/>
      <c r="O21" s="235"/>
      <c r="P21" s="242"/>
      <c r="Q21" s="235"/>
    </row>
    <row r="22" spans="1:17" ht="12.75" customHeight="1" x14ac:dyDescent="0.2">
      <c r="A22" s="93" t="s">
        <v>61</v>
      </c>
      <c r="B22" s="242" t="s">
        <v>108</v>
      </c>
      <c r="C22" s="202"/>
      <c r="D22" s="235"/>
      <c r="E22" s="242" t="s">
        <v>109</v>
      </c>
      <c r="F22" s="235"/>
      <c r="G22" s="92" t="s">
        <v>60</v>
      </c>
      <c r="H22" s="77" t="s">
        <v>60</v>
      </c>
      <c r="I22" s="242" t="s">
        <v>66</v>
      </c>
      <c r="J22" s="202"/>
      <c r="K22" s="235"/>
      <c r="L22" s="80"/>
      <c r="M22" s="79" t="s">
        <v>67</v>
      </c>
      <c r="N22" s="242" t="s">
        <v>69</v>
      </c>
      <c r="O22" s="235"/>
      <c r="P22" s="242" t="s">
        <v>77</v>
      </c>
      <c r="Q22" s="235"/>
    </row>
    <row r="23" spans="1:17" ht="13.5" customHeight="1" x14ac:dyDescent="0.2">
      <c r="A23" s="86"/>
      <c r="B23" s="244"/>
      <c r="C23" s="205"/>
      <c r="D23" s="206"/>
      <c r="E23" s="244"/>
      <c r="F23" s="206"/>
      <c r="G23" s="92" t="s">
        <v>104</v>
      </c>
      <c r="H23" s="81"/>
      <c r="I23" s="104"/>
      <c r="J23" s="106"/>
      <c r="K23" s="106"/>
      <c r="L23" s="82"/>
      <c r="M23" s="83"/>
      <c r="N23" s="244"/>
      <c r="O23" s="206"/>
      <c r="P23" s="244"/>
      <c r="Q23" s="206"/>
    </row>
    <row r="24" spans="1:17" ht="13.5" customHeight="1" x14ac:dyDescent="0.2">
      <c r="A24" s="84">
        <v>1</v>
      </c>
      <c r="B24" s="246">
        <v>2</v>
      </c>
      <c r="C24" s="227"/>
      <c r="D24" s="208"/>
      <c r="E24" s="246">
        <v>3</v>
      </c>
      <c r="F24" s="208"/>
      <c r="G24" s="84">
        <v>4</v>
      </c>
      <c r="H24" s="86">
        <v>5</v>
      </c>
      <c r="I24" s="246">
        <v>6</v>
      </c>
      <c r="J24" s="227"/>
      <c r="K24" s="208"/>
      <c r="L24" s="84">
        <v>7</v>
      </c>
      <c r="M24" s="83">
        <v>8</v>
      </c>
      <c r="N24" s="246">
        <v>9</v>
      </c>
      <c r="O24" s="208"/>
      <c r="P24" s="246">
        <v>10</v>
      </c>
      <c r="Q24" s="208"/>
    </row>
    <row r="25" spans="1:17" ht="13.5" customHeight="1" thickBot="1" x14ac:dyDescent="0.25">
      <c r="A25" s="88" t="str">
        <f>ROW()-ROW(Table3_1)&amp;"."</f>
        <v>1.</v>
      </c>
      <c r="B25" s="240" t="s">
        <v>11</v>
      </c>
      <c r="C25" s="227"/>
      <c r="D25" s="208"/>
      <c r="E25" s="240" t="s">
        <v>11</v>
      </c>
      <c r="F25" s="208"/>
      <c r="G25" s="32" t="s">
        <v>11</v>
      </c>
      <c r="H25" s="37" t="s">
        <v>11</v>
      </c>
      <c r="I25" s="257" t="s">
        <v>11</v>
      </c>
      <c r="J25" s="227"/>
      <c r="K25" s="208"/>
      <c r="L25" s="33" t="s">
        <v>11</v>
      </c>
      <c r="M25" s="33" t="s">
        <v>11</v>
      </c>
      <c r="N25" s="240" t="s">
        <v>11</v>
      </c>
      <c r="O25" s="208"/>
      <c r="P25" s="240" t="s">
        <v>11</v>
      </c>
      <c r="Q25" s="208"/>
    </row>
    <row r="26" spans="1:17" ht="13.5" customHeight="1" thickBot="1" x14ac:dyDescent="0.25">
      <c r="A26" s="108"/>
      <c r="B26" s="97"/>
      <c r="C26" s="109"/>
      <c r="D26" s="109"/>
      <c r="E26" s="97"/>
      <c r="F26" s="109"/>
      <c r="G26" s="98"/>
      <c r="H26" s="97"/>
      <c r="I26" s="99"/>
      <c r="J26" s="109"/>
      <c r="K26" s="109"/>
      <c r="L26" s="97"/>
      <c r="M26" s="97"/>
      <c r="N26" s="97"/>
      <c r="O26" s="109"/>
      <c r="P26" s="97"/>
      <c r="Q26" s="109"/>
    </row>
    <row r="27" spans="1:17" ht="13.5" customHeight="1" thickBot="1" x14ac:dyDescent="0.25">
      <c r="A27" s="267"/>
      <c r="B27" s="248"/>
      <c r="C27" s="248"/>
      <c r="D27" s="248"/>
      <c r="E27" s="248"/>
      <c r="F27" s="248"/>
      <c r="G27" s="248"/>
      <c r="H27" s="248"/>
      <c r="I27" s="248"/>
      <c r="J27" s="248"/>
      <c r="K27" s="248"/>
      <c r="L27" s="248"/>
      <c r="M27" s="248"/>
      <c r="N27" s="248"/>
      <c r="O27" s="248"/>
      <c r="P27" s="248"/>
      <c r="Q27" s="250"/>
    </row>
    <row r="28" spans="1:17" ht="13.5" customHeight="1" x14ac:dyDescent="0.2">
      <c r="A28" s="268" t="s">
        <v>110</v>
      </c>
      <c r="B28" s="205"/>
      <c r="C28" s="205"/>
      <c r="D28" s="205"/>
      <c r="E28" s="205"/>
      <c r="F28" s="205"/>
      <c r="G28" s="205"/>
      <c r="H28" s="222"/>
      <c r="I28" s="221" t="s">
        <v>40</v>
      </c>
      <c r="J28" s="205"/>
      <c r="K28" s="206"/>
      <c r="L28" s="75"/>
      <c r="N28" s="102"/>
      <c r="O28" s="258" t="s">
        <v>111</v>
      </c>
      <c r="P28" s="205"/>
      <c r="Q28" s="222"/>
    </row>
    <row r="29" spans="1:17" ht="13.5" customHeight="1" x14ac:dyDescent="0.2">
      <c r="A29" s="76"/>
      <c r="B29" s="247"/>
      <c r="C29" s="248"/>
      <c r="D29" s="249"/>
      <c r="E29" s="247"/>
      <c r="F29" s="249"/>
      <c r="G29" s="76"/>
      <c r="H29" s="76"/>
      <c r="I29" s="246" t="s">
        <v>43</v>
      </c>
      <c r="J29" s="227"/>
      <c r="K29" s="227"/>
      <c r="L29" s="227"/>
      <c r="M29" s="208"/>
      <c r="N29" s="247"/>
      <c r="O29" s="249"/>
      <c r="P29" s="247"/>
      <c r="Q29" s="249"/>
    </row>
    <row r="30" spans="1:17" ht="12.75" customHeight="1" x14ac:dyDescent="0.2">
      <c r="A30" s="93" t="s">
        <v>45</v>
      </c>
      <c r="B30" s="242" t="s">
        <v>96</v>
      </c>
      <c r="C30" s="202"/>
      <c r="D30" s="235"/>
      <c r="E30" s="242" t="s">
        <v>97</v>
      </c>
      <c r="F30" s="235"/>
      <c r="G30" s="93" t="s">
        <v>73</v>
      </c>
      <c r="H30" s="77" t="s">
        <v>98</v>
      </c>
      <c r="I30" s="247"/>
      <c r="J30" s="248"/>
      <c r="K30" s="249"/>
      <c r="L30" s="78"/>
      <c r="M30" s="79"/>
      <c r="N30" s="242" t="s">
        <v>112</v>
      </c>
      <c r="O30" s="235"/>
      <c r="P30" s="242" t="s">
        <v>100</v>
      </c>
      <c r="Q30" s="235"/>
    </row>
    <row r="31" spans="1:17" ht="12.75" customHeight="1" x14ac:dyDescent="0.2">
      <c r="A31" s="93" t="s">
        <v>101</v>
      </c>
      <c r="B31" s="242"/>
      <c r="C31" s="202"/>
      <c r="D31" s="235"/>
      <c r="E31" s="242" t="s">
        <v>102</v>
      </c>
      <c r="F31" s="235"/>
      <c r="G31" s="93" t="s">
        <v>50</v>
      </c>
      <c r="H31" s="77" t="s">
        <v>50</v>
      </c>
      <c r="I31" s="242" t="s">
        <v>58</v>
      </c>
      <c r="J31" s="202"/>
      <c r="K31" s="235"/>
      <c r="L31" s="77" t="s">
        <v>32</v>
      </c>
      <c r="M31" s="79" t="s">
        <v>59</v>
      </c>
      <c r="N31" s="242"/>
      <c r="O31" s="235"/>
      <c r="P31" s="242"/>
      <c r="Q31" s="235"/>
    </row>
    <row r="32" spans="1:17" ht="12.75" customHeight="1" x14ac:dyDescent="0.2">
      <c r="A32" s="93" t="s">
        <v>61</v>
      </c>
      <c r="B32" s="242" t="s">
        <v>103</v>
      </c>
      <c r="C32" s="202"/>
      <c r="D32" s="235"/>
      <c r="E32" s="242" t="s">
        <v>103</v>
      </c>
      <c r="F32" s="235"/>
      <c r="G32" s="93" t="s">
        <v>60</v>
      </c>
      <c r="H32" s="77" t="s">
        <v>60</v>
      </c>
      <c r="I32" s="242" t="s">
        <v>66</v>
      </c>
      <c r="J32" s="202"/>
      <c r="K32" s="235"/>
      <c r="L32" s="80"/>
      <c r="M32" s="79" t="s">
        <v>67</v>
      </c>
      <c r="N32" s="242" t="s">
        <v>69</v>
      </c>
      <c r="O32" s="235"/>
      <c r="P32" s="242" t="s">
        <v>77</v>
      </c>
      <c r="Q32" s="235"/>
    </row>
    <row r="33" spans="1:17" ht="13.5" customHeight="1" x14ac:dyDescent="0.2">
      <c r="A33" s="81"/>
      <c r="B33" s="244"/>
      <c r="C33" s="205"/>
      <c r="D33" s="206"/>
      <c r="E33" s="244"/>
      <c r="F33" s="206"/>
      <c r="G33" s="93" t="s">
        <v>104</v>
      </c>
      <c r="H33" s="81"/>
      <c r="I33" s="244"/>
      <c r="J33" s="205"/>
      <c r="K33" s="206"/>
      <c r="L33" s="82"/>
      <c r="M33" s="83"/>
      <c r="N33" s="244"/>
      <c r="O33" s="206"/>
      <c r="P33" s="244"/>
      <c r="Q33" s="206"/>
    </row>
    <row r="34" spans="1:17" ht="13.5" customHeight="1" x14ac:dyDescent="0.2">
      <c r="A34" s="84">
        <v>1</v>
      </c>
      <c r="B34" s="246">
        <v>2</v>
      </c>
      <c r="C34" s="227"/>
      <c r="D34" s="208"/>
      <c r="E34" s="246">
        <v>3</v>
      </c>
      <c r="F34" s="208"/>
      <c r="G34" s="84">
        <v>4</v>
      </c>
      <c r="H34" s="85">
        <v>5</v>
      </c>
      <c r="I34" s="246">
        <v>6</v>
      </c>
      <c r="J34" s="227"/>
      <c r="K34" s="208"/>
      <c r="L34" s="84">
        <v>7</v>
      </c>
      <c r="M34" s="83">
        <v>8</v>
      </c>
      <c r="N34" s="246">
        <v>9</v>
      </c>
      <c r="O34" s="208"/>
      <c r="P34" s="246">
        <v>10</v>
      </c>
      <c r="Q34" s="208"/>
    </row>
    <row r="35" spans="1:17" ht="13.5" customHeight="1" thickBot="1" x14ac:dyDescent="0.25">
      <c r="A35" s="88" t="str">
        <f>ROW()-ROW(Table4)&amp;"."</f>
        <v>1.</v>
      </c>
      <c r="B35" s="240" t="s">
        <v>11</v>
      </c>
      <c r="C35" s="227"/>
      <c r="D35" s="208"/>
      <c r="E35" s="240" t="s">
        <v>11</v>
      </c>
      <c r="F35" s="208"/>
      <c r="G35" s="32" t="s">
        <v>11</v>
      </c>
      <c r="H35" s="37" t="s">
        <v>11</v>
      </c>
      <c r="I35" s="257" t="s">
        <v>11</v>
      </c>
      <c r="J35" s="227"/>
      <c r="K35" s="208"/>
      <c r="L35" s="33" t="s">
        <v>11</v>
      </c>
      <c r="M35" s="33" t="s">
        <v>11</v>
      </c>
      <c r="N35" s="240" t="s">
        <v>11</v>
      </c>
      <c r="O35" s="208"/>
      <c r="P35" s="240" t="s">
        <v>11</v>
      </c>
      <c r="Q35" s="208"/>
    </row>
    <row r="36" spans="1:17" ht="13.5" customHeight="1" thickBot="1" x14ac:dyDescent="0.25">
      <c r="A36" s="108"/>
      <c r="B36" s="97"/>
      <c r="C36" s="109"/>
      <c r="D36" s="109"/>
      <c r="E36" s="97"/>
      <c r="F36" s="109"/>
      <c r="G36" s="98"/>
      <c r="H36" s="97"/>
      <c r="I36" s="99"/>
      <c r="J36" s="109"/>
      <c r="K36" s="109"/>
      <c r="L36" s="97"/>
      <c r="M36" s="97"/>
      <c r="N36" s="97"/>
      <c r="O36" s="109"/>
      <c r="P36" s="97"/>
      <c r="Q36" s="109"/>
    </row>
    <row r="37" spans="1:17" ht="13.5" customHeight="1" thickBot="1" x14ac:dyDescent="0.25">
      <c r="A37" s="108"/>
      <c r="B37" s="97"/>
      <c r="C37" s="109"/>
      <c r="D37" s="109"/>
      <c r="E37" s="97"/>
      <c r="F37" s="109"/>
      <c r="G37" s="98"/>
      <c r="H37" s="97"/>
      <c r="I37" s="99"/>
      <c r="J37" s="109"/>
      <c r="K37" s="109"/>
      <c r="L37" s="97"/>
      <c r="M37" s="97"/>
      <c r="N37" s="97"/>
      <c r="O37" s="109"/>
      <c r="P37" s="97"/>
      <c r="Q37" s="109"/>
    </row>
    <row r="38" spans="1:17" ht="13.5" customHeight="1" thickBot="1" x14ac:dyDescent="0.25">
      <c r="A38" s="108"/>
      <c r="B38" s="97"/>
      <c r="C38" s="109"/>
      <c r="D38" s="109"/>
      <c r="E38" s="97"/>
      <c r="F38" s="109"/>
      <c r="G38" s="98"/>
      <c r="H38" s="97"/>
      <c r="I38" s="99"/>
      <c r="J38" s="109"/>
      <c r="K38" s="109"/>
      <c r="L38" s="97"/>
      <c r="M38" s="97"/>
      <c r="N38" s="97"/>
      <c r="O38" s="109"/>
      <c r="P38" s="97"/>
      <c r="Q38" s="109"/>
    </row>
    <row r="39" spans="1:17" ht="13.5" customHeight="1" thickBot="1" x14ac:dyDescent="0.25">
      <c r="A39" s="267"/>
      <c r="B39" s="248"/>
      <c r="C39" s="248"/>
      <c r="D39" s="248"/>
      <c r="E39" s="248"/>
      <c r="F39" s="248"/>
      <c r="G39" s="248"/>
      <c r="H39" s="248"/>
      <c r="I39" s="248"/>
      <c r="J39" s="248"/>
      <c r="K39" s="248"/>
      <c r="L39" s="248"/>
      <c r="M39" s="248"/>
      <c r="N39" s="248"/>
      <c r="O39" s="248"/>
      <c r="P39" s="248"/>
      <c r="Q39" s="250"/>
    </row>
    <row r="40" spans="1:17" ht="13.5" customHeight="1" x14ac:dyDescent="0.2">
      <c r="A40" s="268" t="s">
        <v>113</v>
      </c>
      <c r="B40" s="205"/>
      <c r="C40" s="205"/>
      <c r="D40" s="205"/>
      <c r="E40" s="205"/>
      <c r="F40" s="205"/>
      <c r="G40" s="205"/>
      <c r="H40" s="222"/>
      <c r="I40" s="221" t="s">
        <v>40</v>
      </c>
      <c r="J40" s="205"/>
      <c r="K40" s="206"/>
      <c r="L40" s="75"/>
      <c r="N40" s="102"/>
      <c r="O40" s="258" t="s">
        <v>114</v>
      </c>
      <c r="P40" s="205"/>
      <c r="Q40" s="222"/>
    </row>
    <row r="41" spans="1:17" ht="13.5" customHeight="1" x14ac:dyDescent="0.2">
      <c r="A41" s="76"/>
      <c r="B41" s="247"/>
      <c r="C41" s="248"/>
      <c r="D41" s="249"/>
      <c r="E41" s="247"/>
      <c r="F41" s="249"/>
      <c r="G41" s="76"/>
      <c r="H41" s="76"/>
      <c r="I41" s="246" t="s">
        <v>43</v>
      </c>
      <c r="J41" s="227"/>
      <c r="K41" s="227"/>
      <c r="L41" s="227"/>
      <c r="M41" s="208"/>
      <c r="N41" s="247"/>
      <c r="O41" s="249"/>
      <c r="P41" s="247"/>
      <c r="Q41" s="249"/>
    </row>
    <row r="42" spans="1:17" ht="12.75" customHeight="1" x14ac:dyDescent="0.2">
      <c r="A42" s="93" t="s">
        <v>45</v>
      </c>
      <c r="B42" s="242" t="s">
        <v>96</v>
      </c>
      <c r="C42" s="202"/>
      <c r="D42" s="235"/>
      <c r="E42" s="242" t="s">
        <v>97</v>
      </c>
      <c r="F42" s="235"/>
      <c r="G42" s="93" t="s">
        <v>73</v>
      </c>
      <c r="H42" s="77" t="s">
        <v>98</v>
      </c>
      <c r="I42" s="247"/>
      <c r="J42" s="248"/>
      <c r="K42" s="249"/>
      <c r="L42" s="78"/>
      <c r="M42" s="79"/>
      <c r="N42" s="242" t="s">
        <v>112</v>
      </c>
      <c r="O42" s="235"/>
      <c r="P42" s="242" t="s">
        <v>100</v>
      </c>
      <c r="Q42" s="235"/>
    </row>
    <row r="43" spans="1:17" ht="12.75" customHeight="1" x14ac:dyDescent="0.2">
      <c r="A43" s="93" t="s">
        <v>101</v>
      </c>
      <c r="B43" s="242"/>
      <c r="C43" s="202"/>
      <c r="D43" s="235"/>
      <c r="E43" s="242" t="s">
        <v>102</v>
      </c>
      <c r="F43" s="235"/>
      <c r="G43" s="93" t="s">
        <v>50</v>
      </c>
      <c r="H43" s="77" t="s">
        <v>50</v>
      </c>
      <c r="I43" s="242" t="s">
        <v>58</v>
      </c>
      <c r="J43" s="202"/>
      <c r="K43" s="235"/>
      <c r="L43" s="77" t="s">
        <v>32</v>
      </c>
      <c r="M43" s="79" t="s">
        <v>59</v>
      </c>
      <c r="N43" s="242"/>
      <c r="O43" s="235"/>
      <c r="P43" s="242"/>
      <c r="Q43" s="235"/>
    </row>
    <row r="44" spans="1:17" ht="12.75" customHeight="1" x14ac:dyDescent="0.2">
      <c r="A44" s="93" t="s">
        <v>61</v>
      </c>
      <c r="B44" s="242" t="s">
        <v>103</v>
      </c>
      <c r="C44" s="202"/>
      <c r="D44" s="235"/>
      <c r="E44" s="242" t="s">
        <v>103</v>
      </c>
      <c r="F44" s="235"/>
      <c r="G44" s="93" t="s">
        <v>60</v>
      </c>
      <c r="H44" s="77" t="s">
        <v>60</v>
      </c>
      <c r="I44" s="242" t="s">
        <v>66</v>
      </c>
      <c r="J44" s="202"/>
      <c r="K44" s="235"/>
      <c r="L44" s="80"/>
      <c r="M44" s="79" t="s">
        <v>67</v>
      </c>
      <c r="N44" s="242" t="s">
        <v>69</v>
      </c>
      <c r="O44" s="235"/>
      <c r="P44" s="242" t="s">
        <v>77</v>
      </c>
      <c r="Q44" s="235"/>
    </row>
    <row r="45" spans="1:17" ht="13.5" customHeight="1" x14ac:dyDescent="0.2">
      <c r="A45" s="81"/>
      <c r="B45" s="244"/>
      <c r="C45" s="205"/>
      <c r="D45" s="206"/>
      <c r="E45" s="244"/>
      <c r="F45" s="206"/>
      <c r="G45" s="93" t="s">
        <v>104</v>
      </c>
      <c r="H45" s="81"/>
      <c r="I45" s="244"/>
      <c r="J45" s="205"/>
      <c r="K45" s="206"/>
      <c r="L45" s="82"/>
      <c r="M45" s="83"/>
      <c r="N45" s="244"/>
      <c r="O45" s="206"/>
      <c r="P45" s="244"/>
      <c r="Q45" s="206"/>
    </row>
    <row r="46" spans="1:17" ht="13.5" customHeight="1" x14ac:dyDescent="0.2">
      <c r="A46" s="84">
        <v>1</v>
      </c>
      <c r="B46" s="246">
        <v>2</v>
      </c>
      <c r="C46" s="227"/>
      <c r="D46" s="208"/>
      <c r="E46" s="246">
        <v>3</v>
      </c>
      <c r="F46" s="208"/>
      <c r="G46" s="84">
        <v>4</v>
      </c>
      <c r="H46" s="85">
        <v>5</v>
      </c>
      <c r="I46" s="246">
        <v>6</v>
      </c>
      <c r="J46" s="227"/>
      <c r="K46" s="208"/>
      <c r="L46" s="84">
        <v>7</v>
      </c>
      <c r="M46" s="83">
        <v>8</v>
      </c>
      <c r="N46" s="246">
        <v>9</v>
      </c>
      <c r="O46" s="208"/>
      <c r="P46" s="246">
        <v>10</v>
      </c>
      <c r="Q46" s="208"/>
    </row>
    <row r="47" spans="1:17" ht="13.5" customHeight="1" thickBot="1" x14ac:dyDescent="0.25">
      <c r="A47" s="88" t="str">
        <f>ROW()-ROW(Table5N)&amp;"."</f>
        <v>1.</v>
      </c>
      <c r="B47" s="240" t="s">
        <v>11</v>
      </c>
      <c r="C47" s="227"/>
      <c r="D47" s="208"/>
      <c r="E47" s="240" t="s">
        <v>11</v>
      </c>
      <c r="F47" s="208"/>
      <c r="G47" s="32" t="s">
        <v>11</v>
      </c>
      <c r="H47" s="37" t="s">
        <v>11</v>
      </c>
      <c r="I47" s="257" t="s">
        <v>11</v>
      </c>
      <c r="J47" s="227"/>
      <c r="K47" s="208"/>
      <c r="L47" s="33" t="s">
        <v>11</v>
      </c>
      <c r="M47" s="33" t="s">
        <v>11</v>
      </c>
      <c r="N47" s="240" t="s">
        <v>11</v>
      </c>
      <c r="O47" s="208"/>
      <c r="P47" s="240" t="s">
        <v>11</v>
      </c>
      <c r="Q47" s="208"/>
    </row>
    <row r="48" spans="1:17" ht="13.5" customHeight="1" thickBot="1" x14ac:dyDescent="0.25">
      <c r="A48" s="108"/>
      <c r="B48" s="97"/>
      <c r="C48" s="109"/>
      <c r="D48" s="109"/>
      <c r="E48" s="97"/>
      <c r="F48" s="109"/>
      <c r="G48" s="98"/>
      <c r="H48" s="97"/>
      <c r="I48" s="99"/>
      <c r="J48" s="109"/>
      <c r="K48" s="109"/>
      <c r="L48" s="97"/>
      <c r="M48" s="97"/>
      <c r="N48" s="97"/>
      <c r="O48" s="109"/>
      <c r="P48" s="97"/>
      <c r="Q48" s="109"/>
    </row>
    <row r="49" spans="1:17" ht="12.75" customHeight="1" x14ac:dyDescent="0.2">
      <c r="A49" s="274"/>
      <c r="B49" s="248"/>
      <c r="C49" s="248"/>
      <c r="D49" s="248"/>
      <c r="E49" s="248"/>
      <c r="F49" s="248"/>
      <c r="G49" s="248"/>
      <c r="H49" s="248"/>
      <c r="I49" s="248"/>
      <c r="J49" s="248"/>
      <c r="K49" s="248"/>
      <c r="L49" s="248"/>
      <c r="M49" s="248"/>
      <c r="N49" s="248"/>
      <c r="O49" s="248"/>
      <c r="P49" s="248"/>
      <c r="Q49" s="250"/>
    </row>
    <row r="50" spans="1:17" ht="13.5" customHeight="1" x14ac:dyDescent="0.2">
      <c r="A50" s="275" t="s">
        <v>115</v>
      </c>
      <c r="B50" s="202"/>
      <c r="C50" s="202"/>
      <c r="D50" s="202"/>
      <c r="E50" s="202"/>
      <c r="F50" s="202"/>
      <c r="G50" s="202"/>
      <c r="H50" s="202"/>
      <c r="I50" s="202"/>
      <c r="J50" s="202"/>
      <c r="K50" s="202"/>
      <c r="L50" s="202"/>
      <c r="M50" s="202"/>
      <c r="N50" s="202"/>
      <c r="O50" s="202"/>
      <c r="P50" s="202"/>
      <c r="Q50" s="203"/>
    </row>
    <row r="51" spans="1:17" ht="13.5" customHeight="1" x14ac:dyDescent="0.2">
      <c r="A51" s="221" t="s">
        <v>116</v>
      </c>
      <c r="B51" s="205"/>
      <c r="C51" s="205"/>
      <c r="D51" s="205"/>
      <c r="E51" s="205"/>
      <c r="F51" s="205"/>
      <c r="G51" s="205"/>
      <c r="H51" s="222"/>
      <c r="I51" s="221" t="s">
        <v>40</v>
      </c>
      <c r="J51" s="205"/>
      <c r="K51" s="206"/>
      <c r="L51" s="75"/>
      <c r="N51" s="102"/>
      <c r="O51" s="258" t="s">
        <v>117</v>
      </c>
      <c r="P51" s="205"/>
      <c r="Q51" s="222"/>
    </row>
    <row r="52" spans="1:17" ht="13.5" customHeight="1" x14ac:dyDescent="0.2">
      <c r="A52" s="76"/>
      <c r="B52" s="247"/>
      <c r="C52" s="248"/>
      <c r="D52" s="249"/>
      <c r="E52" s="247"/>
      <c r="F52" s="249"/>
      <c r="G52" s="76"/>
      <c r="H52" s="76" t="s">
        <v>42</v>
      </c>
      <c r="I52" s="246" t="s">
        <v>80</v>
      </c>
      <c r="J52" s="227"/>
      <c r="K52" s="227"/>
      <c r="L52" s="227"/>
      <c r="M52" s="208"/>
      <c r="N52" s="247"/>
      <c r="O52" s="249"/>
      <c r="P52" s="247"/>
      <c r="Q52" s="249"/>
    </row>
    <row r="53" spans="1:17" ht="12.75" customHeight="1" x14ac:dyDescent="0.2">
      <c r="A53" s="93" t="s">
        <v>45</v>
      </c>
      <c r="B53" s="242" t="s">
        <v>96</v>
      </c>
      <c r="C53" s="202"/>
      <c r="D53" s="235"/>
      <c r="E53" s="242" t="s">
        <v>97</v>
      </c>
      <c r="F53" s="235"/>
      <c r="G53" s="77" t="s">
        <v>81</v>
      </c>
      <c r="H53" s="77" t="s">
        <v>49</v>
      </c>
      <c r="I53" s="247"/>
      <c r="J53" s="248"/>
      <c r="K53" s="249"/>
      <c r="L53" s="78"/>
      <c r="M53" s="79"/>
      <c r="N53" s="242" t="s">
        <v>112</v>
      </c>
      <c r="O53" s="235"/>
      <c r="P53" s="242" t="s">
        <v>100</v>
      </c>
      <c r="Q53" s="235"/>
    </row>
    <row r="54" spans="1:17" ht="12.75" customHeight="1" x14ac:dyDescent="0.2">
      <c r="A54" s="93" t="s">
        <v>101</v>
      </c>
      <c r="B54" s="242"/>
      <c r="C54" s="202"/>
      <c r="D54" s="235"/>
      <c r="E54" s="242" t="s">
        <v>102</v>
      </c>
      <c r="F54" s="235"/>
      <c r="G54" s="77" t="s">
        <v>53</v>
      </c>
      <c r="H54" s="77" t="s">
        <v>82</v>
      </c>
      <c r="I54" s="242" t="s">
        <v>58</v>
      </c>
      <c r="J54" s="202"/>
      <c r="K54" s="235"/>
      <c r="L54" s="77" t="s">
        <v>32</v>
      </c>
      <c r="M54" s="79" t="s">
        <v>59</v>
      </c>
      <c r="N54" s="242"/>
      <c r="O54" s="235"/>
      <c r="P54" s="242"/>
      <c r="Q54" s="235"/>
    </row>
    <row r="55" spans="1:17" ht="12.75" customHeight="1" x14ac:dyDescent="0.2">
      <c r="A55" s="93" t="s">
        <v>61</v>
      </c>
      <c r="B55" s="242" t="s">
        <v>103</v>
      </c>
      <c r="C55" s="202"/>
      <c r="D55" s="235"/>
      <c r="E55" s="242" t="s">
        <v>103</v>
      </c>
      <c r="F55" s="235"/>
      <c r="G55" s="77" t="s">
        <v>83</v>
      </c>
      <c r="H55" s="77" t="s">
        <v>49</v>
      </c>
      <c r="I55" s="242" t="s">
        <v>66</v>
      </c>
      <c r="J55" s="202"/>
      <c r="K55" s="235"/>
      <c r="L55" s="80"/>
      <c r="M55" s="79" t="s">
        <v>67</v>
      </c>
      <c r="N55" s="242" t="s">
        <v>84</v>
      </c>
      <c r="O55" s="235"/>
      <c r="P55" s="242" t="s">
        <v>77</v>
      </c>
      <c r="Q55" s="235"/>
    </row>
    <row r="56" spans="1:17" ht="13.5" customHeight="1" x14ac:dyDescent="0.2">
      <c r="A56" s="81"/>
      <c r="B56" s="244"/>
      <c r="C56" s="205"/>
      <c r="D56" s="206"/>
      <c r="E56" s="244"/>
      <c r="F56" s="206"/>
      <c r="G56" s="93" t="s">
        <v>104</v>
      </c>
      <c r="H56" s="77" t="s">
        <v>85</v>
      </c>
      <c r="I56" s="244"/>
      <c r="J56" s="205"/>
      <c r="K56" s="206"/>
      <c r="L56" s="82"/>
      <c r="M56" s="83"/>
      <c r="N56" s="244"/>
      <c r="O56" s="206"/>
      <c r="P56" s="244"/>
      <c r="Q56" s="206"/>
    </row>
    <row r="57" spans="1:17" ht="13.5" customHeight="1" x14ac:dyDescent="0.2">
      <c r="A57" s="84">
        <v>1</v>
      </c>
      <c r="B57" s="246">
        <v>2</v>
      </c>
      <c r="C57" s="227"/>
      <c r="D57" s="208"/>
      <c r="E57" s="246">
        <v>3</v>
      </c>
      <c r="F57" s="208"/>
      <c r="G57" s="84">
        <v>4</v>
      </c>
      <c r="H57" s="85">
        <v>5</v>
      </c>
      <c r="I57" s="246">
        <v>6</v>
      </c>
      <c r="J57" s="227"/>
      <c r="K57" s="208"/>
      <c r="L57" s="84">
        <v>7</v>
      </c>
      <c r="M57" s="83">
        <v>8</v>
      </c>
      <c r="N57" s="246">
        <v>9</v>
      </c>
      <c r="O57" s="208"/>
      <c r="P57" s="246">
        <v>10</v>
      </c>
      <c r="Q57" s="208"/>
    </row>
    <row r="58" spans="1:17" ht="13.5" customHeight="1" thickBot="1" x14ac:dyDescent="0.25">
      <c r="A58" s="88" t="str">
        <f>ROW()-ROW(Table6N)&amp;"."</f>
        <v>1.</v>
      </c>
      <c r="B58" s="240" t="s">
        <v>11</v>
      </c>
      <c r="C58" s="227"/>
      <c r="D58" s="208"/>
      <c r="E58" s="240" t="s">
        <v>11</v>
      </c>
      <c r="F58" s="208"/>
      <c r="G58" s="32" t="s">
        <v>11</v>
      </c>
      <c r="H58" s="37" t="s">
        <v>11</v>
      </c>
      <c r="I58" s="257" t="s">
        <v>11</v>
      </c>
      <c r="J58" s="227"/>
      <c r="K58" s="208"/>
      <c r="L58" s="33" t="s">
        <v>11</v>
      </c>
      <c r="M58" s="33" t="s">
        <v>11</v>
      </c>
      <c r="N58" s="240" t="s">
        <v>11</v>
      </c>
      <c r="O58" s="208"/>
      <c r="P58" s="240" t="s">
        <v>11</v>
      </c>
      <c r="Q58" s="208"/>
    </row>
    <row r="59" spans="1:17" ht="13.5" customHeight="1" thickBot="1" x14ac:dyDescent="0.25">
      <c r="A59" s="108"/>
      <c r="B59" s="97"/>
      <c r="C59" s="109"/>
      <c r="D59" s="109"/>
      <c r="E59" s="97"/>
      <c r="F59" s="109"/>
      <c r="G59" s="98"/>
      <c r="H59" s="97"/>
      <c r="I59" s="99"/>
      <c r="J59" s="109"/>
      <c r="K59" s="109"/>
      <c r="L59" s="97"/>
      <c r="M59" s="97"/>
      <c r="N59" s="97"/>
      <c r="O59" s="109"/>
      <c r="P59" s="97"/>
      <c r="Q59" s="109"/>
    </row>
    <row r="60" spans="1:17" ht="12.75" customHeight="1" x14ac:dyDescent="0.2">
      <c r="A60" s="252"/>
      <c r="B60" s="248"/>
      <c r="C60" s="248"/>
      <c r="D60" s="248"/>
      <c r="E60" s="248"/>
      <c r="F60" s="248"/>
      <c r="G60" s="248"/>
      <c r="H60" s="248"/>
      <c r="I60" s="248"/>
      <c r="J60" s="248"/>
      <c r="K60" s="248"/>
      <c r="L60" s="248"/>
      <c r="M60" s="248"/>
      <c r="N60" s="248"/>
      <c r="O60" s="248"/>
      <c r="P60" s="248"/>
      <c r="Q60" s="250"/>
    </row>
    <row r="61" spans="1:17" ht="13.5" customHeight="1" x14ac:dyDescent="0.2">
      <c r="A61" s="201" t="s">
        <v>118</v>
      </c>
      <c r="B61" s="202"/>
      <c r="C61" s="202"/>
      <c r="D61" s="202"/>
      <c r="E61" s="202"/>
      <c r="F61" s="202"/>
      <c r="G61" s="202"/>
      <c r="H61" s="202"/>
      <c r="I61" s="202"/>
      <c r="J61" s="202"/>
      <c r="K61" s="202"/>
      <c r="L61" s="202"/>
      <c r="M61" s="202"/>
      <c r="N61" s="202"/>
      <c r="O61" s="202"/>
      <c r="P61" s="202"/>
      <c r="Q61" s="203"/>
    </row>
    <row r="62" spans="1:17" ht="13.5" customHeight="1" x14ac:dyDescent="0.2">
      <c r="A62" s="253" t="s">
        <v>119</v>
      </c>
      <c r="B62" s="205"/>
      <c r="C62" s="205"/>
      <c r="D62" s="205"/>
      <c r="E62" s="205"/>
      <c r="F62" s="205"/>
      <c r="G62" s="205"/>
      <c r="H62" s="222"/>
      <c r="I62" s="253" t="s">
        <v>40</v>
      </c>
      <c r="J62" s="205"/>
      <c r="K62" s="206"/>
      <c r="L62" s="84"/>
      <c r="N62" s="106"/>
      <c r="O62" s="255" t="s">
        <v>120</v>
      </c>
      <c r="P62" s="205"/>
      <c r="Q62" s="222"/>
    </row>
    <row r="63" spans="1:17" ht="13.5" customHeight="1" x14ac:dyDescent="0.2">
      <c r="A63" s="76"/>
      <c r="B63" s="247"/>
      <c r="C63" s="248"/>
      <c r="D63" s="249"/>
      <c r="E63" s="247"/>
      <c r="F63" s="249"/>
      <c r="G63" s="76"/>
      <c r="H63" s="246" t="s">
        <v>88</v>
      </c>
      <c r="I63" s="227"/>
      <c r="J63" s="227"/>
      <c r="K63" s="227"/>
      <c r="L63" s="227"/>
      <c r="M63" s="227"/>
      <c r="N63" s="227"/>
      <c r="O63" s="208"/>
      <c r="P63" s="247"/>
      <c r="Q63" s="249"/>
    </row>
    <row r="64" spans="1:17" ht="12.75" customHeight="1" x14ac:dyDescent="0.2">
      <c r="A64" s="93" t="s">
        <v>45</v>
      </c>
      <c r="B64" s="242" t="s">
        <v>96</v>
      </c>
      <c r="C64" s="202"/>
      <c r="D64" s="235"/>
      <c r="E64" s="242" t="s">
        <v>97</v>
      </c>
      <c r="F64" s="235"/>
      <c r="G64" s="93" t="s">
        <v>73</v>
      </c>
      <c r="H64" s="247"/>
      <c r="I64" s="248"/>
      <c r="J64" s="248"/>
      <c r="K64" s="248"/>
      <c r="L64" s="248"/>
      <c r="M64" s="249"/>
      <c r="N64" s="78"/>
      <c r="O64" s="79"/>
      <c r="P64" s="242" t="s">
        <v>99</v>
      </c>
      <c r="Q64" s="235"/>
    </row>
    <row r="65" spans="1:17" ht="12.75" customHeight="1" x14ac:dyDescent="0.2">
      <c r="A65" s="93" t="s">
        <v>101</v>
      </c>
      <c r="B65" s="242"/>
      <c r="C65" s="202"/>
      <c r="D65" s="235"/>
      <c r="E65" s="242" t="s">
        <v>102</v>
      </c>
      <c r="F65" s="235"/>
      <c r="G65" s="93" t="s">
        <v>121</v>
      </c>
      <c r="H65" s="242" t="s">
        <v>58</v>
      </c>
      <c r="I65" s="202"/>
      <c r="J65" s="202"/>
      <c r="K65" s="202"/>
      <c r="L65" s="202"/>
      <c r="M65" s="235"/>
      <c r="N65" s="77" t="s">
        <v>32</v>
      </c>
      <c r="O65" s="79" t="s">
        <v>59</v>
      </c>
      <c r="P65" s="242"/>
      <c r="Q65" s="235"/>
    </row>
    <row r="66" spans="1:17" ht="12.75" customHeight="1" x14ac:dyDescent="0.2">
      <c r="A66" s="93" t="s">
        <v>61</v>
      </c>
      <c r="B66" s="242" t="s">
        <v>103</v>
      </c>
      <c r="C66" s="202"/>
      <c r="D66" s="235"/>
      <c r="E66" s="242" t="s">
        <v>103</v>
      </c>
      <c r="F66" s="235"/>
      <c r="G66" s="93" t="s">
        <v>122</v>
      </c>
      <c r="H66" s="242" t="s">
        <v>66</v>
      </c>
      <c r="I66" s="202"/>
      <c r="J66" s="202"/>
      <c r="K66" s="202"/>
      <c r="L66" s="202"/>
      <c r="M66" s="235"/>
      <c r="N66" s="80"/>
      <c r="O66" s="79" t="s">
        <v>67</v>
      </c>
      <c r="P66" s="242" t="s">
        <v>123</v>
      </c>
      <c r="Q66" s="235"/>
    </row>
    <row r="67" spans="1:17" ht="13.5" customHeight="1" x14ac:dyDescent="0.2">
      <c r="A67" s="81"/>
      <c r="B67" s="244"/>
      <c r="C67" s="205"/>
      <c r="D67" s="206"/>
      <c r="E67" s="244"/>
      <c r="F67" s="206"/>
      <c r="G67" s="93" t="s">
        <v>104</v>
      </c>
      <c r="H67" s="244"/>
      <c r="I67" s="205"/>
      <c r="J67" s="205"/>
      <c r="K67" s="205"/>
      <c r="L67" s="205"/>
      <c r="M67" s="206"/>
      <c r="N67" s="82"/>
      <c r="O67" s="83"/>
      <c r="P67" s="244"/>
      <c r="Q67" s="206"/>
    </row>
    <row r="68" spans="1:17" ht="13.5" customHeight="1" x14ac:dyDescent="0.2">
      <c r="A68" s="84">
        <v>1</v>
      </c>
      <c r="B68" s="246">
        <v>2</v>
      </c>
      <c r="C68" s="227"/>
      <c r="D68" s="208"/>
      <c r="E68" s="246">
        <v>3</v>
      </c>
      <c r="F68" s="208"/>
      <c r="G68" s="85">
        <v>4</v>
      </c>
      <c r="H68" s="246">
        <v>5</v>
      </c>
      <c r="I68" s="227"/>
      <c r="J68" s="227"/>
      <c r="K68" s="227"/>
      <c r="L68" s="227"/>
      <c r="M68" s="208"/>
      <c r="N68" s="84">
        <v>6</v>
      </c>
      <c r="O68" s="83">
        <v>7</v>
      </c>
      <c r="P68" s="246">
        <v>8</v>
      </c>
      <c r="Q68" s="208"/>
    </row>
    <row r="69" spans="1:17" ht="13.5" customHeight="1" x14ac:dyDescent="0.2">
      <c r="A69" s="88" t="str">
        <f>ROW()-ROW(Table5)&amp;"."</f>
        <v>1.</v>
      </c>
      <c r="B69" s="240" t="s">
        <v>11</v>
      </c>
      <c r="C69" s="227"/>
      <c r="D69" s="208"/>
      <c r="E69" s="240" t="s">
        <v>11</v>
      </c>
      <c r="F69" s="208"/>
      <c r="G69" s="36" t="s">
        <v>11</v>
      </c>
      <c r="H69" s="257" t="s">
        <v>11</v>
      </c>
      <c r="I69" s="227"/>
      <c r="J69" s="227"/>
      <c r="K69" s="227"/>
      <c r="L69" s="227"/>
      <c r="M69" s="208"/>
      <c r="N69" s="33" t="s">
        <v>11</v>
      </c>
      <c r="O69" s="38" t="s">
        <v>11</v>
      </c>
      <c r="P69" s="240" t="s">
        <v>11</v>
      </c>
      <c r="Q69" s="208"/>
    </row>
    <row r="70" spans="1:17" ht="12.75" customHeight="1" x14ac:dyDescent="0.2"/>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234">
    <mergeCell ref="N43:O43"/>
    <mergeCell ref="B47:D47"/>
    <mergeCell ref="E47:F47"/>
    <mergeCell ref="I47:K47"/>
    <mergeCell ref="N47:O47"/>
    <mergeCell ref="A51:H51"/>
    <mergeCell ref="I51:K51"/>
    <mergeCell ref="O51:Q51"/>
    <mergeCell ref="E52:F52"/>
    <mergeCell ref="I52:M52"/>
    <mergeCell ref="N52:O52"/>
    <mergeCell ref="P52:Q52"/>
    <mergeCell ref="B52:D52"/>
    <mergeCell ref="N53:O53"/>
    <mergeCell ref="P43:Q43"/>
    <mergeCell ref="B44:D44"/>
    <mergeCell ref="E44:F44"/>
    <mergeCell ref="N46:O46"/>
    <mergeCell ref="P46:Q46"/>
    <mergeCell ref="B45:D45"/>
    <mergeCell ref="E45:F45"/>
    <mergeCell ref="N45:O45"/>
    <mergeCell ref="P45:Q45"/>
    <mergeCell ref="B46:D46"/>
    <mergeCell ref="E46:F46"/>
    <mergeCell ref="I46:K46"/>
    <mergeCell ref="N44:O44"/>
    <mergeCell ref="P44:Q44"/>
    <mergeCell ref="P47:Q47"/>
    <mergeCell ref="A49:Q49"/>
    <mergeCell ref="A50:Q50"/>
    <mergeCell ref="I53:K53"/>
    <mergeCell ref="P53:Q53"/>
    <mergeCell ref="I43:K43"/>
    <mergeCell ref="I44:K44"/>
    <mergeCell ref="I45:K45"/>
    <mergeCell ref="B43:D43"/>
    <mergeCell ref="N57:O57"/>
    <mergeCell ref="N58:O58"/>
    <mergeCell ref="N54:O54"/>
    <mergeCell ref="P54:Q54"/>
    <mergeCell ref="N55:O55"/>
    <mergeCell ref="P55:Q55"/>
    <mergeCell ref="N56:O56"/>
    <mergeCell ref="P56:Q56"/>
    <mergeCell ref="P57:Q57"/>
    <mergeCell ref="P58:Q58"/>
    <mergeCell ref="B55:D55"/>
    <mergeCell ref="E55:F55"/>
    <mergeCell ref="I55:K55"/>
    <mergeCell ref="E56:F56"/>
    <mergeCell ref="I56:K56"/>
    <mergeCell ref="B56:D56"/>
    <mergeCell ref="B57:D57"/>
    <mergeCell ref="B14:D14"/>
    <mergeCell ref="B19:D19"/>
    <mergeCell ref="E19:F19"/>
    <mergeCell ref="A28:H28"/>
    <mergeCell ref="I31:K31"/>
    <mergeCell ref="B30:D30"/>
    <mergeCell ref="B31:D31"/>
    <mergeCell ref="E31:F31"/>
    <mergeCell ref="E57:F57"/>
    <mergeCell ref="I57:K57"/>
    <mergeCell ref="I54:K54"/>
    <mergeCell ref="B54:D54"/>
    <mergeCell ref="E54:F54"/>
    <mergeCell ref="B42:D42"/>
    <mergeCell ref="E43:F43"/>
    <mergeCell ref="B53:D53"/>
    <mergeCell ref="E53:F53"/>
    <mergeCell ref="N13:O13"/>
    <mergeCell ref="N14:O14"/>
    <mergeCell ref="A17:Q17"/>
    <mergeCell ref="A18:H18"/>
    <mergeCell ref="I18:K18"/>
    <mergeCell ref="O18:Q18"/>
    <mergeCell ref="I19:M19"/>
    <mergeCell ref="I14:K14"/>
    <mergeCell ref="P14:Q14"/>
    <mergeCell ref="N19:O19"/>
    <mergeCell ref="P19:Q19"/>
    <mergeCell ref="I11:K11"/>
    <mergeCell ref="I12:K12"/>
    <mergeCell ref="I13:K13"/>
    <mergeCell ref="N11:O11"/>
    <mergeCell ref="P11:Q11"/>
    <mergeCell ref="N12:O12"/>
    <mergeCell ref="P12:Q12"/>
    <mergeCell ref="P13:Q13"/>
    <mergeCell ref="A1:Q1"/>
    <mergeCell ref="A2:F2"/>
    <mergeCell ref="G2:Q3"/>
    <mergeCell ref="A3:F3"/>
    <mergeCell ref="A4:Q4"/>
    <mergeCell ref="A5:Q5"/>
    <mergeCell ref="A6:Q6"/>
    <mergeCell ref="A7:H7"/>
    <mergeCell ref="I7:K7"/>
    <mergeCell ref="O7:Q7"/>
    <mergeCell ref="B8:D8"/>
    <mergeCell ref="B9:D9"/>
    <mergeCell ref="E9:F9"/>
    <mergeCell ref="N9:O9"/>
    <mergeCell ref="P9:Q9"/>
    <mergeCell ref="B10:D10"/>
    <mergeCell ref="E10:F10"/>
    <mergeCell ref="N10:O10"/>
    <mergeCell ref="P10:Q10"/>
    <mergeCell ref="E8:F8"/>
    <mergeCell ref="I8:M8"/>
    <mergeCell ref="N8:O8"/>
    <mergeCell ref="P8:Q8"/>
    <mergeCell ref="I9:K9"/>
    <mergeCell ref="I10:K10"/>
    <mergeCell ref="B11:D11"/>
    <mergeCell ref="E11:F11"/>
    <mergeCell ref="B12:D12"/>
    <mergeCell ref="E12:F12"/>
    <mergeCell ref="B13:D13"/>
    <mergeCell ref="E13:F13"/>
    <mergeCell ref="E14:F14"/>
    <mergeCell ref="N29:O29"/>
    <mergeCell ref="N30:O30"/>
    <mergeCell ref="B29:D29"/>
    <mergeCell ref="E29:F29"/>
    <mergeCell ref="I29:M29"/>
    <mergeCell ref="B20:D20"/>
    <mergeCell ref="B21:D21"/>
    <mergeCell ref="B22:D22"/>
    <mergeCell ref="B23:D23"/>
    <mergeCell ref="B24:D24"/>
    <mergeCell ref="O28:Q28"/>
    <mergeCell ref="B25:D25"/>
    <mergeCell ref="E25:F25"/>
    <mergeCell ref="I25:K25"/>
    <mergeCell ref="N25:O25"/>
    <mergeCell ref="P25:Q25"/>
    <mergeCell ref="A27:Q27"/>
    <mergeCell ref="P29:Q29"/>
    <mergeCell ref="E30:F30"/>
    <mergeCell ref="I30:K30"/>
    <mergeCell ref="P30:Q30"/>
    <mergeCell ref="N20:O20"/>
    <mergeCell ref="N21:O21"/>
    <mergeCell ref="N22:O22"/>
    <mergeCell ref="P22:Q22"/>
    <mergeCell ref="N23:O23"/>
    <mergeCell ref="P23:Q23"/>
    <mergeCell ref="E20:F20"/>
    <mergeCell ref="I20:K20"/>
    <mergeCell ref="P20:Q20"/>
    <mergeCell ref="E21:F21"/>
    <mergeCell ref="I21:K21"/>
    <mergeCell ref="P21:Q21"/>
    <mergeCell ref="E24:F24"/>
    <mergeCell ref="I24:K24"/>
    <mergeCell ref="N24:O24"/>
    <mergeCell ref="P24:Q24"/>
    <mergeCell ref="E22:F22"/>
    <mergeCell ref="I22:K22"/>
    <mergeCell ref="E23:F23"/>
    <mergeCell ref="I28:K28"/>
    <mergeCell ref="I40:K40"/>
    <mergeCell ref="O40:Q40"/>
    <mergeCell ref="B35:D35"/>
    <mergeCell ref="E35:F35"/>
    <mergeCell ref="I35:K35"/>
    <mergeCell ref="N35:O35"/>
    <mergeCell ref="P35:Q35"/>
    <mergeCell ref="A39:Q39"/>
    <mergeCell ref="A40:H40"/>
    <mergeCell ref="N41:O41"/>
    <mergeCell ref="N42:O42"/>
    <mergeCell ref="B41:D41"/>
    <mergeCell ref="E41:F41"/>
    <mergeCell ref="I41:M41"/>
    <mergeCell ref="P41:Q41"/>
    <mergeCell ref="E42:F42"/>
    <mergeCell ref="I42:K42"/>
    <mergeCell ref="P42:Q42"/>
    <mergeCell ref="N31:O31"/>
    <mergeCell ref="P31:Q31"/>
    <mergeCell ref="B32:D32"/>
    <mergeCell ref="E32:F32"/>
    <mergeCell ref="N34:O34"/>
    <mergeCell ref="P34:Q34"/>
    <mergeCell ref="B33:D33"/>
    <mergeCell ref="E33:F33"/>
    <mergeCell ref="N33:O33"/>
    <mergeCell ref="P33:Q33"/>
    <mergeCell ref="B34:D34"/>
    <mergeCell ref="E34:F34"/>
    <mergeCell ref="I34:K34"/>
    <mergeCell ref="N32:O32"/>
    <mergeCell ref="P32:Q32"/>
    <mergeCell ref="I32:K32"/>
    <mergeCell ref="I33:K33"/>
    <mergeCell ref="B58:D58"/>
    <mergeCell ref="E58:F58"/>
    <mergeCell ref="A60:Q60"/>
    <mergeCell ref="A61:Q61"/>
    <mergeCell ref="A62:H62"/>
    <mergeCell ref="I62:K62"/>
    <mergeCell ref="O62:Q62"/>
    <mergeCell ref="B63:D63"/>
    <mergeCell ref="E63:F63"/>
    <mergeCell ref="H63:O63"/>
    <mergeCell ref="P63:Q63"/>
    <mergeCell ref="I58:K58"/>
    <mergeCell ref="B64:D64"/>
    <mergeCell ref="E64:F64"/>
    <mergeCell ref="H64:M64"/>
    <mergeCell ref="P64:Q64"/>
    <mergeCell ref="E65:F65"/>
    <mergeCell ref="H65:M65"/>
    <mergeCell ref="P65:Q65"/>
    <mergeCell ref="P66:Q66"/>
    <mergeCell ref="P67:Q67"/>
    <mergeCell ref="P68:Q68"/>
    <mergeCell ref="P69:Q69"/>
    <mergeCell ref="B68:D68"/>
    <mergeCell ref="E68:F68"/>
    <mergeCell ref="H68:M68"/>
    <mergeCell ref="B69:D69"/>
    <mergeCell ref="E69:F69"/>
    <mergeCell ref="H69:M69"/>
    <mergeCell ref="B65:D65"/>
    <mergeCell ref="B66:D66"/>
    <mergeCell ref="E66:F66"/>
    <mergeCell ref="H66:M66"/>
    <mergeCell ref="B67:D67"/>
    <mergeCell ref="E67:F67"/>
    <mergeCell ref="H67:M67"/>
  </mergeCells>
  <conditionalFormatting sqref="G69 G35:G38 G47:G48 G58:G59">
    <cfRule type="expression" dxfId="12" priority="1">
      <formula>AND(ISNUMBER(VALUE(INDEX($A$1:$Z$1024,ROW(),COLUMN()))),IF(ISERROR(VALUE(INDEX($A$1:$Z$1024,ROW(),COLUMN()))),FALSE,VALUE(INDEX($A$1:$Z$1024,ROW(),COLUMN()))&gt;=0))=FALSE</formula>
    </cfRule>
  </conditionalFormatting>
  <conditionalFormatting sqref="N69 L25:L26 L35:L38 L47:L48 L58:L59 L14:L16">
    <cfRule type="expression" dxfId="11" priority="2">
      <formula>AND(ISNUMBER(VALUE(INDEX($A$1:$Z$1004,ROW(),COLUMN()))),LEN(INDEX($A$1:$Z$1004,ROW(),COLUMN()))=10)=FALSE</formula>
    </cfRule>
  </conditionalFormatting>
  <conditionalFormatting sqref="H25:H26 H35:H38 H47:H48 H58:H59 H14:H16">
    <cfRule type="expression" dxfId="10" priority="3">
      <formula>AND(ISNUMBER(VALUE(T(INDEX($A$1:$Z$1024,ROW(),COLUMN())))),LEN(INDEX($A$1:$Z$1024,ROW(),COLUMN()))=4,IF(ISERROR(VALUE(INDEX($A$1:$Z$1024,ROW(),COLUMN()))),FALSE,VALUE(INDEX($A$1:$Z$1024,ROW(),COLUMN()))&gt;999))=FALSE</formula>
    </cfRule>
  </conditionalFormatting>
  <conditionalFormatting sqref="G25:G26 G14:G16">
    <cfRule type="expression" dxfId="9" priority="4">
      <formula>AND(ISNUMBER(VALUE(INDEX($A$1:$Z$1024,ROW(),COLUMN()))),IF(ISERROR(VALUE(INDEX($A$1:$Z$1024,ROW(),COLUMN()))),FALSE,VALUE(INDEX($A$1:$Z$1024,ROW(),COLUMN()))&gt;0))=FALSE</formula>
    </cfRule>
  </conditionalFormatting>
  <dataValidations count="5">
    <dataValidation type="list" allowBlank="1" showInputMessage="1" showErrorMessage="1" prompt=" - " sqref="L7 L18 L28 L40 L51 L62">
      <formula1>ListSelected</formula1>
    </dataValidation>
    <dataValidation type="list" allowBlank="1" showInputMessage="1" showErrorMessage="1" prompt=" - " sqref="P69">
      <formula1>ListExpropriate</formula1>
    </dataValidation>
    <dataValidation type="list" allowBlank="1" showInputMessage="1" showErrorMessage="1" prompt=" - " sqref="N14:N16 N25:N26 N35:N38 N47:N48">
      <formula1>ListAcquire</formula1>
    </dataValidation>
    <dataValidation type="list" allowBlank="1" showInputMessage="1" showErrorMessage="1" prompt=" - " sqref="P14:P16">
      <formula1>ListCashOrigin4</formula1>
    </dataValidation>
    <dataValidation type="list" allowBlank="1" showInputMessage="1" showErrorMessage="1" prompt=" - " sqref="P25:P26 P35:P38 P47:P48 P58:P59">
      <formula1>ListCashOrigin</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012"/>
  <sheetViews>
    <sheetView topLeftCell="A24" workbookViewId="0">
      <selection activeCell="K66" sqref="K66"/>
    </sheetView>
  </sheetViews>
  <sheetFormatPr defaultColWidth="14.42578125" defaultRowHeight="15" customHeight="1" x14ac:dyDescent="0.2"/>
  <cols>
    <col min="1" max="1" width="3.85546875" style="70" customWidth="1"/>
    <col min="2" max="3" width="8.7109375" style="70" customWidth="1"/>
    <col min="4" max="4" width="7" style="70" customWidth="1"/>
    <col min="5" max="5" width="8.140625" style="70" customWidth="1"/>
    <col min="6" max="6" width="7.7109375" style="70" customWidth="1"/>
    <col min="7" max="7" width="8" style="70" customWidth="1"/>
    <col min="8" max="9" width="8.7109375" style="70" customWidth="1"/>
    <col min="10" max="10" width="9.7109375" style="70" customWidth="1"/>
    <col min="11" max="11" width="7.7109375" style="70" customWidth="1"/>
    <col min="12" max="12" width="7.28515625" style="70" customWidth="1"/>
    <col min="13" max="13" width="0.140625" style="70" hidden="1" customWidth="1"/>
    <col min="14" max="14" width="9.7109375" style="70" customWidth="1"/>
    <col min="15" max="15" width="5.7109375" style="70" customWidth="1"/>
    <col min="16" max="16" width="1.42578125" style="70" customWidth="1"/>
    <col min="17" max="17" width="7.7109375" style="70" customWidth="1"/>
    <col min="18" max="18" width="5.42578125" style="70" customWidth="1"/>
    <col min="19" max="19" width="2.7109375" style="70" customWidth="1"/>
    <col min="20" max="26" width="8" style="70" customWidth="1"/>
    <col min="27" max="16384" width="14.42578125" style="70"/>
  </cols>
  <sheetData>
    <row r="2" spans="1:18" ht="13.5" customHeight="1" thickBot="1" x14ac:dyDescent="0.25">
      <c r="A2" s="221"/>
      <c r="B2" s="205"/>
      <c r="C2" s="205"/>
      <c r="D2" s="205"/>
      <c r="E2" s="205"/>
      <c r="F2" s="205"/>
      <c r="G2" s="205"/>
      <c r="H2" s="205"/>
      <c r="I2" s="205"/>
      <c r="J2" s="205"/>
      <c r="K2" s="205"/>
      <c r="L2" s="205"/>
      <c r="M2" s="205"/>
      <c r="N2" s="205"/>
      <c r="O2" s="205"/>
      <c r="P2" s="205"/>
      <c r="Q2" s="205"/>
      <c r="R2" s="222"/>
    </row>
    <row r="3" spans="1:18" ht="12.75" customHeight="1" x14ac:dyDescent="0.2">
      <c r="A3" s="259" t="s">
        <v>35</v>
      </c>
      <c r="B3" s="248"/>
      <c r="C3" s="248"/>
      <c r="D3" s="248"/>
      <c r="E3" s="248"/>
      <c r="F3" s="249"/>
      <c r="G3" s="269"/>
      <c r="H3" s="224"/>
      <c r="I3" s="224"/>
      <c r="J3" s="224"/>
      <c r="K3" s="224"/>
      <c r="L3" s="224"/>
      <c r="M3" s="224"/>
      <c r="N3" s="224"/>
      <c r="O3" s="224"/>
      <c r="P3" s="224"/>
      <c r="Q3" s="224"/>
      <c r="R3" s="212"/>
    </row>
    <row r="4" spans="1:18" ht="13.5" customHeight="1" thickBot="1" x14ac:dyDescent="0.25">
      <c r="A4" s="264" t="s">
        <v>36</v>
      </c>
      <c r="B4" s="205"/>
      <c r="C4" s="205"/>
      <c r="D4" s="205"/>
      <c r="E4" s="205"/>
      <c r="F4" s="206"/>
      <c r="G4" s="213"/>
      <c r="H4" s="225"/>
      <c r="I4" s="225"/>
      <c r="J4" s="225"/>
      <c r="K4" s="225"/>
      <c r="L4" s="225"/>
      <c r="M4" s="225"/>
      <c r="N4" s="225"/>
      <c r="O4" s="225"/>
      <c r="P4" s="225"/>
      <c r="Q4" s="225"/>
      <c r="R4" s="214"/>
    </row>
    <row r="5" spans="1:18" ht="13.5" customHeight="1" x14ac:dyDescent="0.2">
      <c r="A5" s="149"/>
      <c r="B5" s="113"/>
      <c r="C5" s="113"/>
      <c r="D5" s="113"/>
      <c r="E5" s="113"/>
      <c r="F5" s="113"/>
      <c r="G5" s="113"/>
      <c r="H5" s="113"/>
      <c r="I5" s="113"/>
      <c r="J5" s="113"/>
      <c r="K5" s="113"/>
      <c r="L5" s="113"/>
      <c r="M5" s="113"/>
      <c r="N5" s="113"/>
      <c r="O5" s="113"/>
      <c r="P5" s="113"/>
      <c r="Q5" s="113"/>
      <c r="R5" s="113"/>
    </row>
    <row r="6" spans="1:18" ht="13.5" customHeight="1" thickBot="1" x14ac:dyDescent="0.25">
      <c r="A6" s="149"/>
      <c r="B6" s="113"/>
      <c r="C6" s="113"/>
      <c r="D6" s="113"/>
      <c r="E6" s="113"/>
      <c r="F6" s="113"/>
      <c r="G6" s="113"/>
      <c r="H6" s="113"/>
      <c r="I6" s="113"/>
      <c r="J6" s="113"/>
      <c r="K6" s="113"/>
      <c r="L6" s="113"/>
      <c r="M6" s="113"/>
      <c r="N6" s="113"/>
      <c r="O6" s="113"/>
      <c r="P6" s="113"/>
      <c r="Q6" s="113"/>
      <c r="R6" s="113"/>
    </row>
    <row r="7" spans="1:18" ht="12.75" customHeight="1" x14ac:dyDescent="0.2">
      <c r="A7" s="252"/>
      <c r="B7" s="248"/>
      <c r="C7" s="248"/>
      <c r="D7" s="248"/>
      <c r="E7" s="248"/>
      <c r="F7" s="248"/>
      <c r="G7" s="248"/>
      <c r="H7" s="248"/>
      <c r="I7" s="248"/>
      <c r="J7" s="248"/>
      <c r="K7" s="248"/>
      <c r="L7" s="248"/>
      <c r="M7" s="248"/>
      <c r="N7" s="248"/>
      <c r="O7" s="248"/>
      <c r="P7" s="248"/>
      <c r="Q7" s="248"/>
      <c r="R7" s="250"/>
    </row>
    <row r="8" spans="1:18" ht="12.75" customHeight="1" x14ac:dyDescent="0.2">
      <c r="A8" s="280" t="s">
        <v>124</v>
      </c>
      <c r="B8" s="202"/>
      <c r="C8" s="202"/>
      <c r="D8" s="202"/>
      <c r="E8" s="202"/>
      <c r="F8" s="202"/>
      <c r="G8" s="202"/>
      <c r="H8" s="202"/>
      <c r="I8" s="202"/>
      <c r="J8" s="202"/>
      <c r="K8" s="202"/>
      <c r="L8" s="202"/>
      <c r="M8" s="202"/>
      <c r="N8" s="202"/>
      <c r="O8" s="202"/>
      <c r="P8" s="202"/>
      <c r="Q8" s="202"/>
      <c r="R8" s="203"/>
    </row>
    <row r="9" spans="1:18" ht="12.75" customHeight="1" x14ac:dyDescent="0.2">
      <c r="A9" s="150"/>
      <c r="B9" s="113"/>
      <c r="C9" s="113"/>
      <c r="D9" s="113"/>
      <c r="E9" s="113"/>
      <c r="F9" s="113"/>
      <c r="G9" s="113"/>
      <c r="H9" s="113"/>
      <c r="I9" s="113"/>
      <c r="J9" s="113"/>
      <c r="K9" s="113"/>
      <c r="L9" s="113"/>
      <c r="M9" s="113"/>
      <c r="N9" s="113"/>
      <c r="O9" s="113"/>
      <c r="P9" s="113"/>
      <c r="Q9" s="113"/>
      <c r="R9" s="113"/>
    </row>
    <row r="10" spans="1:18" ht="12.75" customHeight="1" x14ac:dyDescent="0.2">
      <c r="A10" s="201"/>
      <c r="B10" s="202"/>
      <c r="C10" s="202"/>
      <c r="D10" s="202"/>
      <c r="E10" s="202"/>
      <c r="F10" s="202"/>
      <c r="G10" s="202"/>
      <c r="H10" s="202"/>
      <c r="I10" s="202"/>
      <c r="J10" s="202"/>
      <c r="K10" s="202"/>
      <c r="L10" s="202"/>
      <c r="M10" s="202"/>
      <c r="N10" s="202"/>
      <c r="O10" s="202"/>
      <c r="P10" s="202"/>
      <c r="Q10" s="202"/>
      <c r="R10" s="203"/>
    </row>
    <row r="11" spans="1:18" ht="13.5" customHeight="1" x14ac:dyDescent="0.2">
      <c r="A11" s="201" t="s">
        <v>125</v>
      </c>
      <c r="B11" s="202"/>
      <c r="C11" s="202"/>
      <c r="D11" s="202"/>
      <c r="E11" s="202"/>
      <c r="F11" s="202"/>
      <c r="G11" s="202"/>
      <c r="H11" s="202"/>
      <c r="I11" s="202"/>
      <c r="J11" s="202"/>
      <c r="K11" s="202"/>
      <c r="L11" s="202"/>
      <c r="M11" s="202"/>
      <c r="N11" s="202"/>
      <c r="O11" s="202"/>
      <c r="P11" s="202"/>
      <c r="Q11" s="202"/>
      <c r="R11" s="203"/>
    </row>
    <row r="12" spans="1:18" ht="13.5" customHeight="1" x14ac:dyDescent="0.2">
      <c r="A12" s="221" t="s">
        <v>126</v>
      </c>
      <c r="B12" s="205"/>
      <c r="C12" s="205"/>
      <c r="D12" s="205"/>
      <c r="E12" s="205"/>
      <c r="F12" s="205"/>
      <c r="G12" s="222"/>
      <c r="H12" s="221" t="s">
        <v>40</v>
      </c>
      <c r="I12" s="205"/>
      <c r="J12" s="205"/>
      <c r="K12" s="206"/>
      <c r="L12" s="75"/>
      <c r="M12" s="102"/>
      <c r="N12" s="102"/>
      <c r="O12" s="102"/>
      <c r="P12" s="102"/>
      <c r="Q12" s="258" t="s">
        <v>127</v>
      </c>
      <c r="R12" s="222"/>
    </row>
    <row r="13" spans="1:18" ht="12.75" customHeight="1" x14ac:dyDescent="0.2">
      <c r="A13" s="76"/>
      <c r="B13" s="247"/>
      <c r="C13" s="248"/>
      <c r="D13" s="249"/>
      <c r="E13" s="91" t="s">
        <v>128</v>
      </c>
      <c r="F13" s="89"/>
      <c r="G13" s="278" t="s">
        <v>43</v>
      </c>
      <c r="H13" s="224"/>
      <c r="I13" s="224"/>
      <c r="J13" s="224"/>
      <c r="K13" s="224"/>
      <c r="L13" s="224"/>
      <c r="M13" s="224"/>
      <c r="N13" s="212"/>
      <c r="O13" s="247"/>
      <c r="P13" s="248"/>
      <c r="Q13" s="248"/>
      <c r="R13" s="249"/>
    </row>
    <row r="14" spans="1:18" ht="13.5" customHeight="1" x14ac:dyDescent="0.2">
      <c r="A14" s="93" t="s">
        <v>45</v>
      </c>
      <c r="B14" s="242"/>
      <c r="C14" s="202"/>
      <c r="D14" s="235"/>
      <c r="E14" s="92" t="s">
        <v>129</v>
      </c>
      <c r="F14" s="93" t="s">
        <v>130</v>
      </c>
      <c r="G14" s="213"/>
      <c r="H14" s="225"/>
      <c r="I14" s="225"/>
      <c r="J14" s="225"/>
      <c r="K14" s="225"/>
      <c r="L14" s="225"/>
      <c r="M14" s="225"/>
      <c r="N14" s="214"/>
      <c r="O14" s="242" t="s">
        <v>100</v>
      </c>
      <c r="P14" s="202"/>
      <c r="Q14" s="202"/>
      <c r="R14" s="235"/>
    </row>
    <row r="15" spans="1:18" ht="12.75" customHeight="1" x14ac:dyDescent="0.2">
      <c r="A15" s="93" t="s">
        <v>101</v>
      </c>
      <c r="B15" s="242" t="s">
        <v>131</v>
      </c>
      <c r="C15" s="202"/>
      <c r="D15" s="235"/>
      <c r="E15" s="92" t="s">
        <v>49</v>
      </c>
      <c r="F15" s="93" t="s">
        <v>132</v>
      </c>
      <c r="G15" s="247"/>
      <c r="H15" s="248"/>
      <c r="I15" s="248"/>
      <c r="J15" s="248"/>
      <c r="K15" s="248"/>
      <c r="L15" s="248"/>
      <c r="M15" s="249"/>
      <c r="N15" s="80"/>
      <c r="O15" s="242"/>
      <c r="P15" s="202"/>
      <c r="Q15" s="202"/>
      <c r="R15" s="235"/>
    </row>
    <row r="16" spans="1:18" ht="12.75" customHeight="1" x14ac:dyDescent="0.2">
      <c r="A16" s="93" t="s">
        <v>61</v>
      </c>
      <c r="B16" s="242"/>
      <c r="C16" s="202"/>
      <c r="D16" s="235"/>
      <c r="E16" s="92" t="s">
        <v>133</v>
      </c>
      <c r="F16" s="93" t="s">
        <v>134</v>
      </c>
      <c r="G16" s="242" t="s">
        <v>135</v>
      </c>
      <c r="H16" s="202"/>
      <c r="I16" s="202"/>
      <c r="J16" s="202"/>
      <c r="K16" s="202"/>
      <c r="L16" s="202"/>
      <c r="M16" s="235"/>
      <c r="N16" s="77" t="s">
        <v>32</v>
      </c>
      <c r="O16" s="242" t="s">
        <v>77</v>
      </c>
      <c r="P16" s="202"/>
      <c r="Q16" s="202"/>
      <c r="R16" s="235"/>
    </row>
    <row r="17" spans="1:22" ht="13.5" customHeight="1" x14ac:dyDescent="0.2">
      <c r="A17" s="81"/>
      <c r="B17" s="244"/>
      <c r="C17" s="205"/>
      <c r="D17" s="206"/>
      <c r="E17" s="92"/>
      <c r="F17" s="86"/>
      <c r="G17" s="244"/>
      <c r="H17" s="205"/>
      <c r="I17" s="205"/>
      <c r="J17" s="205"/>
      <c r="K17" s="205"/>
      <c r="L17" s="205"/>
      <c r="M17" s="206"/>
      <c r="N17" s="82"/>
      <c r="O17" s="244"/>
      <c r="P17" s="205"/>
      <c r="Q17" s="205"/>
      <c r="R17" s="206"/>
    </row>
    <row r="18" spans="1:22" ht="13.5" customHeight="1" x14ac:dyDescent="0.2">
      <c r="A18" s="84">
        <v>1</v>
      </c>
      <c r="B18" s="246">
        <v>2</v>
      </c>
      <c r="C18" s="227"/>
      <c r="D18" s="208"/>
      <c r="E18" s="84">
        <v>3</v>
      </c>
      <c r="F18" s="85">
        <v>4</v>
      </c>
      <c r="G18" s="246">
        <v>5</v>
      </c>
      <c r="H18" s="227"/>
      <c r="I18" s="227"/>
      <c r="J18" s="227"/>
      <c r="K18" s="227"/>
      <c r="L18" s="227"/>
      <c r="M18" s="208"/>
      <c r="N18" s="84">
        <v>6</v>
      </c>
      <c r="O18" s="246">
        <v>7</v>
      </c>
      <c r="P18" s="227"/>
      <c r="Q18" s="227"/>
      <c r="R18" s="208"/>
    </row>
    <row r="19" spans="1:22" ht="13.5" customHeight="1" x14ac:dyDescent="0.2">
      <c r="A19" s="88" t="str">
        <f>ROW()-ROW(Table6)&amp;"."</f>
        <v>1.</v>
      </c>
      <c r="B19" s="281"/>
      <c r="C19" s="227"/>
      <c r="D19" s="208"/>
      <c r="E19" s="39"/>
      <c r="F19" s="40"/>
      <c r="G19" s="279"/>
      <c r="H19" s="227"/>
      <c r="I19" s="227"/>
      <c r="J19" s="227"/>
      <c r="K19" s="227"/>
      <c r="L19" s="227"/>
      <c r="M19" s="208"/>
      <c r="N19" s="39"/>
      <c r="O19" s="279"/>
      <c r="P19" s="227"/>
      <c r="Q19" s="227"/>
      <c r="R19" s="208"/>
    </row>
    <row r="20" spans="1:22" ht="13.5" customHeight="1" thickBot="1" x14ac:dyDescent="0.25">
      <c r="A20" s="88" t="str">
        <f>ROW()-ROW(Table6)&amp;"."</f>
        <v>2.</v>
      </c>
      <c r="B20" s="281"/>
      <c r="C20" s="227"/>
      <c r="D20" s="208"/>
      <c r="E20" s="39"/>
      <c r="F20" s="40"/>
      <c r="G20" s="279"/>
      <c r="H20" s="227"/>
      <c r="I20" s="227"/>
      <c r="J20" s="227"/>
      <c r="K20" s="227"/>
      <c r="L20" s="227"/>
      <c r="M20" s="208"/>
      <c r="N20" s="39"/>
      <c r="O20" s="279"/>
      <c r="P20" s="227"/>
      <c r="Q20" s="227"/>
      <c r="R20" s="208"/>
    </row>
    <row r="21" spans="1:22" ht="13.5" customHeight="1" thickBot="1" x14ac:dyDescent="0.25">
      <c r="A21" s="108"/>
      <c r="B21" s="100"/>
      <c r="C21" s="109"/>
      <c r="D21" s="109"/>
      <c r="E21" s="101"/>
      <c r="F21" s="100"/>
      <c r="G21" s="101"/>
      <c r="H21" s="109"/>
      <c r="I21" s="109"/>
      <c r="J21" s="109"/>
      <c r="K21" s="109"/>
      <c r="L21" s="109"/>
      <c r="M21" s="109"/>
      <c r="N21" s="101"/>
      <c r="O21" s="101"/>
      <c r="P21" s="109"/>
      <c r="Q21" s="109"/>
      <c r="R21" s="109"/>
    </row>
    <row r="22" spans="1:22" ht="13.5" customHeight="1" thickBot="1" x14ac:dyDescent="0.25">
      <c r="A22" s="108"/>
      <c r="B22" s="100"/>
      <c r="C22" s="109"/>
      <c r="D22" s="109"/>
      <c r="E22" s="101"/>
      <c r="F22" s="100"/>
      <c r="G22" s="101"/>
      <c r="H22" s="109"/>
      <c r="I22" s="109"/>
      <c r="J22" s="109"/>
      <c r="K22" s="109"/>
      <c r="L22" s="109"/>
      <c r="M22" s="109"/>
      <c r="N22" s="101"/>
      <c r="O22" s="101"/>
      <c r="P22" s="109"/>
      <c r="Q22" s="109"/>
      <c r="R22" s="109"/>
    </row>
    <row r="23" spans="1:22" ht="13.5" customHeight="1" thickBot="1" x14ac:dyDescent="0.25">
      <c r="A23" s="252"/>
      <c r="B23" s="248"/>
      <c r="C23" s="248"/>
      <c r="D23" s="248"/>
      <c r="E23" s="248"/>
      <c r="F23" s="248"/>
      <c r="G23" s="248"/>
      <c r="H23" s="248"/>
      <c r="I23" s="248"/>
      <c r="J23" s="248"/>
      <c r="K23" s="248"/>
      <c r="L23" s="248"/>
      <c r="M23" s="248"/>
      <c r="N23" s="248"/>
      <c r="O23" s="248"/>
      <c r="P23" s="248"/>
      <c r="Q23" s="248"/>
      <c r="R23" s="250"/>
    </row>
    <row r="24" spans="1:22" ht="13.5" customHeight="1" x14ac:dyDescent="0.2">
      <c r="A24" s="221" t="s">
        <v>136</v>
      </c>
      <c r="B24" s="205"/>
      <c r="C24" s="205"/>
      <c r="D24" s="205"/>
      <c r="E24" s="205"/>
      <c r="F24" s="205"/>
      <c r="G24" s="222"/>
      <c r="H24" s="221" t="s">
        <v>40</v>
      </c>
      <c r="I24" s="205"/>
      <c r="J24" s="205"/>
      <c r="K24" s="206"/>
      <c r="L24" s="75"/>
      <c r="M24" s="102"/>
      <c r="N24" s="102"/>
      <c r="O24" s="102"/>
      <c r="P24" s="102"/>
      <c r="Q24" s="258" t="s">
        <v>137</v>
      </c>
      <c r="R24" s="222"/>
    </row>
    <row r="25" spans="1:22" ht="12.75" customHeight="1" x14ac:dyDescent="0.2">
      <c r="A25" s="76"/>
      <c r="B25" s="247"/>
      <c r="C25" s="249"/>
      <c r="D25" s="76"/>
      <c r="E25" s="89"/>
      <c r="F25" s="278" t="s">
        <v>138</v>
      </c>
      <c r="G25" s="224"/>
      <c r="H25" s="224"/>
      <c r="I25" s="224"/>
      <c r="J25" s="212"/>
      <c r="K25" s="247"/>
      <c r="L25" s="249"/>
      <c r="M25" s="247"/>
      <c r="N25" s="249"/>
      <c r="O25" s="247"/>
      <c r="P25" s="248"/>
      <c r="Q25" s="248"/>
      <c r="R25" s="249"/>
    </row>
    <row r="26" spans="1:22" ht="13.5" customHeight="1" x14ac:dyDescent="0.2">
      <c r="A26" s="93" t="s">
        <v>45</v>
      </c>
      <c r="B26" s="242" t="s">
        <v>139</v>
      </c>
      <c r="C26" s="235"/>
      <c r="D26" s="92" t="s">
        <v>129</v>
      </c>
      <c r="E26" s="77" t="s">
        <v>130</v>
      </c>
      <c r="F26" s="213"/>
      <c r="G26" s="225"/>
      <c r="H26" s="225"/>
      <c r="I26" s="225"/>
      <c r="J26" s="214"/>
      <c r="K26" s="242"/>
      <c r="L26" s="235"/>
      <c r="M26" s="242"/>
      <c r="N26" s="235"/>
      <c r="O26" s="242" t="s">
        <v>100</v>
      </c>
      <c r="P26" s="202"/>
      <c r="Q26" s="202"/>
      <c r="R26" s="235"/>
      <c r="U26" s="69"/>
      <c r="V26" s="69"/>
    </row>
    <row r="27" spans="1:22" ht="12.75" customHeight="1" x14ac:dyDescent="0.2">
      <c r="A27" s="93" t="s">
        <v>101</v>
      </c>
      <c r="B27" s="242"/>
      <c r="C27" s="235"/>
      <c r="D27" s="92" t="s">
        <v>49</v>
      </c>
      <c r="E27" s="77" t="s">
        <v>132</v>
      </c>
      <c r="F27" s="247"/>
      <c r="G27" s="248"/>
      <c r="H27" s="248"/>
      <c r="I27" s="249"/>
      <c r="J27" s="80"/>
      <c r="K27" s="242" t="s">
        <v>140</v>
      </c>
      <c r="L27" s="235"/>
      <c r="M27" s="242" t="s">
        <v>141</v>
      </c>
      <c r="N27" s="235"/>
      <c r="O27" s="242"/>
      <c r="P27" s="202"/>
      <c r="Q27" s="202"/>
      <c r="R27" s="235"/>
      <c r="U27" s="69"/>
      <c r="V27" s="69"/>
    </row>
    <row r="28" spans="1:22" ht="12.75" customHeight="1" x14ac:dyDescent="0.2">
      <c r="A28" s="93" t="s">
        <v>61</v>
      </c>
      <c r="B28" s="242" t="s">
        <v>77</v>
      </c>
      <c r="C28" s="235"/>
      <c r="D28" s="92" t="s">
        <v>133</v>
      </c>
      <c r="E28" s="77" t="s">
        <v>134</v>
      </c>
      <c r="F28" s="242" t="s">
        <v>135</v>
      </c>
      <c r="G28" s="202"/>
      <c r="H28" s="202"/>
      <c r="I28" s="235"/>
      <c r="J28" s="77" t="s">
        <v>32</v>
      </c>
      <c r="K28" s="242"/>
      <c r="L28" s="235"/>
      <c r="M28" s="242"/>
      <c r="N28" s="235"/>
      <c r="O28" s="242" t="s">
        <v>77</v>
      </c>
      <c r="P28" s="202"/>
      <c r="Q28" s="202"/>
      <c r="R28" s="235"/>
      <c r="U28" s="69"/>
      <c r="V28" s="69"/>
    </row>
    <row r="29" spans="1:22" ht="13.5" customHeight="1" x14ac:dyDescent="0.2">
      <c r="A29" s="81"/>
      <c r="B29" s="244"/>
      <c r="C29" s="206"/>
      <c r="D29" s="81"/>
      <c r="E29" s="86"/>
      <c r="F29" s="244"/>
      <c r="G29" s="205"/>
      <c r="H29" s="205"/>
      <c r="I29" s="206"/>
      <c r="J29" s="82"/>
      <c r="K29" s="244"/>
      <c r="L29" s="206"/>
      <c r="M29" s="244"/>
      <c r="N29" s="206"/>
      <c r="O29" s="244"/>
      <c r="P29" s="205"/>
      <c r="Q29" s="205"/>
      <c r="R29" s="206"/>
      <c r="U29" s="69"/>
      <c r="V29" s="69"/>
    </row>
    <row r="30" spans="1:22" ht="13.5" customHeight="1" x14ac:dyDescent="0.2">
      <c r="A30" s="84">
        <v>1</v>
      </c>
      <c r="B30" s="246">
        <v>2</v>
      </c>
      <c r="C30" s="208"/>
      <c r="D30" s="84">
        <v>3</v>
      </c>
      <c r="E30" s="85">
        <v>4</v>
      </c>
      <c r="F30" s="246">
        <v>5</v>
      </c>
      <c r="G30" s="227"/>
      <c r="H30" s="227"/>
      <c r="I30" s="208"/>
      <c r="J30" s="84">
        <v>6</v>
      </c>
      <c r="K30" s="246">
        <v>7</v>
      </c>
      <c r="L30" s="208"/>
      <c r="M30" s="246">
        <v>8</v>
      </c>
      <c r="N30" s="208"/>
      <c r="O30" s="246">
        <v>9</v>
      </c>
      <c r="P30" s="227"/>
      <c r="Q30" s="227"/>
      <c r="R30" s="208"/>
      <c r="U30" s="69"/>
      <c r="V30" s="69"/>
    </row>
    <row r="31" spans="1:22" ht="13.5" customHeight="1" x14ac:dyDescent="0.2">
      <c r="A31" s="88" t="str">
        <f>ROW()-ROW(Table7)&amp;"."</f>
        <v>1.</v>
      </c>
      <c r="B31" s="281"/>
      <c r="C31" s="208"/>
      <c r="D31" s="39"/>
      <c r="E31" s="41"/>
      <c r="F31" s="279"/>
      <c r="G31" s="227"/>
      <c r="H31" s="227"/>
      <c r="I31" s="208"/>
      <c r="J31" s="39"/>
      <c r="K31" s="279"/>
      <c r="L31" s="208"/>
      <c r="M31" s="279"/>
      <c r="N31" s="208"/>
      <c r="O31" s="279"/>
      <c r="P31" s="227"/>
      <c r="Q31" s="227"/>
      <c r="R31" s="208"/>
      <c r="U31" s="69"/>
      <c r="V31" s="69"/>
    </row>
    <row r="32" spans="1:22" ht="13.5" customHeight="1" x14ac:dyDescent="0.2">
      <c r="A32" s="88" t="str">
        <f>ROW()-ROW(Table7)&amp;"."</f>
        <v>2.</v>
      </c>
      <c r="B32" s="281"/>
      <c r="C32" s="208"/>
      <c r="D32" s="39"/>
      <c r="E32" s="41"/>
      <c r="F32" s="279"/>
      <c r="G32" s="227"/>
      <c r="H32" s="227"/>
      <c r="I32" s="208"/>
      <c r="J32" s="39"/>
      <c r="K32" s="279"/>
      <c r="L32" s="208"/>
      <c r="M32" s="279"/>
      <c r="N32" s="208"/>
      <c r="O32" s="279"/>
      <c r="P32" s="227"/>
      <c r="Q32" s="227"/>
      <c r="R32" s="208"/>
      <c r="U32" s="69"/>
      <c r="V32" s="69"/>
    </row>
    <row r="33" spans="1:22" ht="13.5" customHeight="1" thickBot="1" x14ac:dyDescent="0.25">
      <c r="A33" s="88" t="str">
        <f>ROW()-ROW(Table7)&amp;"."</f>
        <v>3.</v>
      </c>
      <c r="B33" s="281"/>
      <c r="C33" s="208"/>
      <c r="D33" s="39"/>
      <c r="E33" s="41"/>
      <c r="F33" s="279"/>
      <c r="G33" s="227"/>
      <c r="H33" s="227"/>
      <c r="I33" s="208"/>
      <c r="J33" s="39"/>
      <c r="K33" s="279"/>
      <c r="L33" s="208"/>
      <c r="M33" s="279"/>
      <c r="N33" s="208"/>
      <c r="O33" s="279"/>
      <c r="P33" s="227"/>
      <c r="Q33" s="227"/>
      <c r="R33" s="208"/>
      <c r="U33" s="69"/>
      <c r="V33" s="69"/>
    </row>
    <row r="34" spans="1:22" ht="13.5" customHeight="1" thickBot="1" x14ac:dyDescent="0.25">
      <c r="A34" s="108"/>
      <c r="B34" s="100"/>
      <c r="C34" s="109"/>
      <c r="D34" s="101"/>
      <c r="E34" s="100"/>
      <c r="F34" s="101"/>
      <c r="G34" s="109"/>
      <c r="H34" s="109"/>
      <c r="I34" s="109"/>
      <c r="J34" s="101"/>
      <c r="K34" s="101"/>
      <c r="L34" s="109"/>
      <c r="M34" s="101"/>
      <c r="N34" s="109"/>
      <c r="O34" s="101"/>
      <c r="P34" s="109"/>
      <c r="Q34" s="109"/>
      <c r="R34" s="109"/>
      <c r="U34" s="69"/>
      <c r="V34" s="69"/>
    </row>
    <row r="35" spans="1:22" ht="13.5" customHeight="1" thickBot="1" x14ac:dyDescent="0.25">
      <c r="A35" s="108"/>
      <c r="B35" s="100"/>
      <c r="C35" s="109"/>
      <c r="D35" s="101"/>
      <c r="E35" s="100"/>
      <c r="F35" s="101"/>
      <c r="G35" s="109"/>
      <c r="H35" s="109"/>
      <c r="I35" s="109"/>
      <c r="J35" s="101"/>
      <c r="K35" s="101"/>
      <c r="L35" s="109"/>
      <c r="M35" s="101"/>
      <c r="N35" s="109"/>
      <c r="O35" s="101"/>
      <c r="P35" s="109"/>
      <c r="Q35" s="109"/>
      <c r="R35" s="109"/>
      <c r="U35" s="69"/>
      <c r="V35" s="69"/>
    </row>
    <row r="36" spans="1:22" ht="13.5" customHeight="1" thickBot="1" x14ac:dyDescent="0.25">
      <c r="A36" s="108"/>
      <c r="B36" s="100"/>
      <c r="C36" s="109"/>
      <c r="D36" s="101"/>
      <c r="E36" s="100"/>
      <c r="F36" s="101"/>
      <c r="G36" s="109"/>
      <c r="H36" s="109"/>
      <c r="I36" s="109"/>
      <c r="J36" s="101"/>
      <c r="K36" s="101"/>
      <c r="L36" s="109"/>
      <c r="M36" s="101"/>
      <c r="N36" s="109"/>
      <c r="O36" s="101"/>
      <c r="P36" s="109"/>
      <c r="Q36" s="109"/>
      <c r="R36" s="109"/>
      <c r="U36" s="69"/>
      <c r="V36" s="69"/>
    </row>
    <row r="37" spans="1:22" ht="13.5" customHeight="1" thickBot="1" x14ac:dyDescent="0.25">
      <c r="A37" s="108"/>
      <c r="B37" s="100"/>
      <c r="C37" s="109"/>
      <c r="D37" s="101"/>
      <c r="E37" s="100"/>
      <c r="F37" s="101"/>
      <c r="G37" s="109"/>
      <c r="H37" s="109"/>
      <c r="I37" s="109"/>
      <c r="J37" s="101"/>
      <c r="K37" s="101"/>
      <c r="L37" s="109"/>
      <c r="M37" s="101"/>
      <c r="N37" s="109"/>
      <c r="O37" s="101"/>
      <c r="P37" s="109"/>
      <c r="Q37" s="109"/>
      <c r="R37" s="109"/>
      <c r="U37" s="69"/>
      <c r="V37" s="69"/>
    </row>
    <row r="38" spans="1:22" ht="13.5" customHeight="1" thickBot="1" x14ac:dyDescent="0.25">
      <c r="A38" s="108"/>
      <c r="B38" s="100"/>
      <c r="C38" s="109"/>
      <c r="D38" s="101"/>
      <c r="E38" s="100"/>
      <c r="F38" s="101"/>
      <c r="G38" s="109"/>
      <c r="H38" s="109"/>
      <c r="I38" s="109"/>
      <c r="J38" s="101"/>
      <c r="K38" s="101"/>
      <c r="L38" s="109"/>
      <c r="M38" s="101"/>
      <c r="N38" s="109"/>
      <c r="O38" s="101"/>
      <c r="P38" s="109"/>
      <c r="Q38" s="109"/>
      <c r="R38" s="109"/>
      <c r="U38" s="69"/>
      <c r="V38" s="69"/>
    </row>
    <row r="39" spans="1:22" ht="13.5" customHeight="1" thickBot="1" x14ac:dyDescent="0.25">
      <c r="A39" s="108"/>
      <c r="B39" s="100"/>
      <c r="C39" s="109"/>
      <c r="D39" s="101"/>
      <c r="E39" s="100"/>
      <c r="F39" s="101"/>
      <c r="G39" s="109"/>
      <c r="H39" s="109"/>
      <c r="I39" s="109"/>
      <c r="J39" s="101"/>
      <c r="K39" s="101"/>
      <c r="L39" s="109"/>
      <c r="M39" s="101"/>
      <c r="N39" s="109"/>
      <c r="O39" s="101"/>
      <c r="P39" s="109"/>
      <c r="Q39" s="109"/>
      <c r="R39" s="109"/>
      <c r="U39" s="69"/>
      <c r="V39" s="69"/>
    </row>
    <row r="40" spans="1:22" ht="13.5" customHeight="1" thickBot="1" x14ac:dyDescent="0.25">
      <c r="A40" s="252"/>
      <c r="B40" s="248"/>
      <c r="C40" s="248"/>
      <c r="D40" s="248"/>
      <c r="E40" s="248"/>
      <c r="F40" s="248"/>
      <c r="G40" s="248"/>
      <c r="H40" s="248"/>
      <c r="I40" s="248"/>
      <c r="J40" s="248"/>
      <c r="K40" s="248"/>
      <c r="L40" s="248"/>
      <c r="M40" s="248"/>
      <c r="N40" s="248"/>
      <c r="O40" s="248"/>
      <c r="P40" s="248"/>
      <c r="Q40" s="248"/>
      <c r="R40" s="250"/>
    </row>
    <row r="41" spans="1:22" ht="13.5" customHeight="1" x14ac:dyDescent="0.2">
      <c r="A41" s="221" t="s">
        <v>142</v>
      </c>
      <c r="B41" s="205"/>
      <c r="C41" s="205"/>
      <c r="D41" s="205"/>
      <c r="E41" s="205"/>
      <c r="F41" s="205"/>
      <c r="G41" s="222"/>
      <c r="H41" s="221" t="s">
        <v>40</v>
      </c>
      <c r="I41" s="205"/>
      <c r="J41" s="205"/>
      <c r="K41" s="206"/>
      <c r="L41" s="75"/>
      <c r="M41" s="102"/>
      <c r="N41" s="102"/>
      <c r="O41" s="102"/>
      <c r="P41" s="102"/>
      <c r="Q41" s="258" t="s">
        <v>143</v>
      </c>
      <c r="R41" s="222"/>
    </row>
    <row r="42" spans="1:22" ht="12.75" customHeight="1" x14ac:dyDescent="0.2">
      <c r="A42" s="76"/>
      <c r="B42" s="247"/>
      <c r="C42" s="248"/>
      <c r="D42" s="249"/>
      <c r="E42" s="76"/>
      <c r="F42" s="76"/>
      <c r="G42" s="76"/>
      <c r="H42" s="278" t="s">
        <v>144</v>
      </c>
      <c r="I42" s="224"/>
      <c r="J42" s="224"/>
      <c r="K42" s="224"/>
      <c r="L42" s="212"/>
      <c r="M42" s="247"/>
      <c r="N42" s="249"/>
      <c r="O42" s="247"/>
      <c r="P42" s="249"/>
      <c r="Q42" s="247"/>
      <c r="R42" s="249"/>
    </row>
    <row r="43" spans="1:22" ht="13.5" customHeight="1" x14ac:dyDescent="0.2">
      <c r="A43" s="93" t="s">
        <v>45</v>
      </c>
      <c r="B43" s="242"/>
      <c r="C43" s="202"/>
      <c r="D43" s="235"/>
      <c r="E43" s="77" t="s">
        <v>145</v>
      </c>
      <c r="F43" s="92" t="s">
        <v>129</v>
      </c>
      <c r="G43" s="77" t="s">
        <v>130</v>
      </c>
      <c r="H43" s="213"/>
      <c r="I43" s="225"/>
      <c r="J43" s="225"/>
      <c r="K43" s="225"/>
      <c r="L43" s="214"/>
      <c r="M43" s="242" t="s">
        <v>146</v>
      </c>
      <c r="N43" s="235"/>
      <c r="O43" s="242" t="s">
        <v>147</v>
      </c>
      <c r="P43" s="235"/>
      <c r="Q43" s="242" t="s">
        <v>147</v>
      </c>
      <c r="R43" s="235"/>
    </row>
    <row r="44" spans="1:22" ht="12.75" customHeight="1" x14ac:dyDescent="0.2">
      <c r="A44" s="93" t="s">
        <v>101</v>
      </c>
      <c r="B44" s="242" t="s">
        <v>148</v>
      </c>
      <c r="C44" s="202"/>
      <c r="D44" s="235"/>
      <c r="E44" s="77" t="s">
        <v>49</v>
      </c>
      <c r="F44" s="92" t="s">
        <v>49</v>
      </c>
      <c r="G44" s="77" t="s">
        <v>132</v>
      </c>
      <c r="H44" s="247"/>
      <c r="I44" s="248"/>
      <c r="J44" s="248"/>
      <c r="K44" s="249"/>
      <c r="L44" s="80"/>
      <c r="M44" s="242" t="s">
        <v>149</v>
      </c>
      <c r="N44" s="235"/>
      <c r="O44" s="242" t="s">
        <v>150</v>
      </c>
      <c r="P44" s="235"/>
      <c r="Q44" s="242" t="s">
        <v>151</v>
      </c>
      <c r="R44" s="235"/>
    </row>
    <row r="45" spans="1:22" ht="12.75" customHeight="1" x14ac:dyDescent="0.2">
      <c r="A45" s="93" t="s">
        <v>61</v>
      </c>
      <c r="B45" s="242"/>
      <c r="C45" s="202"/>
      <c r="D45" s="235"/>
      <c r="E45" s="77" t="s">
        <v>152</v>
      </c>
      <c r="F45" s="92" t="s">
        <v>133</v>
      </c>
      <c r="G45" s="77" t="s">
        <v>134</v>
      </c>
      <c r="H45" s="242" t="s">
        <v>135</v>
      </c>
      <c r="I45" s="202"/>
      <c r="J45" s="202"/>
      <c r="K45" s="235"/>
      <c r="L45" s="77" t="s">
        <v>32</v>
      </c>
      <c r="M45" s="242" t="s">
        <v>153</v>
      </c>
      <c r="N45" s="235"/>
      <c r="O45" s="242" t="s">
        <v>154</v>
      </c>
      <c r="P45" s="235"/>
      <c r="Q45" s="242" t="s">
        <v>154</v>
      </c>
      <c r="R45" s="235"/>
    </row>
    <row r="46" spans="1:22" ht="13.5" customHeight="1" x14ac:dyDescent="0.2">
      <c r="A46" s="81"/>
      <c r="B46" s="244"/>
      <c r="C46" s="205"/>
      <c r="D46" s="206"/>
      <c r="E46" s="77" t="s">
        <v>155</v>
      </c>
      <c r="F46" s="81"/>
      <c r="G46" s="81"/>
      <c r="H46" s="244"/>
      <c r="I46" s="205"/>
      <c r="J46" s="205"/>
      <c r="K46" s="206"/>
      <c r="L46" s="82"/>
      <c r="M46" s="244"/>
      <c r="N46" s="206"/>
      <c r="O46" s="244"/>
      <c r="P46" s="206"/>
      <c r="Q46" s="244"/>
      <c r="R46" s="206"/>
    </row>
    <row r="47" spans="1:22" ht="13.5" customHeight="1" x14ac:dyDescent="0.2">
      <c r="A47" s="84">
        <v>1</v>
      </c>
      <c r="B47" s="246">
        <v>2</v>
      </c>
      <c r="C47" s="227"/>
      <c r="D47" s="208"/>
      <c r="E47" s="84">
        <v>3</v>
      </c>
      <c r="F47" s="107">
        <v>4</v>
      </c>
      <c r="G47" s="107">
        <v>5</v>
      </c>
      <c r="H47" s="246">
        <v>6</v>
      </c>
      <c r="I47" s="227"/>
      <c r="J47" s="227"/>
      <c r="K47" s="208"/>
      <c r="L47" s="84">
        <v>7</v>
      </c>
      <c r="M47" s="246">
        <v>8</v>
      </c>
      <c r="N47" s="208"/>
      <c r="O47" s="246">
        <v>9</v>
      </c>
      <c r="P47" s="208"/>
      <c r="Q47" s="246">
        <v>10</v>
      </c>
      <c r="R47" s="208"/>
    </row>
    <row r="48" spans="1:22" ht="13.5" customHeight="1" x14ac:dyDescent="0.2">
      <c r="A48" s="88" t="str">
        <f>ROW()-ROW(Table8)&amp;"."</f>
        <v>1.</v>
      </c>
      <c r="B48" s="240" t="s">
        <v>11</v>
      </c>
      <c r="C48" s="227"/>
      <c r="D48" s="208"/>
      <c r="E48" s="32" t="s">
        <v>11</v>
      </c>
      <c r="F48" s="38" t="s">
        <v>11</v>
      </c>
      <c r="G48" s="31" t="s">
        <v>11</v>
      </c>
      <c r="H48" s="240" t="s">
        <v>11</v>
      </c>
      <c r="I48" s="227"/>
      <c r="J48" s="227"/>
      <c r="K48" s="208"/>
      <c r="L48" s="33" t="s">
        <v>11</v>
      </c>
      <c r="M48" s="240" t="s">
        <v>11</v>
      </c>
      <c r="N48" s="208"/>
      <c r="O48" s="240" t="s">
        <v>11</v>
      </c>
      <c r="P48" s="208"/>
      <c r="Q48" s="240" t="s">
        <v>11</v>
      </c>
      <c r="R48" s="208"/>
    </row>
    <row r="49" spans="1:18" ht="13.5" customHeight="1" x14ac:dyDescent="0.2">
      <c r="A49" s="88" t="str">
        <f>ROW()-ROW(Table8)&amp;"."</f>
        <v>2.</v>
      </c>
      <c r="B49" s="240" t="s">
        <v>11</v>
      </c>
      <c r="C49" s="227"/>
      <c r="D49" s="208"/>
      <c r="E49" s="32" t="s">
        <v>11</v>
      </c>
      <c r="F49" s="38" t="s">
        <v>11</v>
      </c>
      <c r="G49" s="32" t="s">
        <v>11</v>
      </c>
      <c r="H49" s="240" t="s">
        <v>11</v>
      </c>
      <c r="I49" s="227"/>
      <c r="J49" s="227"/>
      <c r="K49" s="208"/>
      <c r="L49" s="33" t="s">
        <v>11</v>
      </c>
      <c r="M49" s="240" t="s">
        <v>11</v>
      </c>
      <c r="N49" s="208"/>
      <c r="O49" s="240" t="s">
        <v>11</v>
      </c>
      <c r="P49" s="208"/>
      <c r="Q49" s="240" t="s">
        <v>11</v>
      </c>
      <c r="R49" s="208"/>
    </row>
    <row r="50" spans="1:18" ht="13.5" customHeight="1" x14ac:dyDescent="0.2">
      <c r="A50" s="88" t="str">
        <f>ROW()-ROW(Table8)&amp;"."</f>
        <v>3.</v>
      </c>
      <c r="B50" s="240" t="s">
        <v>11</v>
      </c>
      <c r="C50" s="227"/>
      <c r="D50" s="208"/>
      <c r="E50" s="32" t="s">
        <v>11</v>
      </c>
      <c r="F50" s="38" t="s">
        <v>11</v>
      </c>
      <c r="G50" s="32" t="s">
        <v>11</v>
      </c>
      <c r="H50" s="240" t="s">
        <v>11</v>
      </c>
      <c r="I50" s="227"/>
      <c r="J50" s="227"/>
      <c r="K50" s="208"/>
      <c r="L50" s="33" t="s">
        <v>11</v>
      </c>
      <c r="M50" s="240" t="s">
        <v>11</v>
      </c>
      <c r="N50" s="208"/>
      <c r="O50" s="240" t="s">
        <v>11</v>
      </c>
      <c r="P50" s="208"/>
      <c r="Q50" s="240" t="s">
        <v>11</v>
      </c>
      <c r="R50" s="208"/>
    </row>
    <row r="51" spans="1:18" ht="13.5" customHeight="1" x14ac:dyDescent="0.2">
      <c r="A51" s="252"/>
      <c r="B51" s="248"/>
      <c r="C51" s="248"/>
      <c r="D51" s="248"/>
      <c r="E51" s="248"/>
      <c r="F51" s="248"/>
      <c r="G51" s="248"/>
      <c r="H51" s="248"/>
      <c r="I51" s="248"/>
      <c r="J51" s="248"/>
      <c r="K51" s="248"/>
      <c r="L51" s="248"/>
      <c r="M51" s="248"/>
      <c r="N51" s="248"/>
      <c r="O51" s="248"/>
      <c r="P51" s="248"/>
      <c r="Q51" s="248"/>
      <c r="R51" s="250"/>
    </row>
    <row r="52" spans="1:18" ht="13.5" customHeight="1" x14ac:dyDescent="0.2">
      <c r="A52" s="268" t="s">
        <v>156</v>
      </c>
      <c r="B52" s="205"/>
      <c r="C52" s="205"/>
      <c r="D52" s="205"/>
      <c r="E52" s="205"/>
      <c r="F52" s="205"/>
      <c r="G52" s="222"/>
      <c r="H52" s="221" t="s">
        <v>40</v>
      </c>
      <c r="I52" s="205"/>
      <c r="J52" s="205"/>
      <c r="K52" s="206"/>
      <c r="L52" s="75"/>
      <c r="M52" s="102"/>
      <c r="N52" s="102"/>
      <c r="O52" s="102"/>
      <c r="P52" s="102"/>
      <c r="Q52" s="258" t="s">
        <v>157</v>
      </c>
      <c r="R52" s="222"/>
    </row>
    <row r="53" spans="1:18" ht="12.75" customHeight="1" x14ac:dyDescent="0.2">
      <c r="A53" s="76"/>
      <c r="B53" s="247"/>
      <c r="C53" s="248"/>
      <c r="D53" s="249"/>
      <c r="E53" s="76"/>
      <c r="F53" s="76"/>
      <c r="G53" s="76"/>
      <c r="H53" s="278" t="s">
        <v>158</v>
      </c>
      <c r="I53" s="224"/>
      <c r="J53" s="224"/>
      <c r="K53" s="224"/>
      <c r="L53" s="212"/>
      <c r="M53" s="247"/>
      <c r="N53" s="249"/>
      <c r="O53" s="247"/>
      <c r="P53" s="249"/>
      <c r="Q53" s="247"/>
      <c r="R53" s="249"/>
    </row>
    <row r="54" spans="1:18" ht="13.5" customHeight="1" x14ac:dyDescent="0.2">
      <c r="A54" s="93" t="s">
        <v>45</v>
      </c>
      <c r="B54" s="242"/>
      <c r="C54" s="202"/>
      <c r="D54" s="235"/>
      <c r="E54" s="77" t="s">
        <v>159</v>
      </c>
      <c r="F54" s="92" t="s">
        <v>129</v>
      </c>
      <c r="G54" s="77" t="s">
        <v>130</v>
      </c>
      <c r="H54" s="213"/>
      <c r="I54" s="225"/>
      <c r="J54" s="225"/>
      <c r="K54" s="225"/>
      <c r="L54" s="214"/>
      <c r="M54" s="242" t="s">
        <v>146</v>
      </c>
      <c r="N54" s="235"/>
      <c r="O54" s="242"/>
      <c r="P54" s="235"/>
      <c r="Q54" s="242" t="s">
        <v>160</v>
      </c>
      <c r="R54" s="235"/>
    </row>
    <row r="55" spans="1:18" ht="12.75" customHeight="1" x14ac:dyDescent="0.2">
      <c r="A55" s="93" t="s">
        <v>101</v>
      </c>
      <c r="B55" s="242" t="s">
        <v>161</v>
      </c>
      <c r="C55" s="202"/>
      <c r="D55" s="235"/>
      <c r="E55" s="77" t="s">
        <v>49</v>
      </c>
      <c r="F55" s="92" t="s">
        <v>49</v>
      </c>
      <c r="G55" s="77" t="s">
        <v>132</v>
      </c>
      <c r="H55" s="247"/>
      <c r="I55" s="248"/>
      <c r="J55" s="248"/>
      <c r="K55" s="249"/>
      <c r="L55" s="80"/>
      <c r="M55" s="242" t="s">
        <v>149</v>
      </c>
      <c r="N55" s="235"/>
      <c r="O55" s="276" t="s">
        <v>1017</v>
      </c>
      <c r="P55" s="277"/>
      <c r="Q55" s="242" t="s">
        <v>162</v>
      </c>
      <c r="R55" s="235"/>
    </row>
    <row r="56" spans="1:18" ht="12.75" customHeight="1" x14ac:dyDescent="0.2">
      <c r="A56" s="93" t="s">
        <v>61</v>
      </c>
      <c r="B56" s="242"/>
      <c r="C56" s="202"/>
      <c r="D56" s="235"/>
      <c r="E56" s="77" t="s">
        <v>163</v>
      </c>
      <c r="F56" s="92" t="s">
        <v>133</v>
      </c>
      <c r="G56" s="77" t="s">
        <v>134</v>
      </c>
      <c r="H56" s="242" t="s">
        <v>135</v>
      </c>
      <c r="I56" s="202"/>
      <c r="J56" s="202"/>
      <c r="K56" s="235"/>
      <c r="L56" s="77" t="s">
        <v>32</v>
      </c>
      <c r="M56" s="242" t="s">
        <v>164</v>
      </c>
      <c r="N56" s="235"/>
      <c r="O56" s="151" t="s">
        <v>1018</v>
      </c>
      <c r="P56" s="152"/>
      <c r="Q56" s="242" t="s">
        <v>165</v>
      </c>
      <c r="R56" s="235"/>
    </row>
    <row r="57" spans="1:18" ht="13.5" customHeight="1" x14ac:dyDescent="0.2">
      <c r="A57" s="81"/>
      <c r="B57" s="244"/>
      <c r="C57" s="205"/>
      <c r="D57" s="206"/>
      <c r="E57" s="77" t="s">
        <v>166</v>
      </c>
      <c r="F57" s="81"/>
      <c r="G57" s="81"/>
      <c r="H57" s="244"/>
      <c r="I57" s="205"/>
      <c r="J57" s="205"/>
      <c r="K57" s="206"/>
      <c r="L57" s="82"/>
      <c r="M57" s="244"/>
      <c r="N57" s="206"/>
      <c r="O57" s="244"/>
      <c r="P57" s="206"/>
      <c r="Q57" s="244"/>
      <c r="R57" s="206"/>
    </row>
    <row r="58" spans="1:18" ht="13.5" customHeight="1" x14ac:dyDescent="0.2">
      <c r="A58" s="84">
        <v>1</v>
      </c>
      <c r="B58" s="246">
        <v>2</v>
      </c>
      <c r="C58" s="227"/>
      <c r="D58" s="208"/>
      <c r="E58" s="84">
        <v>3</v>
      </c>
      <c r="F58" s="107">
        <v>4</v>
      </c>
      <c r="G58" s="107">
        <v>5</v>
      </c>
      <c r="H58" s="246">
        <v>6</v>
      </c>
      <c r="I58" s="227"/>
      <c r="J58" s="227"/>
      <c r="K58" s="208"/>
      <c r="L58" s="84">
        <v>7</v>
      </c>
      <c r="M58" s="246">
        <v>8</v>
      </c>
      <c r="N58" s="208"/>
      <c r="O58" s="246">
        <v>9</v>
      </c>
      <c r="P58" s="208"/>
      <c r="Q58" s="246">
        <v>10</v>
      </c>
      <c r="R58" s="208"/>
    </row>
    <row r="59" spans="1:18" ht="13.5" customHeight="1" x14ac:dyDescent="0.2">
      <c r="A59" s="88" t="str">
        <f>ROW()-ROW(Table9)&amp;"."</f>
        <v>1.</v>
      </c>
      <c r="B59" s="240" t="s">
        <v>11</v>
      </c>
      <c r="C59" s="227"/>
      <c r="D59" s="208"/>
      <c r="E59" s="32" t="s">
        <v>11</v>
      </c>
      <c r="F59" s="38" t="s">
        <v>11</v>
      </c>
      <c r="G59" s="31" t="s">
        <v>11</v>
      </c>
      <c r="H59" s="240" t="s">
        <v>11</v>
      </c>
      <c r="I59" s="227"/>
      <c r="J59" s="227"/>
      <c r="K59" s="208"/>
      <c r="L59" s="33" t="s">
        <v>11</v>
      </c>
      <c r="M59" s="240" t="s">
        <v>11</v>
      </c>
      <c r="N59" s="208"/>
      <c r="O59" s="240" t="s">
        <v>11</v>
      </c>
      <c r="P59" s="208"/>
      <c r="Q59" s="240" t="s">
        <v>11</v>
      </c>
      <c r="R59" s="208"/>
    </row>
    <row r="60" spans="1:18" ht="13.5" customHeight="1" x14ac:dyDescent="0.2">
      <c r="A60" s="88" t="str">
        <f>ROW()-ROW(Table9)&amp;"."</f>
        <v>2.</v>
      </c>
      <c r="B60" s="240" t="s">
        <v>11</v>
      </c>
      <c r="C60" s="227"/>
      <c r="D60" s="208"/>
      <c r="E60" s="32" t="s">
        <v>11</v>
      </c>
      <c r="F60" s="38" t="s">
        <v>11</v>
      </c>
      <c r="G60" s="32" t="s">
        <v>11</v>
      </c>
      <c r="H60" s="240" t="s">
        <v>11</v>
      </c>
      <c r="I60" s="227"/>
      <c r="J60" s="227"/>
      <c r="K60" s="208"/>
      <c r="L60" s="33" t="s">
        <v>11</v>
      </c>
      <c r="M60" s="240" t="s">
        <v>11</v>
      </c>
      <c r="N60" s="208"/>
      <c r="O60" s="240" t="s">
        <v>11</v>
      </c>
      <c r="P60" s="208"/>
      <c r="Q60" s="240" t="s">
        <v>11</v>
      </c>
      <c r="R60" s="208"/>
    </row>
    <row r="61" spans="1:18" ht="13.5" customHeight="1" x14ac:dyDescent="0.2">
      <c r="A61" s="88" t="str">
        <f>ROW()-ROW(Table9)&amp;"."</f>
        <v>3.</v>
      </c>
      <c r="B61" s="240" t="s">
        <v>11</v>
      </c>
      <c r="C61" s="227"/>
      <c r="D61" s="208"/>
      <c r="E61" s="32" t="s">
        <v>11</v>
      </c>
      <c r="F61" s="38" t="s">
        <v>11</v>
      </c>
      <c r="G61" s="32" t="s">
        <v>11</v>
      </c>
      <c r="H61" s="240" t="s">
        <v>11</v>
      </c>
      <c r="I61" s="227"/>
      <c r="J61" s="227"/>
      <c r="K61" s="208"/>
      <c r="L61" s="33" t="s">
        <v>11</v>
      </c>
      <c r="M61" s="240" t="s">
        <v>11</v>
      </c>
      <c r="N61" s="208"/>
      <c r="O61" s="240" t="s">
        <v>11</v>
      </c>
      <c r="P61" s="208"/>
      <c r="Q61" s="240" t="s">
        <v>11</v>
      </c>
      <c r="R61" s="208"/>
    </row>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sheetData>
  <mergeCells count="177">
    <mergeCell ref="B15:D15"/>
    <mergeCell ref="B16:D16"/>
    <mergeCell ref="B17:D17"/>
    <mergeCell ref="B18:D18"/>
    <mergeCell ref="B19:D19"/>
    <mergeCell ref="B20:D20"/>
    <mergeCell ref="B25:C25"/>
    <mergeCell ref="B27:C27"/>
    <mergeCell ref="B28:C28"/>
    <mergeCell ref="A23:R23"/>
    <mergeCell ref="A24:G24"/>
    <mergeCell ref="H24:K24"/>
    <mergeCell ref="Q24:R24"/>
    <mergeCell ref="K25:L25"/>
    <mergeCell ref="M25:N25"/>
    <mergeCell ref="O25:R25"/>
    <mergeCell ref="F25:J26"/>
    <mergeCell ref="B26:C26"/>
    <mergeCell ref="K26:L26"/>
    <mergeCell ref="M26:N26"/>
    <mergeCell ref="O26:R26"/>
    <mergeCell ref="F27:I27"/>
    <mergeCell ref="F28:I28"/>
    <mergeCell ref="K27:L27"/>
    <mergeCell ref="B29:C29"/>
    <mergeCell ref="B30:C30"/>
    <mergeCell ref="B31:C31"/>
    <mergeCell ref="B32:C32"/>
    <mergeCell ref="B33:C33"/>
    <mergeCell ref="B42:D42"/>
    <mergeCell ref="B44:D44"/>
    <mergeCell ref="B45:D45"/>
    <mergeCell ref="B46:D46"/>
    <mergeCell ref="B47:D47"/>
    <mergeCell ref="B48:D48"/>
    <mergeCell ref="B49:D49"/>
    <mergeCell ref="B60:D60"/>
    <mergeCell ref="B61:D61"/>
    <mergeCell ref="B50:D50"/>
    <mergeCell ref="B53:D53"/>
    <mergeCell ref="B55:D55"/>
    <mergeCell ref="B56:D56"/>
    <mergeCell ref="B57:D57"/>
    <mergeCell ref="B58:D58"/>
    <mergeCell ref="B59:D59"/>
    <mergeCell ref="B54:D54"/>
    <mergeCell ref="O31:R31"/>
    <mergeCell ref="O32:R32"/>
    <mergeCell ref="M28:N28"/>
    <mergeCell ref="O28:R28"/>
    <mergeCell ref="M29:N29"/>
    <mergeCell ref="O29:R29"/>
    <mergeCell ref="M30:N30"/>
    <mergeCell ref="O30:R30"/>
    <mergeCell ref="M31:N31"/>
    <mergeCell ref="M32:N32"/>
    <mergeCell ref="K28:L28"/>
    <mergeCell ref="F29:I29"/>
    <mergeCell ref="K29:L29"/>
    <mergeCell ref="F30:I30"/>
    <mergeCell ref="K30:L30"/>
    <mergeCell ref="K31:L31"/>
    <mergeCell ref="F31:I31"/>
    <mergeCell ref="F32:I32"/>
    <mergeCell ref="K32:L32"/>
    <mergeCell ref="A2:R2"/>
    <mergeCell ref="A3:F3"/>
    <mergeCell ref="G3:R4"/>
    <mergeCell ref="A4:F4"/>
    <mergeCell ref="A7:R7"/>
    <mergeCell ref="A8:R8"/>
    <mergeCell ref="A10:R10"/>
    <mergeCell ref="O13:R13"/>
    <mergeCell ref="O14:R14"/>
    <mergeCell ref="A11:R11"/>
    <mergeCell ref="A12:G12"/>
    <mergeCell ref="H12:K12"/>
    <mergeCell ref="Q12:R12"/>
    <mergeCell ref="B13:D13"/>
    <mergeCell ref="B14:D14"/>
    <mergeCell ref="G13:N14"/>
    <mergeCell ref="G15:M15"/>
    <mergeCell ref="G16:M16"/>
    <mergeCell ref="G17:M17"/>
    <mergeCell ref="G18:M18"/>
    <mergeCell ref="G19:M19"/>
    <mergeCell ref="G20:M20"/>
    <mergeCell ref="M27:N27"/>
    <mergeCell ref="O27:R27"/>
    <mergeCell ref="O16:R16"/>
    <mergeCell ref="O17:R17"/>
    <mergeCell ref="O18:R18"/>
    <mergeCell ref="O19:R19"/>
    <mergeCell ref="O20:R20"/>
    <mergeCell ref="O15:R15"/>
    <mergeCell ref="O33:R33"/>
    <mergeCell ref="A40:R40"/>
    <mergeCell ref="A41:G41"/>
    <mergeCell ref="H41:K41"/>
    <mergeCell ref="Q41:R41"/>
    <mergeCell ref="O45:P45"/>
    <mergeCell ref="Q45:R45"/>
    <mergeCell ref="M42:N42"/>
    <mergeCell ref="O42:P42"/>
    <mergeCell ref="Q42:R42"/>
    <mergeCell ref="B43:D43"/>
    <mergeCell ref="M43:N43"/>
    <mergeCell ref="O43:P43"/>
    <mergeCell ref="Q43:R43"/>
    <mergeCell ref="M45:N45"/>
    <mergeCell ref="F33:I33"/>
    <mergeCell ref="K33:L33"/>
    <mergeCell ref="M33:N33"/>
    <mergeCell ref="M46:N46"/>
    <mergeCell ref="O46:P46"/>
    <mergeCell ref="Q46:R46"/>
    <mergeCell ref="H42:L43"/>
    <mergeCell ref="H44:K44"/>
    <mergeCell ref="M44:N44"/>
    <mergeCell ref="O44:P44"/>
    <mergeCell ref="Q44:R44"/>
    <mergeCell ref="H45:K45"/>
    <mergeCell ref="H46:K46"/>
    <mergeCell ref="H47:K47"/>
    <mergeCell ref="M47:N47"/>
    <mergeCell ref="O47:P47"/>
    <mergeCell ref="Q47:R47"/>
    <mergeCell ref="M48:N48"/>
    <mergeCell ref="O48:P48"/>
    <mergeCell ref="Q48:R48"/>
    <mergeCell ref="H48:K48"/>
    <mergeCell ref="H49:K49"/>
    <mergeCell ref="M49:N49"/>
    <mergeCell ref="O49:P49"/>
    <mergeCell ref="Q49:R49"/>
    <mergeCell ref="H50:K50"/>
    <mergeCell ref="M50:N50"/>
    <mergeCell ref="M53:N53"/>
    <mergeCell ref="O53:P53"/>
    <mergeCell ref="H57:K57"/>
    <mergeCell ref="M57:N57"/>
    <mergeCell ref="O57:P57"/>
    <mergeCell ref="Q57:R57"/>
    <mergeCell ref="M58:N58"/>
    <mergeCell ref="O58:P58"/>
    <mergeCell ref="Q58:R58"/>
    <mergeCell ref="O50:P50"/>
    <mergeCell ref="Q50:R50"/>
    <mergeCell ref="A51:R51"/>
    <mergeCell ref="A52:G52"/>
    <mergeCell ref="H52:K52"/>
    <mergeCell ref="Q52:R52"/>
    <mergeCell ref="Q53:R53"/>
    <mergeCell ref="O55:P55"/>
    <mergeCell ref="Q55:R55"/>
    <mergeCell ref="M55:N55"/>
    <mergeCell ref="M56:N56"/>
    <mergeCell ref="Q56:R56"/>
    <mergeCell ref="H53:L54"/>
    <mergeCell ref="M54:N54"/>
    <mergeCell ref="O54:P54"/>
    <mergeCell ref="Q54:R54"/>
    <mergeCell ref="H55:K55"/>
    <mergeCell ref="H56:K56"/>
    <mergeCell ref="O60:P60"/>
    <mergeCell ref="Q60:R60"/>
    <mergeCell ref="M60:N60"/>
    <mergeCell ref="O61:P61"/>
    <mergeCell ref="Q61:R61"/>
    <mergeCell ref="H58:K58"/>
    <mergeCell ref="H59:K59"/>
    <mergeCell ref="M59:N59"/>
    <mergeCell ref="O59:P59"/>
    <mergeCell ref="Q59:R59"/>
    <mergeCell ref="H60:K60"/>
    <mergeCell ref="H61:K61"/>
    <mergeCell ref="M61:N61"/>
  </mergeCells>
  <conditionalFormatting sqref="E48:E50 B31:C39 B19:D22 E59:E61">
    <cfRule type="expression" dxfId="8" priority="1">
      <formula>AND(ISNUMBER(VALUE(INDEX($A$2:$Z$1012,ROW(),COLUMN()))),IF(ISERROR(VALUE(INDEX($A$2:$Z$1012,ROW(),COLUMN()))),FALSE,VALUE(INDEX($A$2:$Z$1012,ROW(),COLUMN()))&gt;0))=FALSE</formula>
    </cfRule>
  </conditionalFormatting>
  <conditionalFormatting sqref="G48:G50 E31:E39 F19:F22 G59:G61">
    <cfRule type="expression" dxfId="7" priority="2">
      <formula>AND(ISNUMBER(VALUE(INDEX($A$2:$Z$1012,ROW(),COLUMN()))),IF(ISERROR(VALUE(INDEX($A$2:$Z$1012,ROW(),COLUMN()))),FALSE,VALUE(INDEX($A$2:$Z$1012,ROW(),COLUMN()))&gt;=0))=FALSE</formula>
    </cfRule>
  </conditionalFormatting>
  <conditionalFormatting sqref="L48:L50 J31:J39 N19:N22 L59:L61">
    <cfRule type="expression" dxfId="6" priority="3">
      <formula>AND(ISNUMBER(VALUE(INDEX($A$2:$Z$1012,ROW(),COLUMN()))),LEN(INDEX($A$2:$Z$1012,ROW(),COLUMN()))=10)=FALSE</formula>
    </cfRule>
  </conditionalFormatting>
  <dataValidations count="3">
    <dataValidation type="list" allowBlank="1" showInputMessage="1" showErrorMessage="1" prompt=" - " sqref="E19:E22 D31:D39 F48:F50 F59:F61">
      <formula1>ListCurrency</formula1>
    </dataValidation>
    <dataValidation type="list" allowBlank="1" showInputMessage="1" showErrorMessage="1" prompt=" - " sqref="L12 L24 L41 L52">
      <formula1>ListSelected</formula1>
    </dataValidation>
    <dataValidation type="list" allowBlank="1" showInputMessage="1" showErrorMessage="1" prompt=" - " sqref="O19:O22 O31:O39">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9"/>
  <sheetViews>
    <sheetView topLeftCell="A28" workbookViewId="0">
      <selection activeCell="V53" sqref="V53"/>
    </sheetView>
  </sheetViews>
  <sheetFormatPr defaultColWidth="14.42578125" defaultRowHeight="15" customHeight="1" x14ac:dyDescent="0.2"/>
  <cols>
    <col min="1" max="1" width="4.140625" style="70" customWidth="1"/>
    <col min="2" max="2" width="8.140625" style="70" customWidth="1"/>
    <col min="3" max="3" width="4" style="70" customWidth="1"/>
    <col min="4" max="4" width="7" style="70" customWidth="1"/>
    <col min="5" max="5" width="9.7109375" style="70" customWidth="1"/>
    <col min="6" max="6" width="8.42578125" style="70" customWidth="1"/>
    <col min="7" max="7" width="8.28515625" style="70" customWidth="1"/>
    <col min="8" max="8" width="8.5703125" style="70" customWidth="1"/>
    <col min="9" max="9" width="9.28515625" style="70" customWidth="1"/>
    <col min="10" max="10" width="8.7109375" style="70" customWidth="1"/>
    <col min="11" max="11" width="9.7109375" style="70" customWidth="1"/>
    <col min="12" max="12" width="5.42578125" style="70" customWidth="1"/>
    <col min="13" max="13" width="7" style="70" customWidth="1"/>
    <col min="14" max="14" width="8.7109375" style="70" customWidth="1"/>
    <col min="15" max="15" width="6" style="70" customWidth="1"/>
    <col min="16" max="16" width="10.7109375" style="70" customWidth="1"/>
    <col min="17" max="17" width="0.28515625" style="70" customWidth="1"/>
    <col min="18" max="18" width="2.7109375" style="70" customWidth="1"/>
    <col min="19" max="26" width="8" style="70" customWidth="1"/>
    <col min="27" max="16384" width="14.42578125" style="70"/>
  </cols>
  <sheetData>
    <row r="2" spans="1:23" ht="13.5" customHeight="1" thickBot="1" x14ac:dyDescent="0.25">
      <c r="A2" s="285"/>
      <c r="B2" s="225"/>
      <c r="C2" s="225"/>
      <c r="D2" s="225"/>
      <c r="E2" s="225"/>
      <c r="F2" s="225"/>
      <c r="G2" s="225"/>
      <c r="H2" s="225"/>
      <c r="I2" s="225"/>
      <c r="J2" s="225"/>
      <c r="K2" s="225"/>
      <c r="L2" s="225"/>
      <c r="M2" s="225"/>
      <c r="N2" s="225"/>
      <c r="O2" s="225"/>
      <c r="P2" s="225"/>
      <c r="Q2" s="225"/>
    </row>
    <row r="3" spans="1:23" ht="12.75" customHeight="1" x14ac:dyDescent="0.2">
      <c r="A3" s="286" t="s">
        <v>35</v>
      </c>
      <c r="B3" s="224"/>
      <c r="C3" s="224"/>
      <c r="D3" s="224"/>
      <c r="E3" s="224"/>
      <c r="F3" s="212"/>
      <c r="G3" s="287"/>
      <c r="H3" s="224"/>
      <c r="I3" s="224"/>
      <c r="J3" s="224"/>
      <c r="K3" s="224"/>
      <c r="L3" s="224"/>
      <c r="M3" s="224"/>
      <c r="N3" s="224"/>
      <c r="O3" s="224"/>
      <c r="P3" s="224"/>
      <c r="Q3" s="212"/>
    </row>
    <row r="4" spans="1:23" ht="13.5" customHeight="1" x14ac:dyDescent="0.2">
      <c r="A4" s="288" t="s">
        <v>36</v>
      </c>
      <c r="B4" s="225"/>
      <c r="C4" s="225"/>
      <c r="D4" s="225"/>
      <c r="E4" s="225"/>
      <c r="F4" s="214"/>
      <c r="G4" s="213"/>
      <c r="H4" s="225"/>
      <c r="I4" s="225"/>
      <c r="J4" s="225"/>
      <c r="K4" s="225"/>
      <c r="L4" s="225"/>
      <c r="M4" s="225"/>
      <c r="N4" s="225"/>
      <c r="O4" s="225"/>
      <c r="P4" s="225"/>
      <c r="Q4" s="214"/>
    </row>
    <row r="5" spans="1:23" ht="12.75" customHeight="1" x14ac:dyDescent="0.2">
      <c r="A5" s="270"/>
      <c r="B5" s="248"/>
      <c r="C5" s="248"/>
      <c r="D5" s="248"/>
      <c r="E5" s="248"/>
      <c r="F5" s="248"/>
      <c r="G5" s="248"/>
      <c r="H5" s="248"/>
      <c r="I5" s="248"/>
      <c r="J5" s="248"/>
      <c r="K5" s="248"/>
      <c r="L5" s="248"/>
      <c r="M5" s="248"/>
      <c r="N5" s="248"/>
      <c r="O5" s="248"/>
      <c r="P5" s="248"/>
      <c r="Q5" s="250"/>
    </row>
    <row r="6" spans="1:23" ht="12.75" customHeight="1" x14ac:dyDescent="0.2">
      <c r="A6" s="271" t="s">
        <v>167</v>
      </c>
      <c r="B6" s="272"/>
      <c r="C6" s="272"/>
      <c r="D6" s="272"/>
      <c r="E6" s="272"/>
      <c r="F6" s="272"/>
      <c r="G6" s="272"/>
      <c r="H6" s="272"/>
      <c r="I6" s="272"/>
      <c r="J6" s="272"/>
      <c r="K6" s="272"/>
      <c r="L6" s="272"/>
      <c r="M6" s="272"/>
      <c r="N6" s="272"/>
      <c r="O6" s="272"/>
      <c r="P6" s="272"/>
      <c r="Q6" s="273"/>
    </row>
    <row r="7" spans="1:23" ht="26.25" customHeight="1" x14ac:dyDescent="0.2">
      <c r="A7" s="271" t="s">
        <v>168</v>
      </c>
      <c r="B7" s="272"/>
      <c r="C7" s="272"/>
      <c r="D7" s="272"/>
      <c r="E7" s="272"/>
      <c r="F7" s="272"/>
      <c r="G7" s="272"/>
      <c r="H7" s="272"/>
      <c r="I7" s="272"/>
      <c r="J7" s="272"/>
      <c r="K7" s="272"/>
      <c r="L7" s="272"/>
      <c r="M7" s="272"/>
      <c r="N7" s="272"/>
      <c r="O7" s="272"/>
      <c r="P7" s="272"/>
      <c r="Q7" s="273"/>
    </row>
    <row r="8" spans="1:23" ht="26.25" customHeight="1" x14ac:dyDescent="0.2">
      <c r="A8" s="153"/>
      <c r="B8" s="154"/>
      <c r="C8" s="154"/>
      <c r="D8" s="154"/>
      <c r="E8" s="154"/>
      <c r="F8" s="154"/>
      <c r="G8" s="154"/>
      <c r="H8" s="154"/>
      <c r="I8" s="154"/>
      <c r="J8" s="154"/>
      <c r="K8" s="154"/>
      <c r="L8" s="154"/>
      <c r="M8" s="154"/>
      <c r="N8" s="154"/>
      <c r="O8" s="154"/>
      <c r="P8" s="154"/>
      <c r="Q8" s="154"/>
    </row>
    <row r="9" spans="1:23" ht="12.75" customHeight="1" x14ac:dyDescent="0.2">
      <c r="A9" s="155"/>
      <c r="B9" s="155"/>
      <c r="C9" s="155"/>
      <c r="D9" s="155"/>
      <c r="E9" s="155"/>
      <c r="F9" s="155"/>
      <c r="G9" s="155"/>
      <c r="H9" s="155"/>
      <c r="I9" s="155"/>
      <c r="J9" s="155"/>
      <c r="K9" s="155"/>
      <c r="L9" s="155"/>
      <c r="M9" s="155"/>
      <c r="N9" s="155"/>
      <c r="O9" s="155"/>
      <c r="P9" s="155"/>
      <c r="Q9" s="155"/>
    </row>
    <row r="10" spans="1:23" ht="13.5" customHeight="1" x14ac:dyDescent="0.2">
      <c r="A10" s="201" t="s">
        <v>169</v>
      </c>
      <c r="B10" s="202"/>
      <c r="C10" s="202"/>
      <c r="D10" s="202"/>
      <c r="E10" s="202"/>
      <c r="F10" s="202"/>
      <c r="G10" s="202"/>
      <c r="H10" s="202"/>
      <c r="I10" s="202"/>
      <c r="J10" s="202"/>
      <c r="K10" s="202"/>
      <c r="L10" s="202"/>
      <c r="M10" s="202"/>
      <c r="N10" s="202"/>
      <c r="O10" s="202"/>
      <c r="P10" s="202"/>
      <c r="Q10" s="203"/>
    </row>
    <row r="11" spans="1:23" ht="13.5" customHeight="1" x14ac:dyDescent="0.2">
      <c r="A11" s="221" t="s">
        <v>170</v>
      </c>
      <c r="B11" s="205"/>
      <c r="C11" s="205"/>
      <c r="D11" s="205"/>
      <c r="E11" s="205"/>
      <c r="F11" s="205"/>
      <c r="G11" s="205"/>
      <c r="H11" s="205"/>
      <c r="I11" s="222"/>
      <c r="J11" s="221" t="s">
        <v>40</v>
      </c>
      <c r="K11" s="205"/>
      <c r="L11" s="206"/>
      <c r="M11" s="75"/>
      <c r="N11" s="102"/>
      <c r="O11" s="102"/>
      <c r="P11" s="102"/>
      <c r="Q11" s="103" t="s">
        <v>171</v>
      </c>
    </row>
    <row r="12" spans="1:23" ht="12.75" customHeight="1" x14ac:dyDescent="0.2">
      <c r="A12" s="76"/>
      <c r="B12" s="247"/>
      <c r="C12" s="249"/>
      <c r="D12" s="76"/>
      <c r="E12" s="247"/>
      <c r="F12" s="249"/>
      <c r="G12" s="278" t="s">
        <v>172</v>
      </c>
      <c r="H12" s="224"/>
      <c r="I12" s="224"/>
      <c r="J12" s="224"/>
      <c r="K12" s="212"/>
      <c r="L12" s="247"/>
      <c r="M12" s="249"/>
      <c r="N12" s="247"/>
      <c r="O12" s="249"/>
      <c r="P12" s="247"/>
      <c r="Q12" s="249"/>
    </row>
    <row r="13" spans="1:23" ht="13.5" customHeight="1" x14ac:dyDescent="0.2">
      <c r="A13" s="93" t="s">
        <v>45</v>
      </c>
      <c r="B13" s="242" t="s">
        <v>139</v>
      </c>
      <c r="C13" s="235"/>
      <c r="D13" s="77" t="s">
        <v>129</v>
      </c>
      <c r="E13" s="242" t="s">
        <v>130</v>
      </c>
      <c r="F13" s="235"/>
      <c r="G13" s="213"/>
      <c r="H13" s="225"/>
      <c r="I13" s="225"/>
      <c r="J13" s="225"/>
      <c r="K13" s="214"/>
      <c r="L13" s="242"/>
      <c r="M13" s="235"/>
      <c r="N13" s="242"/>
      <c r="O13" s="235"/>
      <c r="P13" s="242" t="s">
        <v>100</v>
      </c>
      <c r="Q13" s="235"/>
      <c r="V13" s="69"/>
      <c r="W13" s="69"/>
    </row>
    <row r="14" spans="1:23" ht="12.75" customHeight="1" x14ac:dyDescent="0.2">
      <c r="A14" s="93" t="s">
        <v>101</v>
      </c>
      <c r="B14" s="242"/>
      <c r="C14" s="235"/>
      <c r="D14" s="77" t="s">
        <v>49</v>
      </c>
      <c r="E14" s="242" t="s">
        <v>132</v>
      </c>
      <c r="F14" s="235"/>
      <c r="G14" s="247"/>
      <c r="H14" s="248"/>
      <c r="I14" s="248"/>
      <c r="J14" s="249"/>
      <c r="K14" s="80"/>
      <c r="L14" s="242" t="s">
        <v>140</v>
      </c>
      <c r="M14" s="235"/>
      <c r="N14" s="242" t="s">
        <v>141</v>
      </c>
      <c r="O14" s="235"/>
      <c r="P14" s="242"/>
      <c r="Q14" s="235"/>
      <c r="V14" s="69"/>
      <c r="W14" s="69"/>
    </row>
    <row r="15" spans="1:23" ht="12.75" customHeight="1" x14ac:dyDescent="0.2">
      <c r="A15" s="93" t="s">
        <v>61</v>
      </c>
      <c r="B15" s="242" t="s">
        <v>173</v>
      </c>
      <c r="C15" s="235"/>
      <c r="D15" s="77" t="s">
        <v>133</v>
      </c>
      <c r="E15" s="242" t="s">
        <v>134</v>
      </c>
      <c r="F15" s="235"/>
      <c r="G15" s="242" t="s">
        <v>135</v>
      </c>
      <c r="H15" s="202"/>
      <c r="I15" s="202"/>
      <c r="J15" s="235"/>
      <c r="K15" s="77" t="s">
        <v>32</v>
      </c>
      <c r="L15" s="242"/>
      <c r="M15" s="235"/>
      <c r="N15" s="242"/>
      <c r="O15" s="235"/>
      <c r="P15" s="242" t="s">
        <v>77</v>
      </c>
      <c r="Q15" s="235"/>
      <c r="V15" s="69"/>
      <c r="W15" s="69"/>
    </row>
    <row r="16" spans="1:23" ht="13.5" customHeight="1" x14ac:dyDescent="0.2">
      <c r="A16" s="81"/>
      <c r="B16" s="244"/>
      <c r="C16" s="206"/>
      <c r="D16" s="81"/>
      <c r="E16" s="244"/>
      <c r="F16" s="206"/>
      <c r="G16" s="244"/>
      <c r="H16" s="205"/>
      <c r="I16" s="205"/>
      <c r="J16" s="206"/>
      <c r="K16" s="82"/>
      <c r="L16" s="244"/>
      <c r="M16" s="206"/>
      <c r="N16" s="244"/>
      <c r="O16" s="206"/>
      <c r="P16" s="104"/>
      <c r="Q16" s="105"/>
      <c r="V16" s="69"/>
      <c r="W16" s="69"/>
    </row>
    <row r="17" spans="1:26" ht="13.5" customHeight="1" x14ac:dyDescent="0.2">
      <c r="A17" s="84">
        <v>1</v>
      </c>
      <c r="B17" s="246">
        <v>2</v>
      </c>
      <c r="C17" s="208"/>
      <c r="D17" s="84">
        <v>3</v>
      </c>
      <c r="E17" s="246">
        <v>4</v>
      </c>
      <c r="F17" s="208"/>
      <c r="G17" s="246">
        <v>5</v>
      </c>
      <c r="H17" s="227"/>
      <c r="I17" s="227"/>
      <c r="J17" s="208"/>
      <c r="K17" s="84">
        <v>6</v>
      </c>
      <c r="L17" s="246">
        <v>7</v>
      </c>
      <c r="M17" s="208"/>
      <c r="N17" s="246">
        <v>8</v>
      </c>
      <c r="O17" s="208"/>
      <c r="P17" s="246">
        <v>9</v>
      </c>
      <c r="Q17" s="208"/>
      <c r="V17" s="69"/>
      <c r="W17" s="69"/>
    </row>
    <row r="18" spans="1:26" ht="13.5" customHeight="1" x14ac:dyDescent="0.2">
      <c r="A18" s="88" t="str">
        <f>ROW()-ROW(Table12N)&amp;"."</f>
        <v>1.</v>
      </c>
      <c r="B18" s="281"/>
      <c r="C18" s="208"/>
      <c r="D18" s="39"/>
      <c r="E18" s="281"/>
      <c r="F18" s="208"/>
      <c r="G18" s="279"/>
      <c r="H18" s="227"/>
      <c r="I18" s="227"/>
      <c r="J18" s="208"/>
      <c r="K18" s="33"/>
      <c r="L18" s="279"/>
      <c r="M18" s="208"/>
      <c r="N18" s="279"/>
      <c r="O18" s="208"/>
      <c r="P18" s="257"/>
      <c r="Q18" s="208"/>
      <c r="V18" s="69"/>
      <c r="W18" s="69"/>
    </row>
    <row r="19" spans="1:26" ht="13.5" customHeight="1" x14ac:dyDescent="0.2">
      <c r="A19" s="88" t="str">
        <f>ROW()-ROW(Table12N)&amp;"."</f>
        <v>2.</v>
      </c>
      <c r="B19" s="281"/>
      <c r="C19" s="208"/>
      <c r="D19" s="39"/>
      <c r="E19" s="283"/>
      <c r="F19" s="208"/>
      <c r="G19" s="279"/>
      <c r="H19" s="227"/>
      <c r="I19" s="227"/>
      <c r="J19" s="208"/>
      <c r="K19" s="33"/>
      <c r="L19" s="279"/>
      <c r="M19" s="208"/>
      <c r="N19" s="279"/>
      <c r="O19" s="208"/>
      <c r="P19" s="257"/>
      <c r="Q19" s="208"/>
      <c r="V19" s="69"/>
      <c r="W19" s="69"/>
    </row>
    <row r="20" spans="1:26" ht="13.5" customHeight="1" thickBot="1" x14ac:dyDescent="0.25">
      <c r="A20" s="88" t="str">
        <f>ROW()-ROW(Table12N)&amp;"."</f>
        <v>3.</v>
      </c>
      <c r="B20" s="281"/>
      <c r="C20" s="208"/>
      <c r="D20" s="39"/>
      <c r="E20" s="289"/>
      <c r="F20" s="208"/>
      <c r="G20" s="279"/>
      <c r="H20" s="227"/>
      <c r="I20" s="227"/>
      <c r="J20" s="208"/>
      <c r="K20" s="33"/>
      <c r="L20" s="279"/>
      <c r="M20" s="208"/>
      <c r="N20" s="279"/>
      <c r="O20" s="208"/>
      <c r="P20" s="257"/>
      <c r="Q20" s="208"/>
      <c r="V20" s="69"/>
      <c r="W20" s="69"/>
    </row>
    <row r="21" spans="1:26" ht="13.5" customHeight="1" x14ac:dyDescent="0.2">
      <c r="A21" s="111"/>
      <c r="B21" s="112"/>
      <c r="C21" s="113"/>
      <c r="D21" s="114"/>
      <c r="E21" s="115"/>
      <c r="F21" s="113"/>
      <c r="G21" s="114"/>
      <c r="H21" s="113"/>
      <c r="I21" s="113"/>
      <c r="J21" s="113"/>
      <c r="K21" s="116"/>
      <c r="L21" s="114"/>
      <c r="M21" s="113"/>
      <c r="N21" s="114"/>
      <c r="O21" s="113"/>
      <c r="P21" s="117"/>
      <c r="Q21" s="113"/>
      <c r="V21" s="69"/>
      <c r="W21" s="69"/>
    </row>
    <row r="22" spans="1:26" ht="13.5" customHeight="1" x14ac:dyDescent="0.2">
      <c r="A22" s="111"/>
      <c r="B22" s="112"/>
      <c r="C22" s="113"/>
      <c r="D22" s="114"/>
      <c r="E22" s="115"/>
      <c r="F22" s="113"/>
      <c r="G22" s="114"/>
      <c r="H22" s="113"/>
      <c r="I22" s="113"/>
      <c r="J22" s="113"/>
      <c r="K22" s="116"/>
      <c r="L22" s="114"/>
      <c r="M22" s="113"/>
      <c r="N22" s="114"/>
      <c r="O22" s="113"/>
      <c r="P22" s="117"/>
      <c r="Q22" s="113"/>
      <c r="V22" s="69"/>
      <c r="W22" s="69"/>
    </row>
    <row r="23" spans="1:26" ht="13.5" customHeight="1" thickBot="1" x14ac:dyDescent="0.25">
      <c r="A23" s="201"/>
      <c r="B23" s="202"/>
      <c r="C23" s="202"/>
      <c r="D23" s="202"/>
      <c r="E23" s="202"/>
      <c r="F23" s="202"/>
      <c r="G23" s="202"/>
      <c r="H23" s="202"/>
      <c r="I23" s="202"/>
      <c r="J23" s="202"/>
      <c r="K23" s="202"/>
      <c r="L23" s="202"/>
      <c r="M23" s="202"/>
      <c r="N23" s="202"/>
      <c r="O23" s="202"/>
      <c r="P23" s="202"/>
      <c r="Q23" s="203"/>
    </row>
    <row r="24" spans="1:26" ht="13.5" customHeight="1" x14ac:dyDescent="0.2">
      <c r="A24" s="221" t="s">
        <v>174</v>
      </c>
      <c r="B24" s="205"/>
      <c r="C24" s="205"/>
      <c r="D24" s="205"/>
      <c r="E24" s="205"/>
      <c r="F24" s="205"/>
      <c r="G24" s="205"/>
      <c r="H24" s="205"/>
      <c r="I24" s="222"/>
      <c r="J24" s="284" t="s">
        <v>40</v>
      </c>
      <c r="K24" s="205"/>
      <c r="L24" s="206"/>
      <c r="M24" s="75"/>
      <c r="N24" s="102"/>
      <c r="O24" s="69"/>
      <c r="P24" s="102"/>
      <c r="Q24" s="103" t="s">
        <v>175</v>
      </c>
      <c r="R24" s="69"/>
      <c r="S24" s="69"/>
      <c r="T24" s="69"/>
      <c r="U24" s="69"/>
      <c r="V24" s="69"/>
      <c r="W24" s="69"/>
      <c r="X24" s="69"/>
      <c r="Y24" s="69"/>
      <c r="Z24" s="69"/>
    </row>
    <row r="25" spans="1:26" ht="12.75" customHeight="1" x14ac:dyDescent="0.2">
      <c r="A25" s="78"/>
      <c r="B25" s="247"/>
      <c r="C25" s="248"/>
      <c r="D25" s="249"/>
      <c r="E25" s="93" t="s">
        <v>176</v>
      </c>
      <c r="F25" s="247" t="s">
        <v>177</v>
      </c>
      <c r="G25" s="249"/>
      <c r="H25" s="90"/>
      <c r="I25" s="89" t="s">
        <v>44</v>
      </c>
      <c r="J25" s="278" t="s">
        <v>178</v>
      </c>
      <c r="K25" s="224"/>
      <c r="L25" s="224"/>
      <c r="M25" s="212"/>
      <c r="N25" s="247"/>
      <c r="O25" s="249"/>
      <c r="P25" s="247"/>
      <c r="Q25" s="249"/>
    </row>
    <row r="26" spans="1:26" ht="13.5" customHeight="1" x14ac:dyDescent="0.2">
      <c r="A26" s="93" t="s">
        <v>45</v>
      </c>
      <c r="B26" s="242"/>
      <c r="C26" s="202"/>
      <c r="D26" s="235"/>
      <c r="E26" s="93" t="s">
        <v>179</v>
      </c>
      <c r="F26" s="244" t="s">
        <v>180</v>
      </c>
      <c r="G26" s="206"/>
      <c r="H26" s="79"/>
      <c r="I26" s="93" t="s">
        <v>50</v>
      </c>
      <c r="J26" s="213"/>
      <c r="K26" s="225"/>
      <c r="L26" s="225"/>
      <c r="M26" s="214"/>
      <c r="N26" s="242" t="s">
        <v>51</v>
      </c>
      <c r="O26" s="235"/>
      <c r="P26" s="242" t="s">
        <v>100</v>
      </c>
      <c r="Q26" s="235"/>
    </row>
    <row r="27" spans="1:26" ht="12.75" customHeight="1" x14ac:dyDescent="0.2">
      <c r="A27" s="93" t="s">
        <v>101</v>
      </c>
      <c r="B27" s="242" t="s">
        <v>181</v>
      </c>
      <c r="C27" s="202"/>
      <c r="D27" s="235"/>
      <c r="E27" s="93" t="s">
        <v>182</v>
      </c>
      <c r="F27" s="76" t="s">
        <v>183</v>
      </c>
      <c r="G27" s="76" t="s">
        <v>184</v>
      </c>
      <c r="H27" s="92" t="s">
        <v>185</v>
      </c>
      <c r="I27" s="93" t="s">
        <v>122</v>
      </c>
      <c r="J27" s="247" t="s">
        <v>186</v>
      </c>
      <c r="K27" s="248"/>
      <c r="L27" s="249"/>
      <c r="M27" s="78"/>
      <c r="N27" s="242"/>
      <c r="O27" s="235"/>
      <c r="P27" s="242"/>
      <c r="Q27" s="235"/>
    </row>
    <row r="28" spans="1:26" ht="12.75" customHeight="1" x14ac:dyDescent="0.2">
      <c r="A28" s="93" t="s">
        <v>61</v>
      </c>
      <c r="B28" s="242" t="s">
        <v>187</v>
      </c>
      <c r="C28" s="202"/>
      <c r="D28" s="235"/>
      <c r="E28" s="93" t="s">
        <v>188</v>
      </c>
      <c r="F28" s="77" t="s">
        <v>189</v>
      </c>
      <c r="G28" s="77" t="s">
        <v>190</v>
      </c>
      <c r="H28" s="79"/>
      <c r="I28" s="93" t="s">
        <v>104</v>
      </c>
      <c r="J28" s="242" t="s">
        <v>66</v>
      </c>
      <c r="K28" s="202"/>
      <c r="L28" s="235"/>
      <c r="M28" s="77" t="s">
        <v>32</v>
      </c>
      <c r="N28" s="242" t="s">
        <v>191</v>
      </c>
      <c r="O28" s="235"/>
      <c r="P28" s="242" t="s">
        <v>77</v>
      </c>
      <c r="Q28" s="235"/>
    </row>
    <row r="29" spans="1:26" ht="13.5" customHeight="1" x14ac:dyDescent="0.2">
      <c r="A29" s="82"/>
      <c r="B29" s="244"/>
      <c r="C29" s="205"/>
      <c r="D29" s="206"/>
      <c r="E29" s="86" t="s">
        <v>192</v>
      </c>
      <c r="F29" s="93" t="s">
        <v>193</v>
      </c>
      <c r="G29" s="81"/>
      <c r="H29" s="79"/>
      <c r="I29" s="86"/>
      <c r="J29" s="104"/>
      <c r="K29" s="106"/>
      <c r="L29" s="106"/>
      <c r="M29" s="82"/>
      <c r="N29" s="244"/>
      <c r="O29" s="206"/>
      <c r="P29" s="244"/>
      <c r="Q29" s="206"/>
    </row>
    <row r="30" spans="1:26" ht="13.5" customHeight="1" x14ac:dyDescent="0.2">
      <c r="A30" s="84">
        <v>1</v>
      </c>
      <c r="B30" s="246">
        <v>2</v>
      </c>
      <c r="C30" s="227"/>
      <c r="D30" s="208"/>
      <c r="E30" s="85">
        <v>3</v>
      </c>
      <c r="F30" s="84">
        <v>4</v>
      </c>
      <c r="G30" s="84">
        <v>5</v>
      </c>
      <c r="H30" s="107">
        <v>6</v>
      </c>
      <c r="I30" s="84">
        <v>7</v>
      </c>
      <c r="J30" s="246">
        <v>8</v>
      </c>
      <c r="K30" s="227"/>
      <c r="L30" s="208"/>
      <c r="M30" s="84">
        <v>9</v>
      </c>
      <c r="N30" s="246">
        <v>10</v>
      </c>
      <c r="O30" s="208"/>
      <c r="P30" s="246">
        <v>11</v>
      </c>
      <c r="Q30" s="208"/>
    </row>
    <row r="31" spans="1:26" ht="13.5" customHeight="1" x14ac:dyDescent="0.2">
      <c r="A31" s="88" t="str">
        <f>ROW()-ROW(Table10)&amp;"."</f>
        <v>1.</v>
      </c>
      <c r="B31" s="240" t="s">
        <v>11</v>
      </c>
      <c r="C31" s="227"/>
      <c r="D31" s="208"/>
      <c r="E31" s="36" t="s">
        <v>11</v>
      </c>
      <c r="F31" s="42" t="s">
        <v>11</v>
      </c>
      <c r="G31" s="32" t="s">
        <v>11</v>
      </c>
      <c r="H31" s="33" t="s">
        <v>11</v>
      </c>
      <c r="I31" s="32" t="s">
        <v>11</v>
      </c>
      <c r="J31" s="257" t="s">
        <v>11</v>
      </c>
      <c r="K31" s="227"/>
      <c r="L31" s="208"/>
      <c r="M31" s="33" t="s">
        <v>11</v>
      </c>
      <c r="N31" s="240" t="s">
        <v>11</v>
      </c>
      <c r="O31" s="208"/>
      <c r="P31" s="240" t="s">
        <v>11</v>
      </c>
      <c r="Q31" s="208"/>
    </row>
    <row r="32" spans="1:26" ht="13.5" customHeight="1" thickBot="1" x14ac:dyDescent="0.25">
      <c r="A32" s="88" t="str">
        <f>ROW()-ROW(Table10)&amp;"."</f>
        <v>2.</v>
      </c>
      <c r="B32" s="240" t="s">
        <v>11</v>
      </c>
      <c r="C32" s="227"/>
      <c r="D32" s="208"/>
      <c r="E32" s="36" t="s">
        <v>11</v>
      </c>
      <c r="F32" s="42" t="s">
        <v>11</v>
      </c>
      <c r="G32" s="32" t="s">
        <v>11</v>
      </c>
      <c r="H32" s="38" t="s">
        <v>11</v>
      </c>
      <c r="I32" s="32" t="s">
        <v>11</v>
      </c>
      <c r="J32" s="257" t="s">
        <v>11</v>
      </c>
      <c r="K32" s="227"/>
      <c r="L32" s="208"/>
      <c r="M32" s="33" t="s">
        <v>11</v>
      </c>
      <c r="N32" s="240" t="s">
        <v>11</v>
      </c>
      <c r="O32" s="208"/>
      <c r="P32" s="240" t="s">
        <v>11</v>
      </c>
      <c r="Q32" s="208"/>
    </row>
    <row r="33" spans="1:26" ht="13.5" customHeight="1" thickBot="1" x14ac:dyDescent="0.25">
      <c r="A33" s="108"/>
      <c r="B33" s="97"/>
      <c r="C33" s="109"/>
      <c r="D33" s="109"/>
      <c r="E33" s="98"/>
      <c r="F33" s="110"/>
      <c r="G33" s="98"/>
      <c r="H33" s="97"/>
      <c r="I33" s="98"/>
      <c r="J33" s="99"/>
      <c r="K33" s="109"/>
      <c r="L33" s="109"/>
      <c r="M33" s="97"/>
      <c r="N33" s="97"/>
      <c r="O33" s="109"/>
      <c r="P33" s="97"/>
      <c r="Q33" s="109"/>
    </row>
    <row r="34" spans="1:26" ht="13.5" customHeight="1" thickBot="1" x14ac:dyDescent="0.25">
      <c r="A34" s="108"/>
      <c r="B34" s="97"/>
      <c r="C34" s="109"/>
      <c r="D34" s="109"/>
      <c r="E34" s="98"/>
      <c r="F34" s="110"/>
      <c r="G34" s="98"/>
      <c r="H34" s="97"/>
      <c r="I34" s="98"/>
      <c r="J34" s="99"/>
      <c r="K34" s="109"/>
      <c r="L34" s="109"/>
      <c r="M34" s="97"/>
      <c r="N34" s="97"/>
      <c r="O34" s="109"/>
      <c r="P34" s="97"/>
      <c r="Q34" s="109"/>
    </row>
    <row r="35" spans="1:26" ht="13.5" customHeight="1" thickBot="1" x14ac:dyDescent="0.25">
      <c r="A35" s="108"/>
      <c r="B35" s="97"/>
      <c r="C35" s="109"/>
      <c r="D35" s="109"/>
      <c r="E35" s="98"/>
      <c r="F35" s="110"/>
      <c r="G35" s="98"/>
      <c r="H35" s="97"/>
      <c r="I35" s="98"/>
      <c r="J35" s="99"/>
      <c r="K35" s="109"/>
      <c r="L35" s="109"/>
      <c r="M35" s="97"/>
      <c r="N35" s="97"/>
      <c r="O35" s="109"/>
      <c r="P35" s="97"/>
      <c r="Q35" s="109"/>
    </row>
    <row r="36" spans="1:26" ht="13.5" customHeight="1" thickBot="1" x14ac:dyDescent="0.25">
      <c r="A36" s="108"/>
      <c r="B36" s="97"/>
      <c r="C36" s="109"/>
      <c r="D36" s="109"/>
      <c r="E36" s="98"/>
      <c r="F36" s="110"/>
      <c r="G36" s="98"/>
      <c r="H36" s="97"/>
      <c r="I36" s="98"/>
      <c r="J36" s="99"/>
      <c r="K36" s="109"/>
      <c r="L36" s="109"/>
      <c r="M36" s="97"/>
      <c r="N36" s="97"/>
      <c r="O36" s="109"/>
      <c r="P36" s="97"/>
      <c r="Q36" s="109"/>
    </row>
    <row r="37" spans="1:26" ht="13.5" customHeight="1" thickBot="1" x14ac:dyDescent="0.25">
      <c r="A37" s="108"/>
      <c r="B37" s="97"/>
      <c r="C37" s="109"/>
      <c r="D37" s="109"/>
      <c r="E37" s="98"/>
      <c r="F37" s="110"/>
      <c r="G37" s="98"/>
      <c r="H37" s="97"/>
      <c r="I37" s="98"/>
      <c r="J37" s="99"/>
      <c r="K37" s="109"/>
      <c r="L37" s="109"/>
      <c r="M37" s="97"/>
      <c r="N37" s="97"/>
      <c r="O37" s="109"/>
      <c r="P37" s="97"/>
      <c r="Q37" s="109"/>
    </row>
    <row r="38" spans="1:26" ht="13.5" customHeight="1" thickBot="1" x14ac:dyDescent="0.25">
      <c r="A38" s="252"/>
      <c r="B38" s="248"/>
      <c r="C38" s="248"/>
      <c r="D38" s="248"/>
      <c r="E38" s="248"/>
      <c r="F38" s="248"/>
      <c r="G38" s="248"/>
      <c r="H38" s="248"/>
      <c r="I38" s="248"/>
      <c r="J38" s="248"/>
      <c r="K38" s="248"/>
      <c r="L38" s="248"/>
      <c r="M38" s="248"/>
      <c r="N38" s="248"/>
      <c r="O38" s="248"/>
      <c r="P38" s="248"/>
      <c r="Q38" s="250"/>
    </row>
    <row r="39" spans="1:26" ht="13.5" customHeight="1" x14ac:dyDescent="0.2">
      <c r="A39" s="221" t="s">
        <v>194</v>
      </c>
      <c r="B39" s="205"/>
      <c r="C39" s="205"/>
      <c r="D39" s="205"/>
      <c r="E39" s="205"/>
      <c r="F39" s="205"/>
      <c r="G39" s="205"/>
      <c r="H39" s="205"/>
      <c r="I39" s="222"/>
      <c r="J39" s="284" t="s">
        <v>40</v>
      </c>
      <c r="K39" s="205"/>
      <c r="L39" s="206"/>
      <c r="M39" s="75"/>
      <c r="N39" s="69"/>
      <c r="O39" s="102"/>
      <c r="P39" s="102"/>
      <c r="Q39" s="103" t="s">
        <v>195</v>
      </c>
      <c r="R39" s="69"/>
      <c r="S39" s="69"/>
      <c r="T39" s="69"/>
      <c r="U39" s="69"/>
      <c r="V39" s="69"/>
      <c r="W39" s="69"/>
      <c r="X39" s="69"/>
      <c r="Y39" s="69"/>
      <c r="Z39" s="69"/>
    </row>
    <row r="40" spans="1:26" ht="12.75" customHeight="1" x14ac:dyDescent="0.2">
      <c r="A40" s="78"/>
      <c r="B40" s="247"/>
      <c r="C40" s="248"/>
      <c r="D40" s="249"/>
      <c r="E40" s="76" t="s">
        <v>159</v>
      </c>
      <c r="F40" s="247"/>
      <c r="G40" s="249"/>
      <c r="H40" s="90"/>
      <c r="I40" s="89" t="s">
        <v>196</v>
      </c>
      <c r="J40" s="278" t="s">
        <v>178</v>
      </c>
      <c r="K40" s="224"/>
      <c r="L40" s="224"/>
      <c r="M40" s="212"/>
      <c r="N40" s="247"/>
      <c r="O40" s="249"/>
      <c r="P40" s="247"/>
      <c r="Q40" s="249"/>
    </row>
    <row r="41" spans="1:26" ht="13.5" customHeight="1" x14ac:dyDescent="0.2">
      <c r="A41" s="93" t="s">
        <v>45</v>
      </c>
      <c r="B41" s="242"/>
      <c r="C41" s="202"/>
      <c r="D41" s="235"/>
      <c r="E41" s="77" t="s">
        <v>197</v>
      </c>
      <c r="F41" s="242" t="s">
        <v>198</v>
      </c>
      <c r="G41" s="235"/>
      <c r="H41" s="79"/>
      <c r="I41" s="93" t="s">
        <v>199</v>
      </c>
      <c r="J41" s="213"/>
      <c r="K41" s="225"/>
      <c r="L41" s="225"/>
      <c r="M41" s="214"/>
      <c r="N41" s="242" t="s">
        <v>51</v>
      </c>
      <c r="O41" s="235"/>
      <c r="P41" s="242" t="s">
        <v>100</v>
      </c>
      <c r="Q41" s="235"/>
    </row>
    <row r="42" spans="1:26" ht="12.75" customHeight="1" x14ac:dyDescent="0.2">
      <c r="A42" s="93" t="s">
        <v>101</v>
      </c>
      <c r="B42" s="242" t="s">
        <v>200</v>
      </c>
      <c r="C42" s="202"/>
      <c r="D42" s="235"/>
      <c r="E42" s="77" t="s">
        <v>201</v>
      </c>
      <c r="F42" s="242"/>
      <c r="G42" s="235"/>
      <c r="H42" s="79" t="s">
        <v>202</v>
      </c>
      <c r="I42" s="93" t="s">
        <v>203</v>
      </c>
      <c r="J42" s="247" t="s">
        <v>186</v>
      </c>
      <c r="K42" s="248"/>
      <c r="L42" s="249"/>
      <c r="M42" s="78"/>
      <c r="N42" s="242"/>
      <c r="O42" s="235"/>
      <c r="P42" s="242"/>
      <c r="Q42" s="235"/>
    </row>
    <row r="43" spans="1:26" ht="12.75" customHeight="1" x14ac:dyDescent="0.2">
      <c r="A43" s="93" t="s">
        <v>61</v>
      </c>
      <c r="B43" s="242"/>
      <c r="C43" s="202"/>
      <c r="D43" s="235"/>
      <c r="E43" s="77" t="s">
        <v>204</v>
      </c>
      <c r="F43" s="242" t="s">
        <v>205</v>
      </c>
      <c r="G43" s="235"/>
      <c r="H43" s="79"/>
      <c r="I43" s="93" t="s">
        <v>204</v>
      </c>
      <c r="J43" s="242" t="s">
        <v>66</v>
      </c>
      <c r="K43" s="202"/>
      <c r="L43" s="235"/>
      <c r="M43" s="77" t="s">
        <v>32</v>
      </c>
      <c r="N43" s="242" t="s">
        <v>191</v>
      </c>
      <c r="O43" s="235"/>
      <c r="P43" s="242" t="s">
        <v>77</v>
      </c>
      <c r="Q43" s="235"/>
    </row>
    <row r="44" spans="1:26" ht="13.5" customHeight="1" x14ac:dyDescent="0.2">
      <c r="A44" s="82"/>
      <c r="B44" s="244"/>
      <c r="C44" s="205"/>
      <c r="D44" s="206"/>
      <c r="E44" s="81"/>
      <c r="F44" s="244"/>
      <c r="G44" s="206"/>
      <c r="H44" s="79"/>
      <c r="I44" s="93"/>
      <c r="J44" s="104"/>
      <c r="K44" s="106"/>
      <c r="L44" s="106"/>
      <c r="M44" s="82"/>
      <c r="N44" s="244"/>
      <c r="O44" s="206"/>
      <c r="P44" s="244"/>
      <c r="Q44" s="206"/>
    </row>
    <row r="45" spans="1:26" ht="13.5" customHeight="1" x14ac:dyDescent="0.2">
      <c r="A45" s="84">
        <v>1</v>
      </c>
      <c r="B45" s="246">
        <v>2</v>
      </c>
      <c r="C45" s="227"/>
      <c r="D45" s="208"/>
      <c r="E45" s="86">
        <v>3</v>
      </c>
      <c r="F45" s="246">
        <v>4</v>
      </c>
      <c r="G45" s="208"/>
      <c r="H45" s="107">
        <v>5</v>
      </c>
      <c r="I45" s="84">
        <v>6</v>
      </c>
      <c r="J45" s="246">
        <v>7</v>
      </c>
      <c r="K45" s="227"/>
      <c r="L45" s="208"/>
      <c r="M45" s="84">
        <v>8</v>
      </c>
      <c r="N45" s="246">
        <v>9</v>
      </c>
      <c r="O45" s="208"/>
      <c r="P45" s="246">
        <v>10</v>
      </c>
      <c r="Q45" s="208"/>
    </row>
    <row r="46" spans="1:26" ht="13.5" customHeight="1" x14ac:dyDescent="0.2">
      <c r="A46" s="88" t="str">
        <f t="shared" ref="A46:A52" si="0">ROW()-ROW(Table11)&amp;"."</f>
        <v>1.</v>
      </c>
      <c r="B46" s="240" t="s">
        <v>11</v>
      </c>
      <c r="C46" s="227"/>
      <c r="D46" s="208"/>
      <c r="E46" s="37" t="s">
        <v>11</v>
      </c>
      <c r="F46" s="240" t="s">
        <v>11</v>
      </c>
      <c r="G46" s="208"/>
      <c r="H46" s="38" t="s">
        <v>11</v>
      </c>
      <c r="I46" s="32" t="s">
        <v>11</v>
      </c>
      <c r="J46" s="257" t="s">
        <v>11</v>
      </c>
      <c r="K46" s="227"/>
      <c r="L46" s="208"/>
      <c r="M46" s="33" t="s">
        <v>11</v>
      </c>
      <c r="N46" s="240" t="s">
        <v>11</v>
      </c>
      <c r="O46" s="208"/>
      <c r="P46" s="240" t="s">
        <v>11</v>
      </c>
      <c r="Q46" s="208"/>
    </row>
    <row r="47" spans="1:26" ht="13.5" customHeight="1" x14ac:dyDescent="0.2">
      <c r="A47" s="88" t="str">
        <f t="shared" si="0"/>
        <v>2.</v>
      </c>
      <c r="B47" s="240" t="s">
        <v>11</v>
      </c>
      <c r="C47" s="227"/>
      <c r="D47" s="208"/>
      <c r="E47" s="37" t="s">
        <v>11</v>
      </c>
      <c r="F47" s="240" t="s">
        <v>11</v>
      </c>
      <c r="G47" s="208"/>
      <c r="H47" s="38" t="s">
        <v>11</v>
      </c>
      <c r="I47" s="32" t="s">
        <v>11</v>
      </c>
      <c r="J47" s="257" t="s">
        <v>11</v>
      </c>
      <c r="K47" s="227"/>
      <c r="L47" s="208"/>
      <c r="M47" s="33" t="s">
        <v>11</v>
      </c>
      <c r="N47" s="240" t="s">
        <v>11</v>
      </c>
      <c r="O47" s="208"/>
      <c r="P47" s="240" t="s">
        <v>11</v>
      </c>
      <c r="Q47" s="208"/>
    </row>
    <row r="48" spans="1:26" ht="13.5" customHeight="1" x14ac:dyDescent="0.2">
      <c r="A48" s="88" t="str">
        <f t="shared" si="0"/>
        <v>3.</v>
      </c>
      <c r="B48" s="240" t="s">
        <v>11</v>
      </c>
      <c r="C48" s="227"/>
      <c r="D48" s="208"/>
      <c r="E48" s="37" t="s">
        <v>11</v>
      </c>
      <c r="F48" s="240" t="s">
        <v>11</v>
      </c>
      <c r="G48" s="208"/>
      <c r="H48" s="38" t="s">
        <v>11</v>
      </c>
      <c r="I48" s="32" t="s">
        <v>11</v>
      </c>
      <c r="J48" s="257" t="s">
        <v>11</v>
      </c>
      <c r="K48" s="227"/>
      <c r="L48" s="208"/>
      <c r="M48" s="33" t="s">
        <v>11</v>
      </c>
      <c r="N48" s="240" t="s">
        <v>11</v>
      </c>
      <c r="O48" s="208"/>
      <c r="P48" s="240" t="s">
        <v>11</v>
      </c>
      <c r="Q48" s="208"/>
    </row>
    <row r="49" spans="1:17" ht="13.5" customHeight="1" x14ac:dyDescent="0.2">
      <c r="A49" s="88" t="str">
        <f t="shared" si="0"/>
        <v>4.</v>
      </c>
      <c r="B49" s="240" t="s">
        <v>11</v>
      </c>
      <c r="C49" s="227"/>
      <c r="D49" s="208"/>
      <c r="E49" s="37" t="s">
        <v>11</v>
      </c>
      <c r="F49" s="240" t="s">
        <v>11</v>
      </c>
      <c r="G49" s="208"/>
      <c r="H49" s="38" t="s">
        <v>11</v>
      </c>
      <c r="I49" s="32" t="s">
        <v>11</v>
      </c>
      <c r="J49" s="37" t="s">
        <v>11</v>
      </c>
      <c r="K49" s="35" t="s">
        <v>11</v>
      </c>
      <c r="L49" s="35" t="s">
        <v>11</v>
      </c>
      <c r="M49" s="33" t="s">
        <v>11</v>
      </c>
      <c r="N49" s="240" t="s">
        <v>11</v>
      </c>
      <c r="O49" s="208"/>
      <c r="P49" s="240" t="s">
        <v>11</v>
      </c>
      <c r="Q49" s="208"/>
    </row>
    <row r="50" spans="1:17" ht="13.5" customHeight="1" x14ac:dyDescent="0.2">
      <c r="A50" s="88" t="str">
        <f t="shared" si="0"/>
        <v>5.</v>
      </c>
      <c r="B50" s="240" t="s">
        <v>11</v>
      </c>
      <c r="C50" s="227"/>
      <c r="D50" s="208"/>
      <c r="E50" s="37" t="s">
        <v>11</v>
      </c>
      <c r="F50" s="240" t="s">
        <v>11</v>
      </c>
      <c r="G50" s="208"/>
      <c r="H50" s="38" t="s">
        <v>11</v>
      </c>
      <c r="I50" s="32" t="s">
        <v>11</v>
      </c>
      <c r="J50" s="257" t="s">
        <v>11</v>
      </c>
      <c r="K50" s="227"/>
      <c r="L50" s="208"/>
      <c r="M50" s="33" t="s">
        <v>11</v>
      </c>
      <c r="N50" s="240" t="s">
        <v>11</v>
      </c>
      <c r="O50" s="208"/>
      <c r="P50" s="240" t="s">
        <v>11</v>
      </c>
      <c r="Q50" s="208"/>
    </row>
    <row r="51" spans="1:17" ht="13.5" customHeight="1" x14ac:dyDescent="0.2">
      <c r="A51" s="88" t="str">
        <f t="shared" si="0"/>
        <v>6.</v>
      </c>
      <c r="B51" s="240" t="s">
        <v>11</v>
      </c>
      <c r="C51" s="227"/>
      <c r="D51" s="208"/>
      <c r="E51" s="37" t="s">
        <v>11</v>
      </c>
      <c r="F51" s="240" t="s">
        <v>11</v>
      </c>
      <c r="G51" s="208"/>
      <c r="H51" s="38" t="s">
        <v>11</v>
      </c>
      <c r="I51" s="32" t="s">
        <v>11</v>
      </c>
      <c r="J51" s="37" t="s">
        <v>11</v>
      </c>
      <c r="K51" s="35" t="s">
        <v>11</v>
      </c>
      <c r="L51" s="35" t="s">
        <v>11</v>
      </c>
      <c r="M51" s="33" t="s">
        <v>11</v>
      </c>
      <c r="N51" s="240" t="s">
        <v>11</v>
      </c>
      <c r="O51" s="208"/>
      <c r="P51" s="240" t="s">
        <v>11</v>
      </c>
      <c r="Q51" s="208"/>
    </row>
    <row r="52" spans="1:17" ht="13.5" customHeight="1" x14ac:dyDescent="0.2">
      <c r="A52" s="88" t="str">
        <f t="shared" si="0"/>
        <v>7.</v>
      </c>
      <c r="B52" s="240" t="s">
        <v>11</v>
      </c>
      <c r="C52" s="227"/>
      <c r="D52" s="208"/>
      <c r="E52" s="37" t="s">
        <v>11</v>
      </c>
      <c r="F52" s="240" t="s">
        <v>11</v>
      </c>
      <c r="G52" s="208"/>
      <c r="H52" s="38" t="s">
        <v>11</v>
      </c>
      <c r="I52" s="32" t="s">
        <v>11</v>
      </c>
      <c r="J52" s="257" t="s">
        <v>11</v>
      </c>
      <c r="K52" s="227"/>
      <c r="L52" s="208"/>
      <c r="M52" s="33" t="s">
        <v>11</v>
      </c>
      <c r="N52" s="240" t="s">
        <v>11</v>
      </c>
      <c r="O52" s="208"/>
      <c r="P52" s="240" t="s">
        <v>11</v>
      </c>
      <c r="Q52" s="208"/>
    </row>
    <row r="53" spans="1:17" ht="13.5" customHeight="1" x14ac:dyDescent="0.2">
      <c r="A53" s="252"/>
      <c r="B53" s="248"/>
      <c r="C53" s="248"/>
      <c r="D53" s="248"/>
      <c r="E53" s="248"/>
      <c r="F53" s="248"/>
      <c r="G53" s="248"/>
      <c r="H53" s="248"/>
      <c r="I53" s="248"/>
      <c r="J53" s="248"/>
      <c r="K53" s="248"/>
      <c r="L53" s="248"/>
      <c r="M53" s="248"/>
      <c r="N53" s="248"/>
      <c r="O53" s="248"/>
      <c r="P53" s="248"/>
      <c r="Q53" s="250"/>
    </row>
    <row r="54" spans="1:17" ht="13.5" customHeight="1" x14ac:dyDescent="0.2">
      <c r="A54" s="253" t="s">
        <v>206</v>
      </c>
      <c r="B54" s="205"/>
      <c r="C54" s="205"/>
      <c r="D54" s="205"/>
      <c r="E54" s="205"/>
      <c r="F54" s="205"/>
      <c r="G54" s="205"/>
      <c r="H54" s="205"/>
      <c r="I54" s="222"/>
      <c r="J54" s="245" t="s">
        <v>40</v>
      </c>
      <c r="K54" s="205"/>
      <c r="L54" s="206"/>
      <c r="M54" s="76"/>
      <c r="O54" s="106"/>
      <c r="P54" s="106"/>
      <c r="Q54" s="125" t="s">
        <v>207</v>
      </c>
    </row>
    <row r="55" spans="1:17" ht="12.75" customHeight="1" x14ac:dyDescent="0.2">
      <c r="A55" s="78"/>
      <c r="B55" s="247"/>
      <c r="C55" s="248"/>
      <c r="D55" s="249"/>
      <c r="E55" s="76" t="s">
        <v>159</v>
      </c>
      <c r="F55" s="247"/>
      <c r="G55" s="249"/>
      <c r="H55" s="90"/>
      <c r="I55" s="89" t="s">
        <v>73</v>
      </c>
      <c r="J55" s="278" t="s">
        <v>88</v>
      </c>
      <c r="K55" s="224"/>
      <c r="L55" s="224"/>
      <c r="M55" s="224"/>
      <c r="N55" s="224"/>
      <c r="O55" s="212"/>
      <c r="P55" s="247"/>
      <c r="Q55" s="249"/>
    </row>
    <row r="56" spans="1:17" ht="13.5" customHeight="1" x14ac:dyDescent="0.2">
      <c r="A56" s="93" t="s">
        <v>45</v>
      </c>
      <c r="B56" s="242"/>
      <c r="C56" s="202"/>
      <c r="D56" s="235"/>
      <c r="E56" s="77" t="s">
        <v>197</v>
      </c>
      <c r="F56" s="242" t="s">
        <v>198</v>
      </c>
      <c r="G56" s="235"/>
      <c r="H56" s="79"/>
      <c r="I56" s="93" t="s">
        <v>121</v>
      </c>
      <c r="J56" s="213"/>
      <c r="K56" s="225"/>
      <c r="L56" s="225"/>
      <c r="M56" s="225"/>
      <c r="N56" s="225"/>
      <c r="O56" s="214"/>
      <c r="P56" s="242" t="s">
        <v>51</v>
      </c>
      <c r="Q56" s="235"/>
    </row>
    <row r="57" spans="1:17" ht="12.75" customHeight="1" x14ac:dyDescent="0.2">
      <c r="A57" s="93" t="s">
        <v>101</v>
      </c>
      <c r="B57" s="242" t="s">
        <v>200</v>
      </c>
      <c r="C57" s="202"/>
      <c r="D57" s="235"/>
      <c r="E57" s="77" t="s">
        <v>201</v>
      </c>
      <c r="F57" s="242"/>
      <c r="G57" s="235"/>
      <c r="H57" s="79" t="s">
        <v>202</v>
      </c>
      <c r="I57" s="93" t="s">
        <v>122</v>
      </c>
      <c r="J57" s="156"/>
      <c r="K57" s="157"/>
      <c r="L57" s="157"/>
      <c r="M57" s="157"/>
      <c r="N57" s="157"/>
      <c r="O57" s="78"/>
      <c r="P57" s="242"/>
      <c r="Q57" s="235"/>
    </row>
    <row r="58" spans="1:17" ht="12.75" customHeight="1" x14ac:dyDescent="0.2">
      <c r="A58" s="93" t="s">
        <v>61</v>
      </c>
      <c r="B58" s="242"/>
      <c r="C58" s="202"/>
      <c r="D58" s="235"/>
      <c r="E58" s="77" t="s">
        <v>204</v>
      </c>
      <c r="F58" s="242" t="s">
        <v>205</v>
      </c>
      <c r="G58" s="235"/>
      <c r="H58" s="79"/>
      <c r="I58" s="93" t="s">
        <v>104</v>
      </c>
      <c r="J58" s="242" t="s">
        <v>135</v>
      </c>
      <c r="K58" s="202"/>
      <c r="L58" s="202"/>
      <c r="M58" s="202"/>
      <c r="N58" s="235"/>
      <c r="O58" s="77" t="s">
        <v>32</v>
      </c>
      <c r="P58" s="242" t="s">
        <v>208</v>
      </c>
      <c r="Q58" s="235"/>
    </row>
    <row r="59" spans="1:17" ht="13.5" customHeight="1" x14ac:dyDescent="0.2">
      <c r="A59" s="82"/>
      <c r="B59" s="244"/>
      <c r="C59" s="205"/>
      <c r="D59" s="206"/>
      <c r="E59" s="81"/>
      <c r="F59" s="244"/>
      <c r="G59" s="206"/>
      <c r="H59" s="79"/>
      <c r="I59" s="93"/>
      <c r="J59" s="104"/>
      <c r="K59" s="106"/>
      <c r="L59" s="106"/>
      <c r="M59" s="106"/>
      <c r="N59" s="106"/>
      <c r="O59" s="82"/>
      <c r="P59" s="244"/>
      <c r="Q59" s="206"/>
    </row>
    <row r="60" spans="1:17" ht="13.5" customHeight="1" x14ac:dyDescent="0.2">
      <c r="A60" s="84">
        <v>1</v>
      </c>
      <c r="B60" s="246">
        <v>2</v>
      </c>
      <c r="C60" s="227"/>
      <c r="D60" s="208"/>
      <c r="E60" s="86">
        <v>3</v>
      </c>
      <c r="F60" s="246">
        <v>4</v>
      </c>
      <c r="G60" s="208"/>
      <c r="H60" s="107">
        <v>5</v>
      </c>
      <c r="I60" s="84">
        <v>6</v>
      </c>
      <c r="J60" s="282">
        <v>7</v>
      </c>
      <c r="K60" s="227"/>
      <c r="L60" s="227"/>
      <c r="M60" s="227"/>
      <c r="N60" s="208"/>
      <c r="O60" s="158" t="s">
        <v>209</v>
      </c>
      <c r="P60" s="246">
        <v>9</v>
      </c>
      <c r="Q60" s="208"/>
    </row>
    <row r="61" spans="1:17" ht="13.5" customHeight="1" x14ac:dyDescent="0.2">
      <c r="A61" s="88" t="str">
        <f>ROW()-ROW(Table12)&amp;"."</f>
        <v>1.</v>
      </c>
      <c r="B61" s="240" t="s">
        <v>11</v>
      </c>
      <c r="C61" s="227"/>
      <c r="D61" s="208"/>
      <c r="E61" s="43" t="s">
        <v>11</v>
      </c>
      <c r="F61" s="240" t="s">
        <v>11</v>
      </c>
      <c r="G61" s="208"/>
      <c r="H61" s="38" t="s">
        <v>11</v>
      </c>
      <c r="I61" s="32" t="s">
        <v>11</v>
      </c>
      <c r="J61" s="257" t="s">
        <v>11</v>
      </c>
      <c r="K61" s="227"/>
      <c r="L61" s="227"/>
      <c r="M61" s="227"/>
      <c r="N61" s="208"/>
      <c r="O61" s="33" t="s">
        <v>11</v>
      </c>
      <c r="P61" s="240" t="s">
        <v>11</v>
      </c>
      <c r="Q61" s="208"/>
    </row>
    <row r="62" spans="1:17" ht="13.5" customHeight="1" x14ac:dyDescent="0.2">
      <c r="A62" s="88" t="str">
        <f>ROW()-ROW(Table12)&amp;"."</f>
        <v>2.</v>
      </c>
      <c r="B62" s="240" t="s">
        <v>11</v>
      </c>
      <c r="C62" s="227"/>
      <c r="D62" s="208"/>
      <c r="E62" s="43" t="s">
        <v>11</v>
      </c>
      <c r="F62" s="240" t="s">
        <v>11</v>
      </c>
      <c r="G62" s="208"/>
      <c r="H62" s="38" t="s">
        <v>11</v>
      </c>
      <c r="I62" s="32" t="s">
        <v>11</v>
      </c>
      <c r="J62" s="257" t="s">
        <v>11</v>
      </c>
      <c r="K62" s="227"/>
      <c r="L62" s="227"/>
      <c r="M62" s="227"/>
      <c r="N62" s="208"/>
      <c r="O62" s="33" t="s">
        <v>11</v>
      </c>
      <c r="P62" s="240" t="s">
        <v>11</v>
      </c>
      <c r="Q62" s="208"/>
    </row>
    <row r="63" spans="1:17" ht="13.5" customHeight="1" x14ac:dyDescent="0.2">
      <c r="A63" s="88" t="str">
        <f>ROW()-ROW(Table12)&amp;"."</f>
        <v>3.</v>
      </c>
      <c r="B63" s="240" t="s">
        <v>11</v>
      </c>
      <c r="C63" s="227"/>
      <c r="D63" s="208"/>
      <c r="E63" s="37" t="s">
        <v>11</v>
      </c>
      <c r="F63" s="240" t="s">
        <v>11</v>
      </c>
      <c r="G63" s="208"/>
      <c r="H63" s="38" t="s">
        <v>11</v>
      </c>
      <c r="I63" s="32" t="s">
        <v>11</v>
      </c>
      <c r="J63" s="257" t="s">
        <v>11</v>
      </c>
      <c r="K63" s="227"/>
      <c r="L63" s="227"/>
      <c r="M63" s="227"/>
      <c r="N63" s="208"/>
      <c r="O63" s="33" t="s">
        <v>11</v>
      </c>
      <c r="P63" s="240" t="s">
        <v>11</v>
      </c>
      <c r="Q63" s="208"/>
    </row>
    <row r="64" spans="1:17" ht="13.5" customHeight="1" x14ac:dyDescent="0.2">
      <c r="A64" s="88" t="str">
        <f>ROW()-ROW(Table12)&amp;"."</f>
        <v>4.</v>
      </c>
      <c r="B64" s="240" t="s">
        <v>11</v>
      </c>
      <c r="C64" s="227"/>
      <c r="D64" s="208"/>
      <c r="E64" s="37" t="s">
        <v>11</v>
      </c>
      <c r="F64" s="240" t="s">
        <v>11</v>
      </c>
      <c r="G64" s="208"/>
      <c r="H64" s="38" t="s">
        <v>11</v>
      </c>
      <c r="I64" s="32" t="s">
        <v>11</v>
      </c>
      <c r="J64" s="257" t="s">
        <v>11</v>
      </c>
      <c r="K64" s="227"/>
      <c r="L64" s="227"/>
      <c r="M64" s="227"/>
      <c r="N64" s="208"/>
      <c r="O64" s="33" t="s">
        <v>11</v>
      </c>
      <c r="P64" s="240" t="s">
        <v>11</v>
      </c>
      <c r="Q64" s="208"/>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11:11" ht="12.75" customHeight="1" x14ac:dyDescent="0.2"/>
    <row r="194" spans="11:11" ht="12.75" customHeight="1" x14ac:dyDescent="0.2"/>
    <row r="195" spans="11:11" ht="12.75" customHeight="1" x14ac:dyDescent="0.2"/>
    <row r="196" spans="11:11" ht="12.75" customHeight="1" x14ac:dyDescent="0.2"/>
    <row r="197" spans="11:11" ht="12.75" customHeight="1" x14ac:dyDescent="0.2">
      <c r="K197" s="159"/>
    </row>
    <row r="198" spans="11:11" ht="12.75" customHeight="1" x14ac:dyDescent="0.2">
      <c r="K198" s="159"/>
    </row>
    <row r="199" spans="11:11" ht="12.75" customHeight="1" x14ac:dyDescent="0.2">
      <c r="K199" s="159"/>
    </row>
    <row r="200" spans="11:11" ht="12.75" customHeight="1" x14ac:dyDescent="0.2">
      <c r="K200" s="159"/>
    </row>
    <row r="201" spans="11:11" ht="12.75" customHeight="1" x14ac:dyDescent="0.2">
      <c r="K201" s="159"/>
    </row>
    <row r="202" spans="11:11" ht="12.75" customHeight="1" x14ac:dyDescent="0.2">
      <c r="K202" s="159"/>
    </row>
    <row r="203" spans="11:11" ht="12.75" customHeight="1" x14ac:dyDescent="0.2">
      <c r="K203" s="159"/>
    </row>
    <row r="204" spans="11:11" ht="12.75" customHeight="1" x14ac:dyDescent="0.2">
      <c r="K204" s="159"/>
    </row>
    <row r="205" spans="11:11" ht="12.75" customHeight="1" x14ac:dyDescent="0.2">
      <c r="K205" s="159"/>
    </row>
    <row r="206" spans="11:11" ht="12.75" customHeight="1" x14ac:dyDescent="0.2">
      <c r="K206" s="159"/>
    </row>
    <row r="207" spans="11:11" ht="12.75" customHeight="1" x14ac:dyDescent="0.2">
      <c r="K207" s="159"/>
    </row>
    <row r="208" spans="11:11" ht="12.75" customHeight="1" x14ac:dyDescent="0.2">
      <c r="K208" s="159"/>
    </row>
    <row r="209" spans="11:11" ht="12.75" customHeight="1" x14ac:dyDescent="0.2">
      <c r="K209" s="159"/>
    </row>
    <row r="210" spans="11:11" ht="12.75" customHeight="1" x14ac:dyDescent="0.2">
      <c r="K210" s="159"/>
    </row>
    <row r="211" spans="11:11" ht="12.75" customHeight="1" x14ac:dyDescent="0.2">
      <c r="K211" s="159"/>
    </row>
    <row r="212" spans="11:11" ht="12.75" customHeight="1" x14ac:dyDescent="0.2">
      <c r="K212" s="159"/>
    </row>
    <row r="213" spans="11:11" ht="12.75" customHeight="1" x14ac:dyDescent="0.2">
      <c r="K213" s="159"/>
    </row>
    <row r="214" spans="11:11" ht="12.75" customHeight="1" x14ac:dyDescent="0.2">
      <c r="K214" s="159"/>
    </row>
    <row r="215" spans="11:11" ht="12.75" customHeight="1" x14ac:dyDescent="0.2">
      <c r="K215" s="159"/>
    </row>
    <row r="216" spans="11:11" ht="12.75" customHeight="1" x14ac:dyDescent="0.2">
      <c r="K216" s="159"/>
    </row>
    <row r="217" spans="11:11" ht="12.75" customHeight="1" x14ac:dyDescent="0.2">
      <c r="K217" s="159"/>
    </row>
    <row r="218" spans="11:11" ht="12.75" customHeight="1" x14ac:dyDescent="0.2">
      <c r="K218" s="159"/>
    </row>
    <row r="219" spans="11:11" ht="12.75" customHeight="1" x14ac:dyDescent="0.2">
      <c r="K219" s="159"/>
    </row>
    <row r="220" spans="11:11" ht="12.75" customHeight="1" x14ac:dyDescent="0.2">
      <c r="K220" s="159"/>
    </row>
    <row r="221" spans="11:11" ht="12.75" customHeight="1" x14ac:dyDescent="0.2">
      <c r="K221" s="159"/>
    </row>
    <row r="222" spans="11:11" ht="12.75" customHeight="1" x14ac:dyDescent="0.2">
      <c r="K222" s="159"/>
    </row>
    <row r="223" spans="11:11" ht="12.75" customHeight="1" x14ac:dyDescent="0.2">
      <c r="K223" s="159"/>
    </row>
    <row r="224" spans="11:11" ht="12.75" customHeight="1" x14ac:dyDescent="0.2">
      <c r="K224" s="159"/>
    </row>
    <row r="225" spans="11:11" ht="12.75" customHeight="1" x14ac:dyDescent="0.2">
      <c r="K225" s="159"/>
    </row>
    <row r="226" spans="11:11" ht="12.75" customHeight="1" x14ac:dyDescent="0.2">
      <c r="K226" s="159"/>
    </row>
    <row r="227" spans="11:11" ht="12.75" customHeight="1" x14ac:dyDescent="0.2">
      <c r="K227" s="159"/>
    </row>
    <row r="228" spans="11:11" ht="12.75" customHeight="1" x14ac:dyDescent="0.2">
      <c r="K228" s="159"/>
    </row>
    <row r="229" spans="11:11" ht="12.75" customHeight="1" x14ac:dyDescent="0.2">
      <c r="K229" s="159"/>
    </row>
    <row r="230" spans="11:11" ht="12.75" customHeight="1" x14ac:dyDescent="0.2">
      <c r="K230" s="159"/>
    </row>
    <row r="231" spans="11:11" ht="12.75" customHeight="1" x14ac:dyDescent="0.2">
      <c r="K231" s="159"/>
    </row>
    <row r="232" spans="11:11" ht="12.75" customHeight="1" x14ac:dyDescent="0.2">
      <c r="K232" s="159"/>
    </row>
    <row r="233" spans="11:11" ht="12.75" customHeight="1" x14ac:dyDescent="0.2">
      <c r="K233" s="159"/>
    </row>
    <row r="234" spans="11:11" ht="12.75" customHeight="1" x14ac:dyDescent="0.2">
      <c r="K234" s="159"/>
    </row>
    <row r="235" spans="11:11" ht="12.75" customHeight="1" x14ac:dyDescent="0.2">
      <c r="K235" s="159"/>
    </row>
    <row r="236" spans="11:11" ht="12.75" customHeight="1" x14ac:dyDescent="0.2">
      <c r="K236" s="159"/>
    </row>
    <row r="237" spans="11:11" ht="12.75" customHeight="1" x14ac:dyDescent="0.2">
      <c r="K237" s="159"/>
    </row>
    <row r="238" spans="11:11" ht="12.75" customHeight="1" x14ac:dyDescent="0.2">
      <c r="K238" s="159"/>
    </row>
    <row r="239" spans="11:11" ht="12.75" customHeight="1" x14ac:dyDescent="0.2">
      <c r="K239" s="159"/>
    </row>
    <row r="240" spans="11:11" ht="12.75" customHeight="1" x14ac:dyDescent="0.2">
      <c r="K240" s="159"/>
    </row>
    <row r="241" spans="11:11" ht="12.75" customHeight="1" x14ac:dyDescent="0.2">
      <c r="K241" s="159"/>
    </row>
    <row r="242" spans="11:11" ht="12.75" customHeight="1" x14ac:dyDescent="0.2">
      <c r="K242" s="159"/>
    </row>
    <row r="243" spans="11:11" ht="12.75" customHeight="1" x14ac:dyDescent="0.2">
      <c r="K243" s="159"/>
    </row>
    <row r="244" spans="11:11" ht="12.75" customHeight="1" x14ac:dyDescent="0.2">
      <c r="K244" s="159"/>
    </row>
    <row r="245" spans="11:11" ht="12.75" customHeight="1" x14ac:dyDescent="0.2">
      <c r="K245" s="159"/>
    </row>
    <row r="246" spans="11:11" ht="12.75" customHeight="1" x14ac:dyDescent="0.2">
      <c r="K246" s="159"/>
    </row>
    <row r="247" spans="11:11" ht="12.75" customHeight="1" x14ac:dyDescent="0.2">
      <c r="K247" s="159"/>
    </row>
    <row r="248" spans="11:11" ht="12.75" customHeight="1" x14ac:dyDescent="0.2">
      <c r="K248" s="159"/>
    </row>
    <row r="249" spans="11:11" ht="12.75" customHeight="1" x14ac:dyDescent="0.2">
      <c r="K249" s="159"/>
    </row>
    <row r="250" spans="11:11" ht="12.75" customHeight="1" x14ac:dyDescent="0.2">
      <c r="K250" s="159"/>
    </row>
    <row r="251" spans="11:11" ht="12.75" customHeight="1" x14ac:dyDescent="0.2">
      <c r="K251" s="159"/>
    </row>
    <row r="252" spans="11:11" ht="12.75" customHeight="1" x14ac:dyDescent="0.2">
      <c r="K252" s="159"/>
    </row>
    <row r="253" spans="11:11" ht="12.75" customHeight="1" x14ac:dyDescent="0.2">
      <c r="K253" s="159"/>
    </row>
    <row r="254" spans="11:11" ht="12.75" customHeight="1" x14ac:dyDescent="0.2">
      <c r="K254" s="159"/>
    </row>
    <row r="255" spans="11:11" ht="12.75" customHeight="1" x14ac:dyDescent="0.2">
      <c r="K255" s="159"/>
    </row>
    <row r="256" spans="11:11" ht="12.75" customHeight="1" x14ac:dyDescent="0.2">
      <c r="K256" s="159"/>
    </row>
    <row r="257" spans="11:11" ht="12.75" customHeight="1" x14ac:dyDescent="0.2">
      <c r="K257" s="159"/>
    </row>
    <row r="258" spans="11:11" ht="12.75" customHeight="1" x14ac:dyDescent="0.2">
      <c r="K258" s="159"/>
    </row>
    <row r="259" spans="11:11" ht="12.75" customHeight="1" x14ac:dyDescent="0.2">
      <c r="K259" s="159"/>
    </row>
    <row r="260" spans="11:11" ht="12.75" customHeight="1" x14ac:dyDescent="0.2">
      <c r="K260" s="159"/>
    </row>
    <row r="261" spans="11:11" ht="12.75" customHeight="1" x14ac:dyDescent="0.2">
      <c r="K261" s="159"/>
    </row>
    <row r="262" spans="11:11" ht="12.75" customHeight="1" x14ac:dyDescent="0.2">
      <c r="K262" s="159"/>
    </row>
    <row r="263" spans="11:11" ht="12.75" customHeight="1" x14ac:dyDescent="0.2">
      <c r="K263" s="159"/>
    </row>
    <row r="264" spans="11:11" ht="12.75" customHeight="1" x14ac:dyDescent="0.2">
      <c r="K264" s="159"/>
    </row>
    <row r="265" spans="11:11" ht="12.75" customHeight="1" x14ac:dyDescent="0.2">
      <c r="K265" s="159"/>
    </row>
    <row r="266" spans="11:11" ht="12.75" customHeight="1" x14ac:dyDescent="0.2">
      <c r="K266" s="159"/>
    </row>
    <row r="267" spans="11:11" ht="12.75" customHeight="1" x14ac:dyDescent="0.2">
      <c r="K267" s="159"/>
    </row>
    <row r="268" spans="11:11" ht="12.75" customHeight="1" x14ac:dyDescent="0.2">
      <c r="K268" s="159"/>
    </row>
    <row r="269" spans="11:11" ht="12.75" customHeight="1" x14ac:dyDescent="0.2">
      <c r="K269" s="159"/>
    </row>
    <row r="270" spans="11:11" ht="12.75" customHeight="1" x14ac:dyDescent="0.2">
      <c r="K270" s="159"/>
    </row>
    <row r="271" spans="11:11" ht="12.75" customHeight="1" x14ac:dyDescent="0.2">
      <c r="K271" s="159"/>
    </row>
    <row r="272" spans="11:11" ht="12.75" customHeight="1" x14ac:dyDescent="0.2">
      <c r="K272" s="159"/>
    </row>
    <row r="273" spans="11:11" ht="12.75" customHeight="1" x14ac:dyDescent="0.2">
      <c r="K273" s="159"/>
    </row>
    <row r="274" spans="11:11" ht="12.75" customHeight="1" x14ac:dyDescent="0.2">
      <c r="K274" s="159"/>
    </row>
    <row r="275" spans="11:11" ht="12.75" customHeight="1" x14ac:dyDescent="0.2">
      <c r="K275" s="159"/>
    </row>
    <row r="276" spans="11:11" ht="12.75" customHeight="1" x14ac:dyDescent="0.2">
      <c r="K276" s="159"/>
    </row>
    <row r="277" spans="11:11" ht="12.75" customHeight="1" x14ac:dyDescent="0.2">
      <c r="K277" s="159"/>
    </row>
    <row r="278" spans="11:11" ht="12.75" customHeight="1" x14ac:dyDescent="0.2">
      <c r="K278" s="159"/>
    </row>
    <row r="279" spans="11:11" ht="12.75" customHeight="1" x14ac:dyDescent="0.2">
      <c r="K279" s="159"/>
    </row>
    <row r="280" spans="11:11" ht="12.75" customHeight="1" x14ac:dyDescent="0.2">
      <c r="K280" s="159"/>
    </row>
    <row r="281" spans="11:11" ht="12.75" customHeight="1" x14ac:dyDescent="0.2">
      <c r="K281" s="159"/>
    </row>
    <row r="282" spans="11:11" ht="12.75" customHeight="1" x14ac:dyDescent="0.2">
      <c r="K282" s="159"/>
    </row>
    <row r="283" spans="11:11" ht="12.75" customHeight="1" x14ac:dyDescent="0.2">
      <c r="K283" s="159"/>
    </row>
    <row r="284" spans="11:11" ht="12.75" customHeight="1" x14ac:dyDescent="0.2">
      <c r="K284" s="159"/>
    </row>
    <row r="285" spans="11:11" ht="12.75" customHeight="1" x14ac:dyDescent="0.2">
      <c r="K285" s="159"/>
    </row>
    <row r="286" spans="11:11" ht="12.75" customHeight="1" x14ac:dyDescent="0.2">
      <c r="K286" s="159"/>
    </row>
    <row r="287" spans="11:11" ht="12.75" customHeight="1" x14ac:dyDescent="0.2">
      <c r="K287" s="159"/>
    </row>
    <row r="288" spans="11:11" ht="12.75" customHeight="1" x14ac:dyDescent="0.2">
      <c r="K288" s="159"/>
    </row>
    <row r="289" spans="11:11" ht="12.75" customHeight="1" x14ac:dyDescent="0.2">
      <c r="K289" s="159"/>
    </row>
    <row r="290" spans="11:11" ht="12.75" customHeight="1" x14ac:dyDescent="0.2">
      <c r="K290" s="159"/>
    </row>
    <row r="291" spans="11:11" ht="12.75" customHeight="1" x14ac:dyDescent="0.2">
      <c r="K291" s="159"/>
    </row>
    <row r="292" spans="11:11" ht="12.75" customHeight="1" x14ac:dyDescent="0.2">
      <c r="K292" s="159"/>
    </row>
    <row r="293" spans="11:11" ht="12.75" customHeight="1" x14ac:dyDescent="0.2">
      <c r="K293" s="159"/>
    </row>
    <row r="294" spans="11:11" ht="12.75" customHeight="1" x14ac:dyDescent="0.2">
      <c r="K294" s="159"/>
    </row>
    <row r="295" spans="11:11" ht="12.75" customHeight="1" x14ac:dyDescent="0.2">
      <c r="K295" s="159"/>
    </row>
    <row r="296" spans="11:11" ht="12.75" customHeight="1" x14ac:dyDescent="0.2">
      <c r="K296" s="159"/>
    </row>
    <row r="297" spans="11:11" ht="12.75" customHeight="1" x14ac:dyDescent="0.2">
      <c r="K297" s="159"/>
    </row>
    <row r="298" spans="11:11" ht="12.75" customHeight="1" x14ac:dyDescent="0.2">
      <c r="K298" s="159"/>
    </row>
    <row r="299" spans="11:11" ht="12.75" customHeight="1" x14ac:dyDescent="0.2">
      <c r="K299" s="159"/>
    </row>
    <row r="300" spans="11:11" ht="12.75" customHeight="1" x14ac:dyDescent="0.2">
      <c r="K300" s="159"/>
    </row>
    <row r="301" spans="11:11" ht="12.75" customHeight="1" x14ac:dyDescent="0.2">
      <c r="K301" s="159"/>
    </row>
    <row r="302" spans="11:11" ht="12.75" customHeight="1" x14ac:dyDescent="0.2">
      <c r="K302" s="159"/>
    </row>
    <row r="303" spans="11:11" ht="12.75" customHeight="1" x14ac:dyDescent="0.2">
      <c r="K303" s="159"/>
    </row>
    <row r="304" spans="11:11" ht="12.75" customHeight="1" x14ac:dyDescent="0.2">
      <c r="K304" s="159"/>
    </row>
    <row r="305" spans="11:11" ht="12.75" customHeight="1" x14ac:dyDescent="0.2">
      <c r="K305" s="159"/>
    </row>
    <row r="306" spans="11:11" ht="12.75" customHeight="1" x14ac:dyDescent="0.2">
      <c r="K306" s="159"/>
    </row>
    <row r="307" spans="11:11" ht="12.75" customHeight="1" x14ac:dyDescent="0.2">
      <c r="K307" s="159"/>
    </row>
    <row r="308" spans="11:11" ht="12.75" customHeight="1" x14ac:dyDescent="0.2">
      <c r="K308" s="159"/>
    </row>
    <row r="309" spans="11:11" ht="12.75" customHeight="1" x14ac:dyDescent="0.2">
      <c r="K309" s="159"/>
    </row>
    <row r="310" spans="11:11" ht="12.75" customHeight="1" x14ac:dyDescent="0.2">
      <c r="K310" s="159"/>
    </row>
    <row r="311" spans="11:11" ht="12.75" customHeight="1" x14ac:dyDescent="0.2">
      <c r="K311" s="159"/>
    </row>
    <row r="312" spans="11:11" ht="12.75" customHeight="1" x14ac:dyDescent="0.2">
      <c r="K312" s="159"/>
    </row>
    <row r="313" spans="11:11" ht="12.75" customHeight="1" x14ac:dyDescent="0.2">
      <c r="K313" s="159"/>
    </row>
    <row r="314" spans="11:11" ht="12.75" customHeight="1" x14ac:dyDescent="0.2">
      <c r="K314" s="159"/>
    </row>
    <row r="315" spans="11:11" ht="12.75" customHeight="1" x14ac:dyDescent="0.2">
      <c r="K315" s="159"/>
    </row>
    <row r="316" spans="11:11" ht="12.75" customHeight="1" x14ac:dyDescent="0.2">
      <c r="K316" s="159"/>
    </row>
    <row r="317" spans="11:11" ht="12.75" customHeight="1" x14ac:dyDescent="0.2">
      <c r="K317" s="159"/>
    </row>
    <row r="318" spans="11:11" ht="12.75" customHeight="1" x14ac:dyDescent="0.2">
      <c r="K318" s="159"/>
    </row>
    <row r="319" spans="11:11" ht="12.75" customHeight="1" x14ac:dyDescent="0.2">
      <c r="K319" s="159"/>
    </row>
    <row r="320" spans="11:11" ht="12.75" customHeight="1" x14ac:dyDescent="0.2">
      <c r="K320" s="159"/>
    </row>
    <row r="321" spans="11:11" ht="12.75" customHeight="1" x14ac:dyDescent="0.2">
      <c r="K321" s="159"/>
    </row>
    <row r="322" spans="11:11" ht="12.75" customHeight="1" x14ac:dyDescent="0.2">
      <c r="K322" s="159"/>
    </row>
    <row r="323" spans="11:11" ht="12.75" customHeight="1" x14ac:dyDescent="0.2">
      <c r="K323" s="159"/>
    </row>
    <row r="324" spans="11:11" ht="12.75" customHeight="1" x14ac:dyDescent="0.2">
      <c r="K324" s="159"/>
    </row>
    <row r="325" spans="11:11" ht="12.75" customHeight="1" x14ac:dyDescent="0.2">
      <c r="K325" s="159"/>
    </row>
    <row r="326" spans="11:11" ht="12.75" customHeight="1" x14ac:dyDescent="0.2">
      <c r="K326" s="159"/>
    </row>
    <row r="327" spans="11:11" ht="12.75" customHeight="1" x14ac:dyDescent="0.2">
      <c r="K327" s="159"/>
    </row>
    <row r="328" spans="11:11" ht="12.75" customHeight="1" x14ac:dyDescent="0.2">
      <c r="K328" s="159"/>
    </row>
    <row r="329" spans="11:11" ht="12.75" customHeight="1" x14ac:dyDescent="0.2">
      <c r="K329" s="159"/>
    </row>
    <row r="330" spans="11:11" ht="12.75" customHeight="1" x14ac:dyDescent="0.2">
      <c r="K330" s="159"/>
    </row>
    <row r="331" spans="11:11" ht="12.75" customHeight="1" x14ac:dyDescent="0.2">
      <c r="K331" s="159"/>
    </row>
    <row r="332" spans="11:11" ht="12.75" customHeight="1" x14ac:dyDescent="0.2">
      <c r="K332" s="159"/>
    </row>
    <row r="333" spans="11:11" ht="12.75" customHeight="1" x14ac:dyDescent="0.2">
      <c r="K333" s="159"/>
    </row>
    <row r="334" spans="11:11" ht="12.75" customHeight="1" x14ac:dyDescent="0.2">
      <c r="K334" s="159"/>
    </row>
    <row r="335" spans="11:11" ht="12.75" customHeight="1" x14ac:dyDescent="0.2">
      <c r="K335" s="159"/>
    </row>
    <row r="336" spans="11:11" ht="12.75" customHeight="1" x14ac:dyDescent="0.2">
      <c r="K336" s="159"/>
    </row>
    <row r="337" spans="11:11" ht="12.75" customHeight="1" x14ac:dyDescent="0.2">
      <c r="K337" s="159"/>
    </row>
    <row r="338" spans="11:11" ht="12.75" customHeight="1" x14ac:dyDescent="0.2">
      <c r="K338" s="159"/>
    </row>
    <row r="339" spans="11:11" ht="12.75" customHeight="1" x14ac:dyDescent="0.2">
      <c r="K339" s="159"/>
    </row>
    <row r="340" spans="11:11" ht="12.75" customHeight="1" x14ac:dyDescent="0.2">
      <c r="K340" s="159"/>
    </row>
    <row r="341" spans="11:11" ht="12.75" customHeight="1" x14ac:dyDescent="0.2">
      <c r="K341" s="159"/>
    </row>
    <row r="342" spans="11:11" ht="12.75" customHeight="1" x14ac:dyDescent="0.2">
      <c r="K342" s="159"/>
    </row>
    <row r="343" spans="11:11" ht="12.75" customHeight="1" x14ac:dyDescent="0.2">
      <c r="K343" s="159"/>
    </row>
    <row r="344" spans="11:11" ht="12.75" customHeight="1" x14ac:dyDescent="0.2">
      <c r="K344" s="159"/>
    </row>
    <row r="345" spans="11:11" ht="12.75" customHeight="1" x14ac:dyDescent="0.2">
      <c r="K345" s="159"/>
    </row>
    <row r="346" spans="11:11" ht="12.75" customHeight="1" x14ac:dyDescent="0.2">
      <c r="K346" s="159"/>
    </row>
    <row r="347" spans="11:11" ht="12.75" customHeight="1" x14ac:dyDescent="0.2">
      <c r="K347" s="159"/>
    </row>
    <row r="348" spans="11:11" ht="12.75" customHeight="1" x14ac:dyDescent="0.2">
      <c r="K348" s="159"/>
    </row>
    <row r="349" spans="11:11" ht="12.75" customHeight="1" x14ac:dyDescent="0.2">
      <c r="K349" s="159"/>
    </row>
    <row r="350" spans="11:11" ht="12.75" customHeight="1" x14ac:dyDescent="0.2">
      <c r="K350" s="159"/>
    </row>
    <row r="351" spans="11:11" ht="12.75" customHeight="1" x14ac:dyDescent="0.2">
      <c r="K351" s="159"/>
    </row>
    <row r="352" spans="11:11" ht="12.75" customHeight="1" x14ac:dyDescent="0.2">
      <c r="K352" s="159"/>
    </row>
    <row r="353" spans="11:11" ht="12.75" customHeight="1" x14ac:dyDescent="0.2">
      <c r="K353" s="159"/>
    </row>
    <row r="354" spans="11:11" ht="12.75" customHeight="1" x14ac:dyDescent="0.2">
      <c r="K354" s="159"/>
    </row>
    <row r="355" spans="11:11" ht="12.75" customHeight="1" x14ac:dyDescent="0.2">
      <c r="K355" s="159"/>
    </row>
    <row r="356" spans="11:11" ht="12.75" customHeight="1" x14ac:dyDescent="0.2">
      <c r="K356" s="159"/>
    </row>
    <row r="357" spans="11:11" ht="12.75" customHeight="1" x14ac:dyDescent="0.2">
      <c r="K357" s="159"/>
    </row>
    <row r="358" spans="11:11" ht="12.75" customHeight="1" x14ac:dyDescent="0.2">
      <c r="K358" s="159"/>
    </row>
    <row r="359" spans="11:11" ht="12.75" customHeight="1" x14ac:dyDescent="0.2">
      <c r="K359" s="159"/>
    </row>
    <row r="360" spans="11:11" ht="12.75" customHeight="1" x14ac:dyDescent="0.2">
      <c r="K360" s="159"/>
    </row>
    <row r="361" spans="11:11" ht="12.75" customHeight="1" x14ac:dyDescent="0.2">
      <c r="K361" s="159"/>
    </row>
    <row r="362" spans="11:11" ht="12.75" customHeight="1" x14ac:dyDescent="0.2">
      <c r="K362" s="159"/>
    </row>
    <row r="363" spans="11:11" ht="12.75" customHeight="1" x14ac:dyDescent="0.2">
      <c r="K363" s="159"/>
    </row>
    <row r="364" spans="11:11" ht="12.75" customHeight="1" x14ac:dyDescent="0.2">
      <c r="K364" s="159"/>
    </row>
    <row r="365" spans="11:11" ht="12.75" customHeight="1" x14ac:dyDescent="0.2">
      <c r="K365" s="159"/>
    </row>
    <row r="366" spans="11:11" ht="12.75" customHeight="1" x14ac:dyDescent="0.2">
      <c r="K366" s="159"/>
    </row>
    <row r="367" spans="11:11" ht="12.75" customHeight="1" x14ac:dyDescent="0.2">
      <c r="K367" s="159"/>
    </row>
    <row r="368" spans="11:11" ht="12.75" customHeight="1" x14ac:dyDescent="0.2">
      <c r="K368" s="159"/>
    </row>
    <row r="369" spans="11:11" ht="12.75" customHeight="1" x14ac:dyDescent="0.2">
      <c r="K369" s="159"/>
    </row>
    <row r="370" spans="11:11" ht="12.75" customHeight="1" x14ac:dyDescent="0.2">
      <c r="K370" s="159"/>
    </row>
    <row r="371" spans="11:11" ht="12.75" customHeight="1" x14ac:dyDescent="0.2">
      <c r="K371" s="159"/>
    </row>
    <row r="372" spans="11:11" ht="12.75" customHeight="1" x14ac:dyDescent="0.2">
      <c r="K372" s="159"/>
    </row>
    <row r="373" spans="11:11" ht="12.75" customHeight="1" x14ac:dyDescent="0.2">
      <c r="K373" s="159"/>
    </row>
    <row r="374" spans="11:11" ht="12.75" customHeight="1" x14ac:dyDescent="0.2">
      <c r="K374" s="159"/>
    </row>
    <row r="375" spans="11:11" ht="12.75" customHeight="1" x14ac:dyDescent="0.2">
      <c r="K375" s="159"/>
    </row>
    <row r="376" spans="11:11" ht="12.75" customHeight="1" x14ac:dyDescent="0.2">
      <c r="K376" s="159"/>
    </row>
    <row r="377" spans="11:11" ht="12.75" customHeight="1" x14ac:dyDescent="0.2">
      <c r="K377" s="159"/>
    </row>
    <row r="378" spans="11:11" ht="12.75" customHeight="1" x14ac:dyDescent="0.2">
      <c r="K378" s="159"/>
    </row>
    <row r="379" spans="11:11" ht="12.75" customHeight="1" x14ac:dyDescent="0.2">
      <c r="K379" s="159"/>
    </row>
    <row r="380" spans="11:11" ht="12.75" customHeight="1" x14ac:dyDescent="0.2">
      <c r="K380" s="159"/>
    </row>
    <row r="381" spans="11:11" ht="12.75" customHeight="1" x14ac:dyDescent="0.2">
      <c r="K381" s="159"/>
    </row>
    <row r="382" spans="11:11" ht="12.75" customHeight="1" x14ac:dyDescent="0.2">
      <c r="K382" s="159"/>
    </row>
    <row r="383" spans="11:11" ht="12.75" customHeight="1" x14ac:dyDescent="0.2">
      <c r="K383" s="159"/>
    </row>
    <row r="384" spans="11:11" ht="12.75" customHeight="1" x14ac:dyDescent="0.2">
      <c r="K384" s="159"/>
    </row>
    <row r="385" spans="11:11" ht="12.75" customHeight="1" x14ac:dyDescent="0.2">
      <c r="K385" s="159"/>
    </row>
    <row r="386" spans="11:11" ht="12.75" customHeight="1" x14ac:dyDescent="0.2">
      <c r="K386" s="159"/>
    </row>
    <row r="387" spans="11:11" ht="12.75" customHeight="1" x14ac:dyDescent="0.2">
      <c r="K387" s="159"/>
    </row>
    <row r="388" spans="11:11" ht="12.75" customHeight="1" x14ac:dyDescent="0.2">
      <c r="K388" s="159"/>
    </row>
    <row r="389" spans="11:11" ht="12.75" customHeight="1" x14ac:dyDescent="0.2">
      <c r="K389" s="159"/>
    </row>
    <row r="390" spans="11:11" ht="12.75" customHeight="1" x14ac:dyDescent="0.2">
      <c r="K390" s="159"/>
    </row>
    <row r="391" spans="11:11" ht="12.75" customHeight="1" x14ac:dyDescent="0.2">
      <c r="K391" s="159"/>
    </row>
    <row r="392" spans="11:11" ht="12.75" customHeight="1" x14ac:dyDescent="0.2">
      <c r="K392" s="159"/>
    </row>
    <row r="393" spans="11:11" ht="12.75" customHeight="1" x14ac:dyDescent="0.2">
      <c r="K393" s="159"/>
    </row>
    <row r="394" spans="11:11" ht="12.75" customHeight="1" x14ac:dyDescent="0.2">
      <c r="K394" s="159"/>
    </row>
    <row r="395" spans="11:11" ht="12.75" customHeight="1" x14ac:dyDescent="0.2">
      <c r="K395" s="159"/>
    </row>
    <row r="396" spans="11:11" ht="12.75" customHeight="1" x14ac:dyDescent="0.2">
      <c r="K396" s="159"/>
    </row>
    <row r="397" spans="11:11" ht="12.75" customHeight="1" x14ac:dyDescent="0.2">
      <c r="K397" s="159"/>
    </row>
    <row r="398" spans="11:11" ht="12.75" customHeight="1" x14ac:dyDescent="0.2">
      <c r="K398" s="159"/>
    </row>
    <row r="399" spans="11:11" ht="12.75" customHeight="1" x14ac:dyDescent="0.2">
      <c r="K399" s="159"/>
    </row>
    <row r="400" spans="11:11" ht="12.75" customHeight="1" x14ac:dyDescent="0.2">
      <c r="K400" s="159"/>
    </row>
    <row r="401" spans="11:11" ht="12.75" customHeight="1" x14ac:dyDescent="0.2">
      <c r="K401" s="159"/>
    </row>
    <row r="402" spans="11:11" ht="12.75" customHeight="1" x14ac:dyDescent="0.2">
      <c r="K402" s="159"/>
    </row>
    <row r="403" spans="11:11" ht="12.75" customHeight="1" x14ac:dyDescent="0.2">
      <c r="K403" s="159"/>
    </row>
    <row r="404" spans="11:11" ht="12.75" customHeight="1" x14ac:dyDescent="0.2">
      <c r="K404" s="159"/>
    </row>
    <row r="405" spans="11:11" ht="12.75" customHeight="1" x14ac:dyDescent="0.2">
      <c r="K405" s="159"/>
    </row>
    <row r="406" spans="11:11" ht="12.75" customHeight="1" x14ac:dyDescent="0.2">
      <c r="K406" s="159"/>
    </row>
    <row r="407" spans="11:11" ht="12.75" customHeight="1" x14ac:dyDescent="0.2">
      <c r="K407" s="159"/>
    </row>
    <row r="408" spans="11:11" ht="12.75" customHeight="1" x14ac:dyDescent="0.2">
      <c r="K408" s="159"/>
    </row>
    <row r="409" spans="11:11" ht="12.75" customHeight="1" x14ac:dyDescent="0.2">
      <c r="K409" s="159"/>
    </row>
    <row r="410" spans="11:11" ht="12.75" customHeight="1" x14ac:dyDescent="0.2">
      <c r="K410" s="159"/>
    </row>
    <row r="411" spans="11:11" ht="12.75" customHeight="1" x14ac:dyDescent="0.2">
      <c r="K411" s="159"/>
    </row>
    <row r="412" spans="11:11" ht="12.75" customHeight="1" x14ac:dyDescent="0.2">
      <c r="K412" s="159"/>
    </row>
    <row r="413" spans="11:11" ht="12.75" customHeight="1" x14ac:dyDescent="0.2">
      <c r="K413" s="159"/>
    </row>
    <row r="414" spans="11:11" ht="12.75" customHeight="1" x14ac:dyDescent="0.2">
      <c r="K414" s="159"/>
    </row>
    <row r="415" spans="11:11" ht="12.75" customHeight="1" x14ac:dyDescent="0.2">
      <c r="K415" s="159"/>
    </row>
    <row r="416" spans="11:11" ht="12.75" customHeight="1" x14ac:dyDescent="0.2">
      <c r="K416" s="159"/>
    </row>
    <row r="417" spans="11:11" ht="12.75" customHeight="1" x14ac:dyDescent="0.2">
      <c r="K417" s="159"/>
    </row>
    <row r="418" spans="11:11" ht="12.75" customHeight="1" x14ac:dyDescent="0.2">
      <c r="K418" s="159"/>
    </row>
    <row r="419" spans="11:11" ht="12.75" customHeight="1" x14ac:dyDescent="0.2">
      <c r="K419" s="159"/>
    </row>
    <row r="420" spans="11:11" ht="12.75" customHeight="1" x14ac:dyDescent="0.2">
      <c r="K420" s="159"/>
    </row>
    <row r="421" spans="11:11" ht="12.75" customHeight="1" x14ac:dyDescent="0.2">
      <c r="K421" s="159"/>
    </row>
    <row r="422" spans="11:11" ht="12.75" customHeight="1" x14ac:dyDescent="0.2">
      <c r="K422" s="159"/>
    </row>
    <row r="423" spans="11:11" ht="12.75" customHeight="1" x14ac:dyDescent="0.2">
      <c r="K423" s="159"/>
    </row>
    <row r="424" spans="11:11" ht="12.75" customHeight="1" x14ac:dyDescent="0.2">
      <c r="K424" s="159"/>
    </row>
    <row r="425" spans="11:11" ht="12.75" customHeight="1" x14ac:dyDescent="0.2">
      <c r="K425" s="159"/>
    </row>
    <row r="426" spans="11:11" ht="12.75" customHeight="1" x14ac:dyDescent="0.2">
      <c r="K426" s="159"/>
    </row>
    <row r="427" spans="11:11" ht="12.75" customHeight="1" x14ac:dyDescent="0.2">
      <c r="K427" s="159"/>
    </row>
    <row r="428" spans="11:11" ht="12.75" customHeight="1" x14ac:dyDescent="0.2">
      <c r="K428" s="159"/>
    </row>
    <row r="429" spans="11:11" ht="12.75" customHeight="1" x14ac:dyDescent="0.2">
      <c r="K429" s="159"/>
    </row>
    <row r="430" spans="11:11" ht="12.75" customHeight="1" x14ac:dyDescent="0.2">
      <c r="K430" s="159"/>
    </row>
    <row r="431" spans="11:11" ht="12.75" customHeight="1" x14ac:dyDescent="0.2">
      <c r="K431" s="159"/>
    </row>
    <row r="432" spans="11:11" ht="12.75" customHeight="1" x14ac:dyDescent="0.2">
      <c r="K432" s="159"/>
    </row>
    <row r="433" spans="11:11" ht="12.75" customHeight="1" x14ac:dyDescent="0.2">
      <c r="K433" s="159"/>
    </row>
    <row r="434" spans="11:11" ht="12.75" customHeight="1" x14ac:dyDescent="0.2">
      <c r="K434" s="159"/>
    </row>
    <row r="435" spans="11:11" ht="12.75" customHeight="1" x14ac:dyDescent="0.2">
      <c r="K435" s="159"/>
    </row>
    <row r="436" spans="11:11" ht="12.75" customHeight="1" x14ac:dyDescent="0.2">
      <c r="K436" s="159"/>
    </row>
    <row r="437" spans="11:11" ht="12.75" customHeight="1" x14ac:dyDescent="0.2">
      <c r="K437" s="159"/>
    </row>
    <row r="438" spans="11:11" ht="12.75" customHeight="1" x14ac:dyDescent="0.2">
      <c r="K438" s="159"/>
    </row>
    <row r="439" spans="11:11" ht="12.75" customHeight="1" x14ac:dyDescent="0.2">
      <c r="K439" s="159"/>
    </row>
    <row r="440" spans="11:11" ht="12.75" customHeight="1" x14ac:dyDescent="0.2">
      <c r="K440" s="159"/>
    </row>
    <row r="441" spans="11:11" ht="12.75" customHeight="1" x14ac:dyDescent="0.2">
      <c r="K441" s="159"/>
    </row>
    <row r="442" spans="11:11" ht="12.75" customHeight="1" x14ac:dyDescent="0.2">
      <c r="K442" s="159"/>
    </row>
    <row r="443" spans="11:11" ht="12.75" customHeight="1" x14ac:dyDescent="0.2">
      <c r="K443" s="159"/>
    </row>
    <row r="444" spans="11:11" ht="12.75" customHeight="1" x14ac:dyDescent="0.2">
      <c r="K444" s="159"/>
    </row>
    <row r="445" spans="11:11" ht="12.75" customHeight="1" x14ac:dyDescent="0.2">
      <c r="K445" s="159"/>
    </row>
    <row r="446" spans="11:11" ht="12.75" customHeight="1" x14ac:dyDescent="0.2">
      <c r="K446" s="159"/>
    </row>
    <row r="447" spans="11:11" ht="12.75" customHeight="1" x14ac:dyDescent="0.2">
      <c r="K447" s="159"/>
    </row>
    <row r="448" spans="11:11" ht="12.75" customHeight="1" x14ac:dyDescent="0.2">
      <c r="K448" s="159"/>
    </row>
    <row r="449" spans="11:11" ht="12.75" customHeight="1" x14ac:dyDescent="0.2">
      <c r="K449" s="159"/>
    </row>
    <row r="450" spans="11:11" ht="12.75" customHeight="1" x14ac:dyDescent="0.2">
      <c r="K450" s="159"/>
    </row>
    <row r="451" spans="11:11" ht="12.75" customHeight="1" x14ac:dyDescent="0.2">
      <c r="K451" s="159"/>
    </row>
    <row r="452" spans="11:11" ht="12.75" customHeight="1" x14ac:dyDescent="0.2">
      <c r="K452" s="159"/>
    </row>
    <row r="453" spans="11:11" ht="12.75" customHeight="1" x14ac:dyDescent="0.2">
      <c r="K453" s="159"/>
    </row>
    <row r="454" spans="11:11" ht="12.75" customHeight="1" x14ac:dyDescent="0.2">
      <c r="K454" s="159"/>
    </row>
    <row r="455" spans="11:11" ht="12.75" customHeight="1" x14ac:dyDescent="0.2">
      <c r="K455" s="159"/>
    </row>
    <row r="456" spans="11:11" ht="12.75" customHeight="1" x14ac:dyDescent="0.2">
      <c r="K456" s="159"/>
    </row>
    <row r="457" spans="11:11" ht="12.75" customHeight="1" x14ac:dyDescent="0.2">
      <c r="K457" s="159"/>
    </row>
    <row r="458" spans="11:11" ht="12.75" customHeight="1" x14ac:dyDescent="0.2">
      <c r="K458" s="159"/>
    </row>
    <row r="459" spans="11:11" ht="12.75" customHeight="1" x14ac:dyDescent="0.2">
      <c r="K459" s="159"/>
    </row>
    <row r="460" spans="11:11" ht="12.75" customHeight="1" x14ac:dyDescent="0.2">
      <c r="K460" s="159"/>
    </row>
    <row r="461" spans="11:11" ht="12.75" customHeight="1" x14ac:dyDescent="0.2">
      <c r="K461" s="159"/>
    </row>
    <row r="462" spans="11:11" ht="12.75" customHeight="1" x14ac:dyDescent="0.2">
      <c r="K462" s="159"/>
    </row>
    <row r="463" spans="11:11" ht="12.75" customHeight="1" x14ac:dyDescent="0.2">
      <c r="K463" s="159"/>
    </row>
    <row r="464" spans="11:11" ht="12.75" customHeight="1" x14ac:dyDescent="0.2">
      <c r="K464" s="159"/>
    </row>
    <row r="465" spans="11:11" ht="12.75" customHeight="1" x14ac:dyDescent="0.2">
      <c r="K465" s="159"/>
    </row>
    <row r="466" spans="11:11" ht="12.75" customHeight="1" x14ac:dyDescent="0.2">
      <c r="K466" s="159"/>
    </row>
    <row r="467" spans="11:11" ht="12.75" customHeight="1" x14ac:dyDescent="0.2">
      <c r="K467" s="159"/>
    </row>
    <row r="468" spans="11:11" ht="12.75" customHeight="1" x14ac:dyDescent="0.2">
      <c r="K468" s="159"/>
    </row>
    <row r="469" spans="11:11" ht="12.75" customHeight="1" x14ac:dyDescent="0.2">
      <c r="K469" s="159"/>
    </row>
    <row r="470" spans="11:11" ht="12.75" customHeight="1" x14ac:dyDescent="0.2">
      <c r="K470" s="159"/>
    </row>
    <row r="471" spans="11:11" ht="12.75" customHeight="1" x14ac:dyDescent="0.2">
      <c r="K471" s="159"/>
    </row>
    <row r="472" spans="11:11" ht="12.75" customHeight="1" x14ac:dyDescent="0.2">
      <c r="K472" s="159"/>
    </row>
    <row r="473" spans="11:11" ht="12.75" customHeight="1" x14ac:dyDescent="0.2">
      <c r="K473" s="159"/>
    </row>
    <row r="474" spans="11:11" ht="12.75" customHeight="1" x14ac:dyDescent="0.2">
      <c r="K474" s="159"/>
    </row>
    <row r="475" spans="11:11" ht="12.75" customHeight="1" x14ac:dyDescent="0.2">
      <c r="K475" s="159"/>
    </row>
    <row r="476" spans="11:11" ht="12.75" customHeight="1" x14ac:dyDescent="0.2">
      <c r="K476" s="159"/>
    </row>
    <row r="477" spans="11:11" ht="12.75" customHeight="1" x14ac:dyDescent="0.2">
      <c r="K477" s="159"/>
    </row>
    <row r="478" spans="11:11" ht="12.75" customHeight="1" x14ac:dyDescent="0.2">
      <c r="K478" s="159"/>
    </row>
    <row r="479" spans="11:11" ht="12.75" customHeight="1" x14ac:dyDescent="0.2">
      <c r="K479" s="159"/>
    </row>
    <row r="480" spans="11:11" ht="12.75" customHeight="1" x14ac:dyDescent="0.2">
      <c r="K480" s="159"/>
    </row>
    <row r="481" spans="11:11" ht="12.75" customHeight="1" x14ac:dyDescent="0.2">
      <c r="K481" s="159"/>
    </row>
    <row r="482" spans="11:11" ht="12.75" customHeight="1" x14ac:dyDescent="0.2">
      <c r="K482" s="159"/>
    </row>
    <row r="483" spans="11:11" ht="12.75" customHeight="1" x14ac:dyDescent="0.2">
      <c r="K483" s="159"/>
    </row>
    <row r="484" spans="11:11" ht="12.75" customHeight="1" x14ac:dyDescent="0.2">
      <c r="K484" s="159"/>
    </row>
    <row r="485" spans="11:11" ht="12.75" customHeight="1" x14ac:dyDescent="0.2">
      <c r="K485" s="159"/>
    </row>
    <row r="486" spans="11:11" ht="12.75" customHeight="1" x14ac:dyDescent="0.2">
      <c r="K486" s="159"/>
    </row>
    <row r="487" spans="11:11" ht="12.75" customHeight="1" x14ac:dyDescent="0.2">
      <c r="K487" s="159"/>
    </row>
    <row r="488" spans="11:11" ht="12.75" customHeight="1" x14ac:dyDescent="0.2">
      <c r="K488" s="159"/>
    </row>
    <row r="489" spans="11:11" ht="12.75" customHeight="1" x14ac:dyDescent="0.2">
      <c r="K489" s="159"/>
    </row>
    <row r="490" spans="11:11" ht="12.75" customHeight="1" x14ac:dyDescent="0.2">
      <c r="K490" s="159"/>
    </row>
    <row r="491" spans="11:11" ht="12.75" customHeight="1" x14ac:dyDescent="0.2">
      <c r="K491" s="159"/>
    </row>
    <row r="492" spans="11:11" ht="12.75" customHeight="1" x14ac:dyDescent="0.2">
      <c r="K492" s="159"/>
    </row>
    <row r="493" spans="11:11" ht="12.75" customHeight="1" x14ac:dyDescent="0.2">
      <c r="K493" s="159"/>
    </row>
    <row r="494" spans="11:11" ht="12.75" customHeight="1" x14ac:dyDescent="0.2">
      <c r="K494" s="159"/>
    </row>
    <row r="495" spans="11:11" ht="12.75" customHeight="1" x14ac:dyDescent="0.2">
      <c r="K495" s="159"/>
    </row>
    <row r="496" spans="11:11" ht="12.75" customHeight="1" x14ac:dyDescent="0.2">
      <c r="K496" s="159"/>
    </row>
    <row r="497" spans="11:11" ht="12.75" customHeight="1" x14ac:dyDescent="0.2">
      <c r="K497" s="159"/>
    </row>
    <row r="498" spans="11:11" ht="12.75" customHeight="1" x14ac:dyDescent="0.2">
      <c r="K498" s="159"/>
    </row>
    <row r="499" spans="11:11" ht="12.75" customHeight="1" x14ac:dyDescent="0.2">
      <c r="K499" s="159"/>
    </row>
    <row r="500" spans="11:11" ht="12.75" customHeight="1" x14ac:dyDescent="0.2">
      <c r="K500" s="159"/>
    </row>
    <row r="501" spans="11:11" ht="12.75" customHeight="1" x14ac:dyDescent="0.2">
      <c r="K501" s="159"/>
    </row>
    <row r="502" spans="11:11" ht="12.75" customHeight="1" x14ac:dyDescent="0.2">
      <c r="K502" s="159"/>
    </row>
    <row r="503" spans="11:11" ht="12.75" customHeight="1" x14ac:dyDescent="0.2">
      <c r="K503" s="159"/>
    </row>
    <row r="504" spans="11:11" ht="12.75" customHeight="1" x14ac:dyDescent="0.2">
      <c r="K504" s="159"/>
    </row>
    <row r="505" spans="11:11" ht="12.75" customHeight="1" x14ac:dyDescent="0.2">
      <c r="K505" s="159"/>
    </row>
    <row r="506" spans="11:11" ht="12.75" customHeight="1" x14ac:dyDescent="0.2">
      <c r="K506" s="159"/>
    </row>
    <row r="507" spans="11:11" ht="12.75" customHeight="1" x14ac:dyDescent="0.2">
      <c r="K507" s="159"/>
    </row>
    <row r="508" spans="11:11" ht="12.75" customHeight="1" x14ac:dyDescent="0.2">
      <c r="K508" s="159"/>
    </row>
    <row r="509" spans="11:11" ht="12.75" customHeight="1" x14ac:dyDescent="0.2">
      <c r="K509" s="159"/>
    </row>
    <row r="510" spans="11:11" ht="12.75" customHeight="1" x14ac:dyDescent="0.2">
      <c r="K510" s="159"/>
    </row>
    <row r="511" spans="11:11" ht="12.75" customHeight="1" x14ac:dyDescent="0.2">
      <c r="K511" s="159"/>
    </row>
    <row r="512" spans="11:11" ht="12.75" customHeight="1" x14ac:dyDescent="0.2">
      <c r="K512" s="159"/>
    </row>
    <row r="513" spans="11:11" ht="12.75" customHeight="1" x14ac:dyDescent="0.2">
      <c r="K513" s="159"/>
    </row>
    <row r="514" spans="11:11" ht="12.75" customHeight="1" x14ac:dyDescent="0.2">
      <c r="K514" s="159"/>
    </row>
    <row r="515" spans="11:11" ht="12.75" customHeight="1" x14ac:dyDescent="0.2">
      <c r="K515" s="159"/>
    </row>
    <row r="516" spans="11:11" ht="12.75" customHeight="1" x14ac:dyDescent="0.2">
      <c r="K516" s="159"/>
    </row>
    <row r="517" spans="11:11" ht="12.75" customHeight="1" x14ac:dyDescent="0.2">
      <c r="K517" s="159"/>
    </row>
    <row r="518" spans="11:11" ht="12.75" customHeight="1" x14ac:dyDescent="0.2">
      <c r="K518" s="159"/>
    </row>
    <row r="519" spans="11:11" ht="12.75" customHeight="1" x14ac:dyDescent="0.2">
      <c r="K519" s="159"/>
    </row>
    <row r="520" spans="11:11" ht="12.75" customHeight="1" x14ac:dyDescent="0.2">
      <c r="K520" s="159"/>
    </row>
    <row r="521" spans="11:11" ht="12.75" customHeight="1" x14ac:dyDescent="0.2">
      <c r="K521" s="159"/>
    </row>
    <row r="522" spans="11:11" ht="12.75" customHeight="1" x14ac:dyDescent="0.2">
      <c r="K522" s="159"/>
    </row>
    <row r="523" spans="11:11" ht="12.75" customHeight="1" x14ac:dyDescent="0.2">
      <c r="K523" s="159"/>
    </row>
    <row r="524" spans="11:11" ht="12.75" customHeight="1" x14ac:dyDescent="0.2">
      <c r="K524" s="159"/>
    </row>
    <row r="525" spans="11:11" ht="12.75" customHeight="1" x14ac:dyDescent="0.2">
      <c r="K525" s="159"/>
    </row>
    <row r="526" spans="11:11" ht="12.75" customHeight="1" x14ac:dyDescent="0.2">
      <c r="K526" s="159"/>
    </row>
    <row r="527" spans="11:11" ht="12.75" customHeight="1" x14ac:dyDescent="0.2">
      <c r="K527" s="159"/>
    </row>
    <row r="528" spans="11:11" ht="12.75" customHeight="1" x14ac:dyDescent="0.2">
      <c r="K528" s="159"/>
    </row>
    <row r="529" spans="11:11" ht="12.75" customHeight="1" x14ac:dyDescent="0.2">
      <c r="K529" s="159"/>
    </row>
    <row r="530" spans="11:11" ht="12.75" customHeight="1" x14ac:dyDescent="0.2">
      <c r="K530" s="159"/>
    </row>
    <row r="531" spans="11:11" ht="12.75" customHeight="1" x14ac:dyDescent="0.2">
      <c r="K531" s="159"/>
    </row>
    <row r="532" spans="11:11" ht="12.75" customHeight="1" x14ac:dyDescent="0.2">
      <c r="K532" s="159"/>
    </row>
    <row r="533" spans="11:11" ht="12.75" customHeight="1" x14ac:dyDescent="0.2">
      <c r="K533" s="159"/>
    </row>
    <row r="534" spans="11:11" ht="12.75" customHeight="1" x14ac:dyDescent="0.2">
      <c r="K534" s="159"/>
    </row>
    <row r="535" spans="11:11" ht="12.75" customHeight="1" x14ac:dyDescent="0.2">
      <c r="K535" s="159"/>
    </row>
    <row r="536" spans="11:11" ht="12.75" customHeight="1" x14ac:dyDescent="0.2">
      <c r="K536" s="159"/>
    </row>
    <row r="537" spans="11:11" ht="12.75" customHeight="1" x14ac:dyDescent="0.2">
      <c r="K537" s="159"/>
    </row>
    <row r="538" spans="11:11" ht="12.75" customHeight="1" x14ac:dyDescent="0.2">
      <c r="K538" s="159"/>
    </row>
    <row r="539" spans="11:11" ht="12.75" customHeight="1" x14ac:dyDescent="0.2">
      <c r="K539" s="159"/>
    </row>
    <row r="540" spans="11:11" ht="12.75" customHeight="1" x14ac:dyDescent="0.2">
      <c r="K540" s="159"/>
    </row>
    <row r="541" spans="11:11" ht="12.75" customHeight="1" x14ac:dyDescent="0.2">
      <c r="K541" s="159"/>
    </row>
    <row r="542" spans="11:11" ht="12.75" customHeight="1" x14ac:dyDescent="0.2">
      <c r="K542" s="159"/>
    </row>
    <row r="543" spans="11:11" ht="12.75" customHeight="1" x14ac:dyDescent="0.2">
      <c r="K543" s="159"/>
    </row>
    <row r="544" spans="11:11" ht="12.75" customHeight="1" x14ac:dyDescent="0.2">
      <c r="K544" s="159"/>
    </row>
    <row r="545" spans="11:11" ht="12.75" customHeight="1" x14ac:dyDescent="0.2">
      <c r="K545" s="159"/>
    </row>
    <row r="546" spans="11:11" ht="12.75" customHeight="1" x14ac:dyDescent="0.2">
      <c r="K546" s="159"/>
    </row>
    <row r="547" spans="11:11" ht="12.75" customHeight="1" x14ac:dyDescent="0.2">
      <c r="K547" s="159"/>
    </row>
    <row r="548" spans="11:11" ht="12.75" customHeight="1" x14ac:dyDescent="0.2">
      <c r="K548" s="159"/>
    </row>
    <row r="549" spans="11:11" ht="12.75" customHeight="1" x14ac:dyDescent="0.2">
      <c r="K549" s="159"/>
    </row>
    <row r="550" spans="11:11" ht="12.75" customHeight="1" x14ac:dyDescent="0.2">
      <c r="K550" s="159"/>
    </row>
    <row r="551" spans="11:11" ht="12.75" customHeight="1" x14ac:dyDescent="0.2">
      <c r="K551" s="159"/>
    </row>
    <row r="552" spans="11:11" ht="12.75" customHeight="1" x14ac:dyDescent="0.2">
      <c r="K552" s="159"/>
    </row>
    <row r="553" spans="11:11" ht="12.75" customHeight="1" x14ac:dyDescent="0.2">
      <c r="K553" s="159"/>
    </row>
    <row r="554" spans="11:11" ht="12.75" customHeight="1" x14ac:dyDescent="0.2">
      <c r="K554" s="159"/>
    </row>
    <row r="555" spans="11:11" ht="12.75" customHeight="1" x14ac:dyDescent="0.2">
      <c r="K555" s="159"/>
    </row>
    <row r="556" spans="11:11" ht="12.75" customHeight="1" x14ac:dyDescent="0.2">
      <c r="K556" s="159"/>
    </row>
    <row r="557" spans="11:11" ht="12.75" customHeight="1" x14ac:dyDescent="0.2">
      <c r="K557" s="159"/>
    </row>
    <row r="558" spans="11:11" ht="12.75" customHeight="1" x14ac:dyDescent="0.2">
      <c r="K558" s="159"/>
    </row>
    <row r="559" spans="11:11" ht="12.75" customHeight="1" x14ac:dyDescent="0.2">
      <c r="K559" s="159"/>
    </row>
    <row r="560" spans="11:11" ht="12.75" customHeight="1" x14ac:dyDescent="0.2">
      <c r="K560" s="159"/>
    </row>
    <row r="561" spans="11:11" ht="12.75" customHeight="1" x14ac:dyDescent="0.2">
      <c r="K561" s="159"/>
    </row>
    <row r="562" spans="11:11" ht="12.75" customHeight="1" x14ac:dyDescent="0.2">
      <c r="K562" s="159"/>
    </row>
    <row r="563" spans="11:11" ht="12.75" customHeight="1" x14ac:dyDescent="0.2">
      <c r="K563" s="159"/>
    </row>
    <row r="564" spans="11:11" ht="12.75" customHeight="1" x14ac:dyDescent="0.2">
      <c r="K564" s="159"/>
    </row>
    <row r="565" spans="11:11" ht="12.75" customHeight="1" x14ac:dyDescent="0.2">
      <c r="K565" s="159"/>
    </row>
    <row r="566" spans="11:11" ht="12.75" customHeight="1" x14ac:dyDescent="0.2">
      <c r="K566" s="159"/>
    </row>
    <row r="567" spans="11:11" ht="12.75" customHeight="1" x14ac:dyDescent="0.2">
      <c r="K567" s="159"/>
    </row>
    <row r="568" spans="11:11" ht="12.75" customHeight="1" x14ac:dyDescent="0.2">
      <c r="K568" s="159"/>
    </row>
    <row r="569" spans="11:11" ht="12.75" customHeight="1" x14ac:dyDescent="0.2">
      <c r="K569" s="159"/>
    </row>
    <row r="570" spans="11:11" ht="12.75" customHeight="1" x14ac:dyDescent="0.2">
      <c r="K570" s="159"/>
    </row>
    <row r="571" spans="11:11" ht="12.75" customHeight="1" x14ac:dyDescent="0.2">
      <c r="K571" s="159"/>
    </row>
    <row r="572" spans="11:11" ht="12.75" customHeight="1" x14ac:dyDescent="0.2">
      <c r="K572" s="159"/>
    </row>
    <row r="573" spans="11:11" ht="12.75" customHeight="1" x14ac:dyDescent="0.2">
      <c r="K573" s="159"/>
    </row>
    <row r="574" spans="11:11" ht="12.75" customHeight="1" x14ac:dyDescent="0.2">
      <c r="K574" s="159"/>
    </row>
    <row r="575" spans="11:11" ht="12.75" customHeight="1" x14ac:dyDescent="0.2">
      <c r="K575" s="159"/>
    </row>
    <row r="576" spans="11:11" ht="12.75" customHeight="1" x14ac:dyDescent="0.2">
      <c r="K576" s="159"/>
    </row>
    <row r="577" spans="11:11" ht="12.75" customHeight="1" x14ac:dyDescent="0.2">
      <c r="K577" s="159"/>
    </row>
    <row r="578" spans="11:11" ht="12.75" customHeight="1" x14ac:dyDescent="0.2">
      <c r="K578" s="159"/>
    </row>
    <row r="579" spans="11:11" ht="12.75" customHeight="1" x14ac:dyDescent="0.2">
      <c r="K579" s="159"/>
    </row>
    <row r="580" spans="11:11" ht="12.75" customHeight="1" x14ac:dyDescent="0.2">
      <c r="K580" s="159"/>
    </row>
    <row r="581" spans="11:11" ht="12.75" customHeight="1" x14ac:dyDescent="0.2">
      <c r="K581" s="159"/>
    </row>
    <row r="582" spans="11:11" ht="12.75" customHeight="1" x14ac:dyDescent="0.2">
      <c r="K582" s="159"/>
    </row>
    <row r="583" spans="11:11" ht="12.75" customHeight="1" x14ac:dyDescent="0.2">
      <c r="K583" s="159"/>
    </row>
    <row r="584" spans="11:11" ht="12.75" customHeight="1" x14ac:dyDescent="0.2">
      <c r="K584" s="159"/>
    </row>
    <row r="585" spans="11:11" ht="12.75" customHeight="1" x14ac:dyDescent="0.2">
      <c r="K585" s="159"/>
    </row>
    <row r="586" spans="11:11" ht="12.75" customHeight="1" x14ac:dyDescent="0.2">
      <c r="K586" s="159"/>
    </row>
    <row r="587" spans="11:11" ht="12.75" customHeight="1" x14ac:dyDescent="0.2">
      <c r="K587" s="159"/>
    </row>
    <row r="588" spans="11:11" ht="12.75" customHeight="1" x14ac:dyDescent="0.2">
      <c r="K588" s="159"/>
    </row>
    <row r="589" spans="11:11" ht="12.75" customHeight="1" x14ac:dyDescent="0.2">
      <c r="K589" s="159"/>
    </row>
    <row r="590" spans="11:11" ht="12.75" customHeight="1" x14ac:dyDescent="0.2">
      <c r="K590" s="159"/>
    </row>
    <row r="591" spans="11:11" ht="12.75" customHeight="1" x14ac:dyDescent="0.2">
      <c r="K591" s="159"/>
    </row>
    <row r="592" spans="11:11" ht="12.75" customHeight="1" x14ac:dyDescent="0.2">
      <c r="K592" s="159"/>
    </row>
    <row r="593" spans="11:11" ht="12.75" customHeight="1" x14ac:dyDescent="0.2">
      <c r="K593" s="159"/>
    </row>
    <row r="594" spans="11:11" ht="12.75" customHeight="1" x14ac:dyDescent="0.2">
      <c r="K594" s="159"/>
    </row>
    <row r="595" spans="11:11" ht="12.75" customHeight="1" x14ac:dyDescent="0.2">
      <c r="K595" s="159"/>
    </row>
    <row r="596" spans="11:11" ht="12.75" customHeight="1" x14ac:dyDescent="0.2">
      <c r="K596" s="159"/>
    </row>
    <row r="597" spans="11:11" ht="12.75" customHeight="1" x14ac:dyDescent="0.2">
      <c r="K597" s="159"/>
    </row>
    <row r="598" spans="11:11" ht="12.75" customHeight="1" x14ac:dyDescent="0.2">
      <c r="K598" s="159"/>
    </row>
    <row r="599" spans="11:11" ht="12.75" customHeight="1" x14ac:dyDescent="0.2">
      <c r="K599" s="159"/>
    </row>
    <row r="600" spans="11:11" ht="12.75" customHeight="1" x14ac:dyDescent="0.2">
      <c r="K600" s="159"/>
    </row>
    <row r="601" spans="11:11" ht="12.75" customHeight="1" x14ac:dyDescent="0.2">
      <c r="K601" s="159"/>
    </row>
    <row r="602" spans="11:11" ht="12.75" customHeight="1" x14ac:dyDescent="0.2">
      <c r="K602" s="159"/>
    </row>
    <row r="603" spans="11:11" ht="12.75" customHeight="1" x14ac:dyDescent="0.2">
      <c r="K603" s="159"/>
    </row>
    <row r="604" spans="11:11" ht="12.75" customHeight="1" x14ac:dyDescent="0.2">
      <c r="K604" s="159"/>
    </row>
    <row r="605" spans="11:11" ht="12.75" customHeight="1" x14ac:dyDescent="0.2">
      <c r="K605" s="159"/>
    </row>
    <row r="606" spans="11:11" ht="12.75" customHeight="1" x14ac:dyDescent="0.2">
      <c r="K606" s="159"/>
    </row>
    <row r="607" spans="11:11" ht="12.75" customHeight="1" x14ac:dyDescent="0.2">
      <c r="K607" s="159"/>
    </row>
    <row r="608" spans="11:11" ht="12.75" customHeight="1" x14ac:dyDescent="0.2">
      <c r="K608" s="159"/>
    </row>
    <row r="609" spans="11:11" ht="12.75" customHeight="1" x14ac:dyDescent="0.2">
      <c r="K609" s="159"/>
    </row>
    <row r="610" spans="11:11" ht="12.75" customHeight="1" x14ac:dyDescent="0.2">
      <c r="K610" s="159"/>
    </row>
    <row r="611" spans="11:11" ht="12.75" customHeight="1" x14ac:dyDescent="0.2">
      <c r="K611" s="159"/>
    </row>
    <row r="612" spans="11:11" ht="12.75" customHeight="1" x14ac:dyDescent="0.2">
      <c r="K612" s="159"/>
    </row>
    <row r="613" spans="11:11" ht="12.75" customHeight="1" x14ac:dyDescent="0.2">
      <c r="K613" s="159"/>
    </row>
    <row r="614" spans="11:11" ht="12.75" customHeight="1" x14ac:dyDescent="0.2">
      <c r="K614" s="159"/>
    </row>
    <row r="615" spans="11:11" ht="12.75" customHeight="1" x14ac:dyDescent="0.2">
      <c r="K615" s="159"/>
    </row>
    <row r="616" spans="11:11" ht="12.75" customHeight="1" x14ac:dyDescent="0.2">
      <c r="K616" s="159"/>
    </row>
    <row r="617" spans="11:11" ht="12.75" customHeight="1" x14ac:dyDescent="0.2">
      <c r="K617" s="159"/>
    </row>
    <row r="618" spans="11:11" ht="12.75" customHeight="1" x14ac:dyDescent="0.2">
      <c r="K618" s="159"/>
    </row>
    <row r="619" spans="11:11" ht="12.75" customHeight="1" x14ac:dyDescent="0.2">
      <c r="K619" s="159"/>
    </row>
    <row r="620" spans="11:11" ht="12.75" customHeight="1" x14ac:dyDescent="0.2">
      <c r="K620" s="159"/>
    </row>
    <row r="621" spans="11:11" ht="12.75" customHeight="1" x14ac:dyDescent="0.2">
      <c r="K621" s="159"/>
    </row>
    <row r="622" spans="11:11" ht="12.75" customHeight="1" x14ac:dyDescent="0.2">
      <c r="K622" s="159"/>
    </row>
    <row r="623" spans="11:11" ht="12.75" customHeight="1" x14ac:dyDescent="0.2">
      <c r="K623" s="159"/>
    </row>
    <row r="624" spans="11:11" ht="12.75" customHeight="1" x14ac:dyDescent="0.2">
      <c r="K624" s="159"/>
    </row>
    <row r="625" spans="11:11" ht="12.75" customHeight="1" x14ac:dyDescent="0.2">
      <c r="K625" s="159"/>
    </row>
    <row r="626" spans="11:11" ht="12.75" customHeight="1" x14ac:dyDescent="0.2">
      <c r="K626" s="159"/>
    </row>
    <row r="627" spans="11:11" ht="12.75" customHeight="1" x14ac:dyDescent="0.2">
      <c r="K627" s="159"/>
    </row>
    <row r="628" spans="11:11" ht="12.75" customHeight="1" x14ac:dyDescent="0.2">
      <c r="K628" s="159"/>
    </row>
    <row r="629" spans="11:11" ht="12.75" customHeight="1" x14ac:dyDescent="0.2">
      <c r="K629" s="159"/>
    </row>
    <row r="630" spans="11:11" ht="12.75" customHeight="1" x14ac:dyDescent="0.2">
      <c r="K630" s="159"/>
    </row>
    <row r="631" spans="11:11" ht="12.75" customHeight="1" x14ac:dyDescent="0.2">
      <c r="K631" s="159"/>
    </row>
    <row r="632" spans="11:11" ht="12.75" customHeight="1" x14ac:dyDescent="0.2">
      <c r="K632" s="159"/>
    </row>
    <row r="633" spans="11:11" ht="12.75" customHeight="1" x14ac:dyDescent="0.2">
      <c r="K633" s="159"/>
    </row>
    <row r="634" spans="11:11" ht="12.75" customHeight="1" x14ac:dyDescent="0.2">
      <c r="K634" s="159"/>
    </row>
    <row r="635" spans="11:11" ht="12.75" customHeight="1" x14ac:dyDescent="0.2">
      <c r="K635" s="159"/>
    </row>
    <row r="636" spans="11:11" ht="12.75" customHeight="1" x14ac:dyDescent="0.2">
      <c r="K636" s="159"/>
    </row>
    <row r="637" spans="11:11" ht="12.75" customHeight="1" x14ac:dyDescent="0.2">
      <c r="K637" s="159"/>
    </row>
    <row r="638" spans="11:11" ht="12.75" customHeight="1" x14ac:dyDescent="0.2">
      <c r="K638" s="159"/>
    </row>
    <row r="639" spans="11:11" ht="12.75" customHeight="1" x14ac:dyDescent="0.2">
      <c r="K639" s="159"/>
    </row>
    <row r="640" spans="11:11" ht="12.75" customHeight="1" x14ac:dyDescent="0.2">
      <c r="K640" s="159"/>
    </row>
    <row r="641" spans="11:11" ht="12.75" customHeight="1" x14ac:dyDescent="0.2">
      <c r="K641" s="159"/>
    </row>
    <row r="642" spans="11:11" ht="12.75" customHeight="1" x14ac:dyDescent="0.2">
      <c r="K642" s="159"/>
    </row>
    <row r="643" spans="11:11" ht="12.75" customHeight="1" x14ac:dyDescent="0.2">
      <c r="K643" s="159"/>
    </row>
    <row r="644" spans="11:11" ht="12.75" customHeight="1" x14ac:dyDescent="0.2">
      <c r="K644" s="159"/>
    </row>
    <row r="645" spans="11:11" ht="12.75" customHeight="1" x14ac:dyDescent="0.2">
      <c r="K645" s="159"/>
    </row>
    <row r="646" spans="11:11" ht="12.75" customHeight="1" x14ac:dyDescent="0.2">
      <c r="K646" s="159"/>
    </row>
    <row r="647" spans="11:11" ht="12.75" customHeight="1" x14ac:dyDescent="0.2">
      <c r="K647" s="159"/>
    </row>
    <row r="648" spans="11:11" ht="12.75" customHeight="1" x14ac:dyDescent="0.2">
      <c r="K648" s="159"/>
    </row>
    <row r="649" spans="11:11" ht="12.75" customHeight="1" x14ac:dyDescent="0.2">
      <c r="K649" s="159"/>
    </row>
    <row r="650" spans="11:11" ht="12.75" customHeight="1" x14ac:dyDescent="0.2">
      <c r="K650" s="159"/>
    </row>
    <row r="651" spans="11:11" ht="12.75" customHeight="1" x14ac:dyDescent="0.2">
      <c r="K651" s="159"/>
    </row>
    <row r="652" spans="11:11" ht="12.75" customHeight="1" x14ac:dyDescent="0.2">
      <c r="K652" s="159"/>
    </row>
    <row r="653" spans="11:11" ht="12.75" customHeight="1" x14ac:dyDescent="0.2">
      <c r="K653" s="159"/>
    </row>
    <row r="654" spans="11:11" ht="12.75" customHeight="1" x14ac:dyDescent="0.2">
      <c r="K654" s="159"/>
    </row>
    <row r="655" spans="11:11" ht="12.75" customHeight="1" x14ac:dyDescent="0.2">
      <c r="K655" s="159"/>
    </row>
    <row r="656" spans="11:11" ht="12.75" customHeight="1" x14ac:dyDescent="0.2">
      <c r="K656" s="159"/>
    </row>
    <row r="657" spans="11:11" ht="12.75" customHeight="1" x14ac:dyDescent="0.2">
      <c r="K657" s="159"/>
    </row>
    <row r="658" spans="11:11" ht="12.75" customHeight="1" x14ac:dyDescent="0.2">
      <c r="K658" s="159"/>
    </row>
    <row r="659" spans="11:11" ht="12.75" customHeight="1" x14ac:dyDescent="0.2">
      <c r="K659" s="159"/>
    </row>
    <row r="660" spans="11:11" ht="12.75" customHeight="1" x14ac:dyDescent="0.2">
      <c r="K660" s="159"/>
    </row>
    <row r="661" spans="11:11" ht="12.75" customHeight="1" x14ac:dyDescent="0.2">
      <c r="K661" s="159"/>
    </row>
    <row r="662" spans="11:11" ht="12.75" customHeight="1" x14ac:dyDescent="0.2">
      <c r="K662" s="159"/>
    </row>
    <row r="663" spans="11:11" ht="12.75" customHeight="1" x14ac:dyDescent="0.2">
      <c r="K663" s="159"/>
    </row>
    <row r="664" spans="11:11" ht="12.75" customHeight="1" x14ac:dyDescent="0.2">
      <c r="K664" s="159"/>
    </row>
    <row r="665" spans="11:11" ht="12.75" customHeight="1" x14ac:dyDescent="0.2">
      <c r="K665" s="159"/>
    </row>
    <row r="666" spans="11:11" ht="12.75" customHeight="1" x14ac:dyDescent="0.2">
      <c r="K666" s="159"/>
    </row>
    <row r="667" spans="11:11" ht="12.75" customHeight="1" x14ac:dyDescent="0.2">
      <c r="K667" s="159"/>
    </row>
    <row r="668" spans="11:11" ht="12.75" customHeight="1" x14ac:dyDescent="0.2">
      <c r="K668" s="159"/>
    </row>
    <row r="669" spans="11:11" ht="12.75" customHeight="1" x14ac:dyDescent="0.2">
      <c r="K669" s="159"/>
    </row>
    <row r="670" spans="11:11" ht="12.75" customHeight="1" x14ac:dyDescent="0.2">
      <c r="K670" s="159"/>
    </row>
    <row r="671" spans="11:11" ht="12.75" customHeight="1" x14ac:dyDescent="0.2">
      <c r="K671" s="159"/>
    </row>
    <row r="672" spans="11:11" ht="12.75" customHeight="1" x14ac:dyDescent="0.2">
      <c r="K672" s="159"/>
    </row>
    <row r="673" spans="11:11" ht="12.75" customHeight="1" x14ac:dyDescent="0.2">
      <c r="K673" s="159"/>
    </row>
    <row r="674" spans="11:11" ht="12.75" customHeight="1" x14ac:dyDescent="0.2">
      <c r="K674" s="159"/>
    </row>
    <row r="675" spans="11:11" ht="12.75" customHeight="1" x14ac:dyDescent="0.2">
      <c r="K675" s="159"/>
    </row>
    <row r="676" spans="11:11" ht="12.75" customHeight="1" x14ac:dyDescent="0.2">
      <c r="K676" s="159"/>
    </row>
    <row r="677" spans="11:11" ht="12.75" customHeight="1" x14ac:dyDescent="0.2">
      <c r="K677" s="159"/>
    </row>
    <row r="678" spans="11:11" ht="12.75" customHeight="1" x14ac:dyDescent="0.2">
      <c r="K678" s="159"/>
    </row>
    <row r="679" spans="11:11" ht="12.75" customHeight="1" x14ac:dyDescent="0.2">
      <c r="K679" s="159"/>
    </row>
    <row r="680" spans="11:11" ht="12.75" customHeight="1" x14ac:dyDescent="0.2">
      <c r="K680" s="159"/>
    </row>
    <row r="681" spans="11:11" ht="12.75" customHeight="1" x14ac:dyDescent="0.2">
      <c r="K681" s="159"/>
    </row>
    <row r="682" spans="11:11" ht="12.75" customHeight="1" x14ac:dyDescent="0.2">
      <c r="K682" s="159"/>
    </row>
    <row r="683" spans="11:11" ht="12.75" customHeight="1" x14ac:dyDescent="0.2">
      <c r="K683" s="159"/>
    </row>
    <row r="684" spans="11:11" ht="12.75" customHeight="1" x14ac:dyDescent="0.2">
      <c r="K684" s="159"/>
    </row>
    <row r="685" spans="11:11" ht="12.75" customHeight="1" x14ac:dyDescent="0.2">
      <c r="K685" s="159"/>
    </row>
    <row r="686" spans="11:11" ht="12.75" customHeight="1" x14ac:dyDescent="0.2">
      <c r="K686" s="159"/>
    </row>
    <row r="687" spans="11:11" ht="12.75" customHeight="1" x14ac:dyDescent="0.2">
      <c r="K687" s="159"/>
    </row>
    <row r="688" spans="11:11" ht="12.75" customHeight="1" x14ac:dyDescent="0.2">
      <c r="K688" s="159"/>
    </row>
    <row r="689" spans="11:11" ht="12.75" customHeight="1" x14ac:dyDescent="0.2">
      <c r="K689" s="159"/>
    </row>
    <row r="690" spans="11:11" ht="12.75" customHeight="1" x14ac:dyDescent="0.2">
      <c r="K690" s="159"/>
    </row>
    <row r="691" spans="11:11" ht="12.75" customHeight="1" x14ac:dyDescent="0.2">
      <c r="K691" s="159"/>
    </row>
    <row r="692" spans="11:11" ht="12.75" customHeight="1" x14ac:dyDescent="0.2">
      <c r="K692" s="159"/>
    </row>
    <row r="693" spans="11:11" ht="12.75" customHeight="1" x14ac:dyDescent="0.2">
      <c r="K693" s="159"/>
    </row>
    <row r="694" spans="11:11" ht="12.75" customHeight="1" x14ac:dyDescent="0.2">
      <c r="K694" s="159"/>
    </row>
    <row r="695" spans="11:11" ht="12.75" customHeight="1" x14ac:dyDescent="0.2">
      <c r="K695" s="159"/>
    </row>
    <row r="696" spans="11:11" ht="12.75" customHeight="1" x14ac:dyDescent="0.2">
      <c r="K696" s="159"/>
    </row>
    <row r="697" spans="11:11" ht="12.75" customHeight="1" x14ac:dyDescent="0.2">
      <c r="K697" s="159"/>
    </row>
    <row r="698" spans="11:11" ht="12.75" customHeight="1" x14ac:dyDescent="0.2">
      <c r="K698" s="159"/>
    </row>
    <row r="699" spans="11:11" ht="12.75" customHeight="1" x14ac:dyDescent="0.2">
      <c r="K699" s="159"/>
    </row>
    <row r="700" spans="11:11" ht="12.75" customHeight="1" x14ac:dyDescent="0.2">
      <c r="K700" s="159"/>
    </row>
    <row r="701" spans="11:11" ht="12.75" customHeight="1" x14ac:dyDescent="0.2">
      <c r="K701" s="159"/>
    </row>
    <row r="702" spans="11:11" ht="12.75" customHeight="1" x14ac:dyDescent="0.2">
      <c r="K702" s="159"/>
    </row>
    <row r="703" spans="11:11" ht="12.75" customHeight="1" x14ac:dyDescent="0.2">
      <c r="K703" s="159"/>
    </row>
    <row r="704" spans="11:11" ht="12.75" customHeight="1" x14ac:dyDescent="0.2">
      <c r="K704" s="159"/>
    </row>
    <row r="705" spans="11:11" ht="12.75" customHeight="1" x14ac:dyDescent="0.2">
      <c r="K705" s="159"/>
    </row>
    <row r="706" spans="11:11" ht="12.75" customHeight="1" x14ac:dyDescent="0.2">
      <c r="K706" s="159"/>
    </row>
    <row r="707" spans="11:11" ht="12.75" customHeight="1" x14ac:dyDescent="0.2">
      <c r="K707" s="159"/>
    </row>
    <row r="708" spans="11:11" ht="12.75" customHeight="1" x14ac:dyDescent="0.2">
      <c r="K708" s="159"/>
    </row>
    <row r="709" spans="11:11" ht="12.75" customHeight="1" x14ac:dyDescent="0.2">
      <c r="K709" s="159"/>
    </row>
    <row r="710" spans="11:11" ht="12.75" customHeight="1" x14ac:dyDescent="0.2">
      <c r="K710" s="159"/>
    </row>
    <row r="711" spans="11:11" ht="12.75" customHeight="1" x14ac:dyDescent="0.2">
      <c r="K711" s="159"/>
    </row>
    <row r="712" spans="11:11" ht="12.75" customHeight="1" x14ac:dyDescent="0.2">
      <c r="K712" s="159"/>
    </row>
    <row r="713" spans="11:11" ht="12.75" customHeight="1" x14ac:dyDescent="0.2">
      <c r="K713" s="159"/>
    </row>
    <row r="714" spans="11:11" ht="12.75" customHeight="1" x14ac:dyDescent="0.2">
      <c r="K714" s="159"/>
    </row>
    <row r="715" spans="11:11" ht="12.75" customHeight="1" x14ac:dyDescent="0.2">
      <c r="K715" s="159"/>
    </row>
    <row r="716" spans="11:11" ht="12.75" customHeight="1" x14ac:dyDescent="0.2">
      <c r="K716" s="159"/>
    </row>
    <row r="717" spans="11:11" ht="12.75" customHeight="1" x14ac:dyDescent="0.2">
      <c r="K717" s="159"/>
    </row>
    <row r="718" spans="11:11" ht="12.75" customHeight="1" x14ac:dyDescent="0.2">
      <c r="K718" s="159"/>
    </row>
    <row r="719" spans="11:11" ht="12.75" customHeight="1" x14ac:dyDescent="0.2">
      <c r="K719" s="159"/>
    </row>
    <row r="720" spans="11:11" ht="12.75" customHeight="1" x14ac:dyDescent="0.2">
      <c r="K720" s="159"/>
    </row>
    <row r="721" spans="11:11" ht="12.75" customHeight="1" x14ac:dyDescent="0.2">
      <c r="K721" s="159"/>
    </row>
    <row r="722" spans="11:11" ht="12.75" customHeight="1" x14ac:dyDescent="0.2">
      <c r="K722" s="159"/>
    </row>
    <row r="723" spans="11:11" ht="12.75" customHeight="1" x14ac:dyDescent="0.2">
      <c r="K723" s="159"/>
    </row>
    <row r="724" spans="11:11" ht="12.75" customHeight="1" x14ac:dyDescent="0.2">
      <c r="K724" s="159"/>
    </row>
    <row r="725" spans="11:11" ht="12.75" customHeight="1" x14ac:dyDescent="0.2">
      <c r="K725" s="159"/>
    </row>
    <row r="726" spans="11:11" ht="12.75" customHeight="1" x14ac:dyDescent="0.2">
      <c r="K726" s="159"/>
    </row>
    <row r="727" spans="11:11" ht="12.75" customHeight="1" x14ac:dyDescent="0.2">
      <c r="K727" s="159"/>
    </row>
    <row r="728" spans="11:11" ht="12.75" customHeight="1" x14ac:dyDescent="0.2">
      <c r="K728" s="159"/>
    </row>
    <row r="729" spans="11:11" ht="12.75" customHeight="1" x14ac:dyDescent="0.2">
      <c r="K729" s="159"/>
    </row>
    <row r="730" spans="11:11" ht="12.75" customHeight="1" x14ac:dyDescent="0.2">
      <c r="K730" s="159"/>
    </row>
    <row r="731" spans="11:11" ht="12.75" customHeight="1" x14ac:dyDescent="0.2">
      <c r="K731" s="159"/>
    </row>
    <row r="732" spans="11:11" ht="12.75" customHeight="1" x14ac:dyDescent="0.2">
      <c r="K732" s="159"/>
    </row>
    <row r="733" spans="11:11" ht="12.75" customHeight="1" x14ac:dyDescent="0.2">
      <c r="K733" s="159"/>
    </row>
    <row r="734" spans="11:11" ht="12.75" customHeight="1" x14ac:dyDescent="0.2">
      <c r="K734" s="159"/>
    </row>
    <row r="735" spans="11:11" ht="12.75" customHeight="1" x14ac:dyDescent="0.2">
      <c r="K735" s="159"/>
    </row>
    <row r="736" spans="11:11" ht="12.75" customHeight="1" x14ac:dyDescent="0.2">
      <c r="K736" s="159"/>
    </row>
    <row r="737" spans="11:11" ht="12.75" customHeight="1" x14ac:dyDescent="0.2">
      <c r="K737" s="159"/>
    </row>
    <row r="738" spans="11:11" ht="12.75" customHeight="1" x14ac:dyDescent="0.2">
      <c r="K738" s="159"/>
    </row>
    <row r="739" spans="11:11" ht="12.75" customHeight="1" x14ac:dyDescent="0.2">
      <c r="K739" s="159"/>
    </row>
    <row r="740" spans="11:11" ht="12.75" customHeight="1" x14ac:dyDescent="0.2">
      <c r="K740" s="159"/>
    </row>
    <row r="741" spans="11:11" ht="12.75" customHeight="1" x14ac:dyDescent="0.2">
      <c r="K741" s="159"/>
    </row>
    <row r="742" spans="11:11" ht="12.75" customHeight="1" x14ac:dyDescent="0.2">
      <c r="K742" s="159"/>
    </row>
    <row r="743" spans="11:11" ht="12.75" customHeight="1" x14ac:dyDescent="0.2">
      <c r="K743" s="159"/>
    </row>
    <row r="744" spans="11:11" ht="12.75" customHeight="1" x14ac:dyDescent="0.2">
      <c r="K744" s="159"/>
    </row>
    <row r="745" spans="11:11" ht="12.75" customHeight="1" x14ac:dyDescent="0.2">
      <c r="K745" s="159"/>
    </row>
    <row r="746" spans="11:11" ht="12.75" customHeight="1" x14ac:dyDescent="0.2">
      <c r="K746" s="159"/>
    </row>
    <row r="747" spans="11:11" ht="12.75" customHeight="1" x14ac:dyDescent="0.2">
      <c r="K747" s="159"/>
    </row>
    <row r="748" spans="11:11" ht="12.75" customHeight="1" x14ac:dyDescent="0.2">
      <c r="K748" s="159"/>
    </row>
    <row r="749" spans="11:11" ht="12.75" customHeight="1" x14ac:dyDescent="0.2">
      <c r="K749" s="159"/>
    </row>
    <row r="750" spans="11:11" ht="12.75" customHeight="1" x14ac:dyDescent="0.2">
      <c r="K750" s="159"/>
    </row>
    <row r="751" spans="11:11" ht="12.75" customHeight="1" x14ac:dyDescent="0.2">
      <c r="K751" s="159"/>
    </row>
    <row r="752" spans="11:11" ht="12.75" customHeight="1" x14ac:dyDescent="0.2">
      <c r="K752" s="159"/>
    </row>
    <row r="753" spans="11:11" ht="12.75" customHeight="1" x14ac:dyDescent="0.2">
      <c r="K753" s="159"/>
    </row>
    <row r="754" spans="11:11" ht="12.75" customHeight="1" x14ac:dyDescent="0.2">
      <c r="K754" s="159"/>
    </row>
    <row r="755" spans="11:11" ht="12.75" customHeight="1" x14ac:dyDescent="0.2">
      <c r="K755" s="159"/>
    </row>
    <row r="756" spans="11:11" ht="12.75" customHeight="1" x14ac:dyDescent="0.2">
      <c r="K756" s="159"/>
    </row>
    <row r="757" spans="11:11" ht="12.75" customHeight="1" x14ac:dyDescent="0.2">
      <c r="K757" s="159"/>
    </row>
    <row r="758" spans="11:11" ht="12.75" customHeight="1" x14ac:dyDescent="0.2">
      <c r="K758" s="159"/>
    </row>
    <row r="759" spans="11:11" ht="12.75" customHeight="1" x14ac:dyDescent="0.2">
      <c r="K759" s="159"/>
    </row>
    <row r="760" spans="11:11" ht="12.75" customHeight="1" x14ac:dyDescent="0.2">
      <c r="K760" s="159"/>
    </row>
    <row r="761" spans="11:11" ht="12.75" customHeight="1" x14ac:dyDescent="0.2">
      <c r="K761" s="159"/>
    </row>
    <row r="762" spans="11:11" ht="12.75" customHeight="1" x14ac:dyDescent="0.2">
      <c r="K762" s="159"/>
    </row>
    <row r="763" spans="11:11" ht="12.75" customHeight="1" x14ac:dyDescent="0.2">
      <c r="K763" s="159"/>
    </row>
    <row r="764" spans="11:11" ht="12.75" customHeight="1" x14ac:dyDescent="0.2">
      <c r="K764" s="159"/>
    </row>
    <row r="765" spans="11:11" ht="12.75" customHeight="1" x14ac:dyDescent="0.2">
      <c r="K765" s="159"/>
    </row>
    <row r="766" spans="11:11" ht="12.75" customHeight="1" x14ac:dyDescent="0.2">
      <c r="K766" s="159"/>
    </row>
    <row r="767" spans="11:11" ht="12.75" customHeight="1" x14ac:dyDescent="0.2">
      <c r="K767" s="159"/>
    </row>
    <row r="768" spans="11:11" ht="12.75" customHeight="1" x14ac:dyDescent="0.2">
      <c r="K768" s="159"/>
    </row>
    <row r="769" spans="11:11" ht="12.75" customHeight="1" x14ac:dyDescent="0.2">
      <c r="K769" s="159"/>
    </row>
    <row r="770" spans="11:11" ht="12.75" customHeight="1" x14ac:dyDescent="0.2">
      <c r="K770" s="159"/>
    </row>
    <row r="771" spans="11:11" ht="12.75" customHeight="1" x14ac:dyDescent="0.2">
      <c r="K771" s="159"/>
    </row>
    <row r="772" spans="11:11" ht="12.75" customHeight="1" x14ac:dyDescent="0.2">
      <c r="K772" s="159"/>
    </row>
    <row r="773" spans="11:11" ht="12.75" customHeight="1" x14ac:dyDescent="0.2">
      <c r="K773" s="159"/>
    </row>
    <row r="774" spans="11:11" ht="12.75" customHeight="1" x14ac:dyDescent="0.2">
      <c r="K774" s="159"/>
    </row>
    <row r="775" spans="11:11" ht="12.75" customHeight="1" x14ac:dyDescent="0.2">
      <c r="K775" s="159"/>
    </row>
    <row r="776" spans="11:11" ht="12.75" customHeight="1" x14ac:dyDescent="0.2">
      <c r="K776" s="159"/>
    </row>
    <row r="777" spans="11:11" ht="12.75" customHeight="1" x14ac:dyDescent="0.2">
      <c r="K777" s="159"/>
    </row>
    <row r="778" spans="11:11" ht="12.75" customHeight="1" x14ac:dyDescent="0.2">
      <c r="K778" s="159"/>
    </row>
    <row r="779" spans="11:11" ht="12.75" customHeight="1" x14ac:dyDescent="0.2">
      <c r="K779" s="159"/>
    </row>
    <row r="780" spans="11:11" ht="12.75" customHeight="1" x14ac:dyDescent="0.2">
      <c r="K780" s="159"/>
    </row>
    <row r="781" spans="11:11" ht="12.75" customHeight="1" x14ac:dyDescent="0.2">
      <c r="K781" s="159"/>
    </row>
    <row r="782" spans="11:11" ht="12.75" customHeight="1" x14ac:dyDescent="0.2">
      <c r="K782" s="159"/>
    </row>
    <row r="783" spans="11:11" ht="12.75" customHeight="1" x14ac:dyDescent="0.2">
      <c r="K783" s="159"/>
    </row>
    <row r="784" spans="11:11" ht="12.75" customHeight="1" x14ac:dyDescent="0.2">
      <c r="K784" s="159"/>
    </row>
    <row r="785" spans="11:11" ht="12.75" customHeight="1" x14ac:dyDescent="0.2">
      <c r="K785" s="159"/>
    </row>
    <row r="786" spans="11:11" ht="12.75" customHeight="1" x14ac:dyDescent="0.2">
      <c r="K786" s="159"/>
    </row>
    <row r="787" spans="11:11" ht="12.75" customHeight="1" x14ac:dyDescent="0.2">
      <c r="K787" s="159"/>
    </row>
    <row r="788" spans="11:11" ht="12.75" customHeight="1" x14ac:dyDescent="0.2">
      <c r="K788" s="159"/>
    </row>
    <row r="789" spans="11:11" ht="12.75" customHeight="1" x14ac:dyDescent="0.2">
      <c r="K789" s="159"/>
    </row>
    <row r="790" spans="11:11" ht="12.75" customHeight="1" x14ac:dyDescent="0.2">
      <c r="K790" s="159"/>
    </row>
    <row r="791" spans="11:11" ht="12.75" customHeight="1" x14ac:dyDescent="0.2">
      <c r="K791" s="159"/>
    </row>
    <row r="792" spans="11:11" ht="12.75" customHeight="1" x14ac:dyDescent="0.2">
      <c r="K792" s="159"/>
    </row>
    <row r="793" spans="11:11" ht="12.75" customHeight="1" x14ac:dyDescent="0.2">
      <c r="K793" s="159"/>
    </row>
    <row r="794" spans="11:11" ht="12.75" customHeight="1" x14ac:dyDescent="0.2">
      <c r="K794" s="159"/>
    </row>
    <row r="795" spans="11:11" ht="12.75" customHeight="1" x14ac:dyDescent="0.2">
      <c r="K795" s="159"/>
    </row>
    <row r="796" spans="11:11" ht="12.75" customHeight="1" x14ac:dyDescent="0.2">
      <c r="K796" s="159"/>
    </row>
    <row r="797" spans="11:11" ht="12.75" customHeight="1" x14ac:dyDescent="0.2">
      <c r="K797" s="159"/>
    </row>
    <row r="798" spans="11:11" ht="12.75" customHeight="1" x14ac:dyDescent="0.2">
      <c r="K798" s="159"/>
    </row>
    <row r="799" spans="11:11" ht="12.75" customHeight="1" x14ac:dyDescent="0.2">
      <c r="K799" s="159"/>
    </row>
    <row r="800" spans="11:11" ht="12.75" customHeight="1" x14ac:dyDescent="0.2">
      <c r="K800" s="159"/>
    </row>
    <row r="801" spans="11:11" ht="12.75" customHeight="1" x14ac:dyDescent="0.2">
      <c r="K801" s="159"/>
    </row>
    <row r="802" spans="11:11" ht="12.75" customHeight="1" x14ac:dyDescent="0.2">
      <c r="K802" s="159"/>
    </row>
    <row r="803" spans="11:11" ht="12.75" customHeight="1" x14ac:dyDescent="0.2">
      <c r="K803" s="159"/>
    </row>
    <row r="804" spans="11:11" ht="12.75" customHeight="1" x14ac:dyDescent="0.2">
      <c r="K804" s="159"/>
    </row>
    <row r="805" spans="11:11" ht="12.75" customHeight="1" x14ac:dyDescent="0.2">
      <c r="K805" s="159"/>
    </row>
    <row r="806" spans="11:11" ht="12.75" customHeight="1" x14ac:dyDescent="0.2">
      <c r="K806" s="159"/>
    </row>
    <row r="807" spans="11:11" ht="12.75" customHeight="1" x14ac:dyDescent="0.2">
      <c r="K807" s="159"/>
    </row>
    <row r="808" spans="11:11" ht="12.75" customHeight="1" x14ac:dyDescent="0.2">
      <c r="K808" s="159"/>
    </row>
    <row r="809" spans="11:11" ht="12.75" customHeight="1" x14ac:dyDescent="0.2">
      <c r="K809" s="159"/>
    </row>
    <row r="810" spans="11:11" ht="12.75" customHeight="1" x14ac:dyDescent="0.2">
      <c r="K810" s="159"/>
    </row>
    <row r="811" spans="11:11" ht="12.75" customHeight="1" x14ac:dyDescent="0.2">
      <c r="K811" s="159"/>
    </row>
    <row r="812" spans="11:11" ht="12.75" customHeight="1" x14ac:dyDescent="0.2">
      <c r="K812" s="159"/>
    </row>
    <row r="813" spans="11:11" ht="12.75" customHeight="1" x14ac:dyDescent="0.2">
      <c r="K813" s="159"/>
    </row>
    <row r="814" spans="11:11" ht="12.75" customHeight="1" x14ac:dyDescent="0.2">
      <c r="K814" s="159"/>
    </row>
    <row r="815" spans="11:11" ht="12.75" customHeight="1" x14ac:dyDescent="0.2">
      <c r="K815" s="159"/>
    </row>
    <row r="816" spans="11:11" ht="12.75" customHeight="1" x14ac:dyDescent="0.2">
      <c r="K816" s="159"/>
    </row>
    <row r="817" spans="11:11" ht="12.75" customHeight="1" x14ac:dyDescent="0.2">
      <c r="K817" s="159"/>
    </row>
    <row r="818" spans="11:11" ht="12.75" customHeight="1" x14ac:dyDescent="0.2">
      <c r="K818" s="159"/>
    </row>
    <row r="819" spans="11:11" ht="12.75" customHeight="1" x14ac:dyDescent="0.2">
      <c r="K819" s="159"/>
    </row>
    <row r="820" spans="11:11" ht="12.75" customHeight="1" x14ac:dyDescent="0.2">
      <c r="K820" s="159"/>
    </row>
    <row r="821" spans="11:11" ht="12.75" customHeight="1" x14ac:dyDescent="0.2">
      <c r="K821" s="159"/>
    </row>
    <row r="822" spans="11:11" ht="12.75" customHeight="1" x14ac:dyDescent="0.2">
      <c r="K822" s="159"/>
    </row>
    <row r="823" spans="11:11" ht="12.75" customHeight="1" x14ac:dyDescent="0.2">
      <c r="K823" s="159"/>
    </row>
    <row r="824" spans="11:11" ht="12.75" customHeight="1" x14ac:dyDescent="0.2">
      <c r="K824" s="159"/>
    </row>
    <row r="825" spans="11:11" ht="12.75" customHeight="1" x14ac:dyDescent="0.2">
      <c r="K825" s="159"/>
    </row>
    <row r="826" spans="11:11" ht="12.75" customHeight="1" x14ac:dyDescent="0.2">
      <c r="K826" s="159"/>
    </row>
    <row r="827" spans="11:11" ht="12.75" customHeight="1" x14ac:dyDescent="0.2">
      <c r="K827" s="159"/>
    </row>
    <row r="828" spans="11:11" ht="12.75" customHeight="1" x14ac:dyDescent="0.2">
      <c r="K828" s="159"/>
    </row>
    <row r="829" spans="11:11" ht="12.75" customHeight="1" x14ac:dyDescent="0.2">
      <c r="K829" s="159"/>
    </row>
    <row r="830" spans="11:11" ht="12.75" customHeight="1" x14ac:dyDescent="0.2">
      <c r="K830" s="159"/>
    </row>
    <row r="831" spans="11:11" ht="12.75" customHeight="1" x14ac:dyDescent="0.2">
      <c r="K831" s="159"/>
    </row>
    <row r="832" spans="11:11" ht="12.75" customHeight="1" x14ac:dyDescent="0.2">
      <c r="K832" s="159"/>
    </row>
    <row r="833" spans="11:11" ht="12.75" customHeight="1" x14ac:dyDescent="0.2">
      <c r="K833" s="159"/>
    </row>
    <row r="834" spans="11:11" ht="12.75" customHeight="1" x14ac:dyDescent="0.2">
      <c r="K834" s="159"/>
    </row>
    <row r="835" spans="11:11" ht="12.75" customHeight="1" x14ac:dyDescent="0.2">
      <c r="K835" s="159"/>
    </row>
    <row r="836" spans="11:11" ht="12.75" customHeight="1" x14ac:dyDescent="0.2">
      <c r="K836" s="159"/>
    </row>
    <row r="837" spans="11:11" ht="12.75" customHeight="1" x14ac:dyDescent="0.2">
      <c r="K837" s="159"/>
    </row>
    <row r="838" spans="11:11" ht="12.75" customHeight="1" x14ac:dyDescent="0.2">
      <c r="K838" s="159"/>
    </row>
    <row r="839" spans="11:11" ht="12.75" customHeight="1" x14ac:dyDescent="0.2">
      <c r="K839" s="159"/>
    </row>
    <row r="840" spans="11:11" ht="12.75" customHeight="1" x14ac:dyDescent="0.2">
      <c r="K840" s="159"/>
    </row>
    <row r="841" spans="11:11" ht="12.75" customHeight="1" x14ac:dyDescent="0.2">
      <c r="K841" s="159"/>
    </row>
    <row r="842" spans="11:11" ht="12.75" customHeight="1" x14ac:dyDescent="0.2">
      <c r="K842" s="159"/>
    </row>
    <row r="843" spans="11:11" ht="12.75" customHeight="1" x14ac:dyDescent="0.2">
      <c r="K843" s="159"/>
    </row>
    <row r="844" spans="11:11" ht="12.75" customHeight="1" x14ac:dyDescent="0.2">
      <c r="K844" s="159"/>
    </row>
    <row r="845" spans="11:11" ht="12.75" customHeight="1" x14ac:dyDescent="0.2">
      <c r="K845" s="159"/>
    </row>
    <row r="846" spans="11:11" ht="12.75" customHeight="1" x14ac:dyDescent="0.2">
      <c r="K846" s="159"/>
    </row>
    <row r="847" spans="11:11" ht="12.75" customHeight="1" x14ac:dyDescent="0.2">
      <c r="K847" s="159"/>
    </row>
    <row r="848" spans="11:11" ht="12.75" customHeight="1" x14ac:dyDescent="0.2">
      <c r="K848" s="159"/>
    </row>
    <row r="849" spans="11:11" ht="12.75" customHeight="1" x14ac:dyDescent="0.2">
      <c r="K849" s="159"/>
    </row>
    <row r="850" spans="11:11" ht="12.75" customHeight="1" x14ac:dyDescent="0.2">
      <c r="K850" s="159"/>
    </row>
    <row r="851" spans="11:11" ht="12.75" customHeight="1" x14ac:dyDescent="0.2">
      <c r="K851" s="159"/>
    </row>
    <row r="852" spans="11:11" ht="12.75" customHeight="1" x14ac:dyDescent="0.2">
      <c r="K852" s="159"/>
    </row>
    <row r="853" spans="11:11" ht="12.75" customHeight="1" x14ac:dyDescent="0.2">
      <c r="K853" s="159"/>
    </row>
    <row r="854" spans="11:11" ht="12.75" customHeight="1" x14ac:dyDescent="0.2">
      <c r="K854" s="159"/>
    </row>
    <row r="855" spans="11:11" ht="12.75" customHeight="1" x14ac:dyDescent="0.2">
      <c r="K855" s="159"/>
    </row>
    <row r="856" spans="11:11" ht="12.75" customHeight="1" x14ac:dyDescent="0.2">
      <c r="K856" s="159"/>
    </row>
    <row r="857" spans="11:11" ht="12.75" customHeight="1" x14ac:dyDescent="0.2">
      <c r="K857" s="159"/>
    </row>
    <row r="858" spans="11:11" ht="12.75" customHeight="1" x14ac:dyDescent="0.2">
      <c r="K858" s="159"/>
    </row>
    <row r="859" spans="11:11" ht="12.75" customHeight="1" x14ac:dyDescent="0.2">
      <c r="K859" s="159"/>
    </row>
    <row r="860" spans="11:11" ht="12.75" customHeight="1" x14ac:dyDescent="0.2">
      <c r="K860" s="159"/>
    </row>
    <row r="861" spans="11:11" ht="12.75" customHeight="1" x14ac:dyDescent="0.2">
      <c r="K861" s="159"/>
    </row>
    <row r="862" spans="11:11" ht="12.75" customHeight="1" x14ac:dyDescent="0.2">
      <c r="K862" s="159"/>
    </row>
    <row r="863" spans="11:11" ht="12.75" customHeight="1" x14ac:dyDescent="0.2">
      <c r="K863" s="159"/>
    </row>
    <row r="864" spans="11:11" ht="12.75" customHeight="1" x14ac:dyDescent="0.2">
      <c r="K864" s="159"/>
    </row>
    <row r="865" spans="11:11" ht="12.75" customHeight="1" x14ac:dyDescent="0.2">
      <c r="K865" s="159"/>
    </row>
    <row r="866" spans="11:11" ht="12.75" customHeight="1" x14ac:dyDescent="0.2">
      <c r="K866" s="159"/>
    </row>
    <row r="867" spans="11:11" ht="12.75" customHeight="1" x14ac:dyDescent="0.2">
      <c r="K867" s="159"/>
    </row>
    <row r="868" spans="11:11" ht="12.75" customHeight="1" x14ac:dyDescent="0.2">
      <c r="K868" s="159"/>
    </row>
    <row r="869" spans="11:11" ht="12.75" customHeight="1" x14ac:dyDescent="0.2">
      <c r="K869" s="159"/>
    </row>
    <row r="870" spans="11:11" ht="12.75" customHeight="1" x14ac:dyDescent="0.2">
      <c r="K870" s="159"/>
    </row>
    <row r="871" spans="11:11" ht="12.75" customHeight="1" x14ac:dyDescent="0.2">
      <c r="K871" s="159"/>
    </row>
    <row r="872" spans="11:11" ht="12.75" customHeight="1" x14ac:dyDescent="0.2">
      <c r="K872" s="159"/>
    </row>
    <row r="873" spans="11:11" ht="12.75" customHeight="1" x14ac:dyDescent="0.2">
      <c r="K873" s="159"/>
    </row>
    <row r="874" spans="11:11" ht="12.75" customHeight="1" x14ac:dyDescent="0.2">
      <c r="K874" s="159"/>
    </row>
    <row r="875" spans="11:11" ht="12.75" customHeight="1" x14ac:dyDescent="0.2">
      <c r="K875" s="159"/>
    </row>
    <row r="876" spans="11:11" ht="12.75" customHeight="1" x14ac:dyDescent="0.2">
      <c r="K876" s="159"/>
    </row>
    <row r="877" spans="11:11" ht="12.75" customHeight="1" x14ac:dyDescent="0.2">
      <c r="K877" s="159"/>
    </row>
    <row r="878" spans="11:11" ht="12.75" customHeight="1" x14ac:dyDescent="0.2">
      <c r="K878" s="159"/>
    </row>
    <row r="879" spans="11:11" ht="12.75" customHeight="1" x14ac:dyDescent="0.2">
      <c r="K879" s="159"/>
    </row>
    <row r="880" spans="11:11" ht="12.75" customHeight="1" x14ac:dyDescent="0.2">
      <c r="K880" s="159"/>
    </row>
    <row r="881" spans="11:11" ht="12.75" customHeight="1" x14ac:dyDescent="0.2">
      <c r="K881" s="159"/>
    </row>
    <row r="882" spans="11:11" ht="12.75" customHeight="1" x14ac:dyDescent="0.2">
      <c r="K882" s="159"/>
    </row>
    <row r="883" spans="11:11" ht="12.75" customHeight="1" x14ac:dyDescent="0.2">
      <c r="K883" s="159"/>
    </row>
    <row r="884" spans="11:11" ht="12.75" customHeight="1" x14ac:dyDescent="0.2">
      <c r="K884" s="159"/>
    </row>
    <row r="885" spans="11:11" ht="12.75" customHeight="1" x14ac:dyDescent="0.2">
      <c r="K885" s="159"/>
    </row>
    <row r="886" spans="11:11" ht="12.75" customHeight="1" x14ac:dyDescent="0.2">
      <c r="K886" s="159"/>
    </row>
    <row r="887" spans="11:11" ht="12.75" customHeight="1" x14ac:dyDescent="0.2">
      <c r="K887" s="159"/>
    </row>
    <row r="888" spans="11:11" ht="12.75" customHeight="1" x14ac:dyDescent="0.2">
      <c r="K888" s="159"/>
    </row>
    <row r="889" spans="11:11" ht="12.75" customHeight="1" x14ac:dyDescent="0.2">
      <c r="K889" s="159"/>
    </row>
    <row r="890" spans="11:11" ht="12.75" customHeight="1" x14ac:dyDescent="0.2">
      <c r="K890" s="159"/>
    </row>
    <row r="891" spans="11:11" ht="12.75" customHeight="1" x14ac:dyDescent="0.2">
      <c r="K891" s="159"/>
    </row>
    <row r="892" spans="11:11" ht="12.75" customHeight="1" x14ac:dyDescent="0.2">
      <c r="K892" s="159"/>
    </row>
    <row r="893" spans="11:11" ht="12.75" customHeight="1" x14ac:dyDescent="0.2">
      <c r="K893" s="159"/>
    </row>
    <row r="894" spans="11:11" ht="12.75" customHeight="1" x14ac:dyDescent="0.2">
      <c r="K894" s="159"/>
    </row>
    <row r="895" spans="11:11" ht="12.75" customHeight="1" x14ac:dyDescent="0.2">
      <c r="K895" s="159"/>
    </row>
    <row r="896" spans="11:11" ht="12.75" customHeight="1" x14ac:dyDescent="0.2">
      <c r="K896" s="159"/>
    </row>
    <row r="897" spans="11:11" ht="12.75" customHeight="1" x14ac:dyDescent="0.2">
      <c r="K897" s="159"/>
    </row>
    <row r="898" spans="11:11" ht="12.75" customHeight="1" x14ac:dyDescent="0.2">
      <c r="K898" s="159"/>
    </row>
    <row r="899" spans="11:11" ht="12.75" customHeight="1" x14ac:dyDescent="0.2">
      <c r="K899" s="159"/>
    </row>
    <row r="900" spans="11:11" ht="12.75" customHeight="1" x14ac:dyDescent="0.2">
      <c r="K900" s="159"/>
    </row>
    <row r="901" spans="11:11" ht="12.75" customHeight="1" x14ac:dyDescent="0.2">
      <c r="K901" s="159"/>
    </row>
    <row r="902" spans="11:11" ht="12.75" customHeight="1" x14ac:dyDescent="0.2">
      <c r="K902" s="159"/>
    </row>
    <row r="903" spans="11:11" ht="12.75" customHeight="1" x14ac:dyDescent="0.2">
      <c r="K903" s="159"/>
    </row>
    <row r="904" spans="11:11" ht="12.75" customHeight="1" x14ac:dyDescent="0.2">
      <c r="K904" s="159"/>
    </row>
    <row r="905" spans="11:11" ht="12.75" customHeight="1" x14ac:dyDescent="0.2">
      <c r="K905" s="159"/>
    </row>
    <row r="906" spans="11:11" ht="12.75" customHeight="1" x14ac:dyDescent="0.2">
      <c r="K906" s="159"/>
    </row>
    <row r="907" spans="11:11" ht="12.75" customHeight="1" x14ac:dyDescent="0.2">
      <c r="K907" s="159"/>
    </row>
    <row r="908" spans="11:11" ht="12.75" customHeight="1" x14ac:dyDescent="0.2">
      <c r="K908" s="159"/>
    </row>
    <row r="909" spans="11:11" ht="12.75" customHeight="1" x14ac:dyDescent="0.2">
      <c r="K909" s="159"/>
    </row>
    <row r="910" spans="11:11" ht="12.75" customHeight="1" x14ac:dyDescent="0.2">
      <c r="K910" s="159"/>
    </row>
    <row r="911" spans="11:11" ht="12.75" customHeight="1" x14ac:dyDescent="0.2">
      <c r="K911" s="159"/>
    </row>
    <row r="912" spans="11:11" ht="12.75" customHeight="1" x14ac:dyDescent="0.2">
      <c r="K912" s="159"/>
    </row>
    <row r="913" spans="11:11" ht="12.75" customHeight="1" x14ac:dyDescent="0.2">
      <c r="K913" s="159"/>
    </row>
    <row r="914" spans="11:11" ht="12.75" customHeight="1" x14ac:dyDescent="0.2">
      <c r="K914" s="159"/>
    </row>
    <row r="915" spans="11:11" ht="12.75" customHeight="1" x14ac:dyDescent="0.2">
      <c r="K915" s="159"/>
    </row>
    <row r="916" spans="11:11" ht="12.75" customHeight="1" x14ac:dyDescent="0.2">
      <c r="K916" s="159"/>
    </row>
    <row r="917" spans="11:11" ht="12.75" customHeight="1" x14ac:dyDescent="0.2">
      <c r="K917" s="159"/>
    </row>
    <row r="918" spans="11:11" ht="12.75" customHeight="1" x14ac:dyDescent="0.2">
      <c r="K918" s="159"/>
    </row>
    <row r="919" spans="11:11" ht="12.75" customHeight="1" x14ac:dyDescent="0.2">
      <c r="K919" s="159"/>
    </row>
    <row r="920" spans="11:11" ht="12.75" customHeight="1" x14ac:dyDescent="0.2">
      <c r="K920" s="159"/>
    </row>
    <row r="921" spans="11:11" ht="12.75" customHeight="1" x14ac:dyDescent="0.2">
      <c r="K921" s="159"/>
    </row>
    <row r="922" spans="11:11" ht="12.75" customHeight="1" x14ac:dyDescent="0.2">
      <c r="K922" s="159"/>
    </row>
    <row r="923" spans="11:11" ht="12.75" customHeight="1" x14ac:dyDescent="0.2">
      <c r="K923" s="159"/>
    </row>
    <row r="924" spans="11:11" ht="12.75" customHeight="1" x14ac:dyDescent="0.2">
      <c r="K924" s="159"/>
    </row>
    <row r="925" spans="11:11" ht="12.75" customHeight="1" x14ac:dyDescent="0.2">
      <c r="K925" s="159"/>
    </row>
    <row r="926" spans="11:11" ht="12.75" customHeight="1" x14ac:dyDescent="0.2">
      <c r="K926" s="159"/>
    </row>
    <row r="927" spans="11:11" ht="12.75" customHeight="1" x14ac:dyDescent="0.2">
      <c r="K927" s="159"/>
    </row>
    <row r="928" spans="11:11" ht="12.75" customHeight="1" x14ac:dyDescent="0.2">
      <c r="K928" s="159"/>
    </row>
    <row r="929" spans="11:11" ht="12.75" customHeight="1" x14ac:dyDescent="0.2">
      <c r="K929" s="159"/>
    </row>
    <row r="930" spans="11:11" ht="12.75" customHeight="1" x14ac:dyDescent="0.2">
      <c r="K930" s="159"/>
    </row>
    <row r="931" spans="11:11" ht="12.75" customHeight="1" x14ac:dyDescent="0.2">
      <c r="K931" s="159"/>
    </row>
    <row r="932" spans="11:11" ht="12.75" customHeight="1" x14ac:dyDescent="0.2">
      <c r="K932" s="159"/>
    </row>
    <row r="933" spans="11:11" ht="12.75" customHeight="1" x14ac:dyDescent="0.2">
      <c r="K933" s="159"/>
    </row>
    <row r="934" spans="11:11" ht="12.75" customHeight="1" x14ac:dyDescent="0.2">
      <c r="K934" s="159"/>
    </row>
    <row r="935" spans="11:11" ht="12.75" customHeight="1" x14ac:dyDescent="0.2">
      <c r="K935" s="159"/>
    </row>
    <row r="936" spans="11:11" ht="12.75" customHeight="1" x14ac:dyDescent="0.2">
      <c r="K936" s="159"/>
    </row>
    <row r="937" spans="11:11" ht="12.75" customHeight="1" x14ac:dyDescent="0.2">
      <c r="K937" s="159"/>
    </row>
    <row r="938" spans="11:11" ht="12.75" customHeight="1" x14ac:dyDescent="0.2">
      <c r="K938" s="159"/>
    </row>
    <row r="939" spans="11:11" ht="12.75" customHeight="1" x14ac:dyDescent="0.2">
      <c r="K939" s="159"/>
    </row>
    <row r="940" spans="11:11" ht="12.75" customHeight="1" x14ac:dyDescent="0.2">
      <c r="K940" s="159"/>
    </row>
    <row r="941" spans="11:11" ht="12.75" customHeight="1" x14ac:dyDescent="0.2">
      <c r="K941" s="159"/>
    </row>
    <row r="942" spans="11:11" ht="12.75" customHeight="1" x14ac:dyDescent="0.2">
      <c r="K942" s="159"/>
    </row>
    <row r="943" spans="11:11" ht="12.75" customHeight="1" x14ac:dyDescent="0.2">
      <c r="K943" s="159"/>
    </row>
    <row r="944" spans="11:11" ht="12.75" customHeight="1" x14ac:dyDescent="0.2">
      <c r="K944" s="159"/>
    </row>
    <row r="945" spans="11:11" ht="12.75" customHeight="1" x14ac:dyDescent="0.2">
      <c r="K945" s="159"/>
    </row>
    <row r="946" spans="11:11" ht="12.75" customHeight="1" x14ac:dyDescent="0.2">
      <c r="K946" s="159"/>
    </row>
    <row r="947" spans="11:11" ht="12.75" customHeight="1" x14ac:dyDescent="0.2">
      <c r="K947" s="159"/>
    </row>
    <row r="948" spans="11:11" ht="12.75" customHeight="1" x14ac:dyDescent="0.2">
      <c r="K948" s="159"/>
    </row>
    <row r="949" spans="11:11" ht="12.75" customHeight="1" x14ac:dyDescent="0.2">
      <c r="K949" s="159"/>
    </row>
    <row r="950" spans="11:11" ht="12.75" customHeight="1" x14ac:dyDescent="0.2">
      <c r="K950" s="159"/>
    </row>
    <row r="951" spans="11:11" ht="12.75" customHeight="1" x14ac:dyDescent="0.2">
      <c r="K951" s="159"/>
    </row>
    <row r="952" spans="11:11" ht="12.75" customHeight="1" x14ac:dyDescent="0.2">
      <c r="K952" s="159"/>
    </row>
    <row r="953" spans="11:11" ht="12.75" customHeight="1" x14ac:dyDescent="0.2">
      <c r="K953" s="159"/>
    </row>
    <row r="954" spans="11:11" ht="12.75" customHeight="1" x14ac:dyDescent="0.2">
      <c r="K954" s="159"/>
    </row>
    <row r="955" spans="11:11" ht="12.75" customHeight="1" x14ac:dyDescent="0.2">
      <c r="K955" s="159"/>
    </row>
    <row r="956" spans="11:11" ht="12.75" customHeight="1" x14ac:dyDescent="0.2">
      <c r="K956" s="159"/>
    </row>
    <row r="957" spans="11:11" ht="12.75" customHeight="1" x14ac:dyDescent="0.2">
      <c r="K957" s="159"/>
    </row>
    <row r="958" spans="11:11" ht="12.75" customHeight="1" x14ac:dyDescent="0.2">
      <c r="K958" s="159"/>
    </row>
    <row r="959" spans="11:11" ht="12.75" customHeight="1" x14ac:dyDescent="0.2">
      <c r="K959" s="159"/>
    </row>
    <row r="960" spans="11:11" ht="12.75" customHeight="1" x14ac:dyDescent="0.2">
      <c r="K960" s="159"/>
    </row>
    <row r="961" spans="11:11" ht="12.75" customHeight="1" x14ac:dyDescent="0.2">
      <c r="K961" s="159"/>
    </row>
    <row r="962" spans="11:11" ht="12.75" customHeight="1" x14ac:dyDescent="0.2">
      <c r="K962" s="159"/>
    </row>
    <row r="963" spans="11:11" ht="12.75" customHeight="1" x14ac:dyDescent="0.2">
      <c r="K963" s="159"/>
    </row>
    <row r="964" spans="11:11" ht="12.75" customHeight="1" x14ac:dyDescent="0.2">
      <c r="K964" s="159"/>
    </row>
    <row r="965" spans="11:11" ht="12.75" customHeight="1" x14ac:dyDescent="0.2">
      <c r="K965" s="159"/>
    </row>
    <row r="966" spans="11:11" ht="12.75" customHeight="1" x14ac:dyDescent="0.2">
      <c r="K966" s="159"/>
    </row>
    <row r="967" spans="11:11" ht="12.75" customHeight="1" x14ac:dyDescent="0.2">
      <c r="K967" s="159"/>
    </row>
    <row r="968" spans="11:11" ht="12.75" customHeight="1" x14ac:dyDescent="0.2">
      <c r="K968" s="159"/>
    </row>
    <row r="969" spans="11:11" ht="12.75" customHeight="1" x14ac:dyDescent="0.2">
      <c r="K969" s="159"/>
    </row>
    <row r="970" spans="11:11" ht="12.75" customHeight="1" x14ac:dyDescent="0.2">
      <c r="K970" s="159"/>
    </row>
    <row r="971" spans="11:11" ht="12.75" customHeight="1" x14ac:dyDescent="0.2">
      <c r="K971" s="159"/>
    </row>
    <row r="972" spans="11:11" ht="12.75" customHeight="1" x14ac:dyDescent="0.2">
      <c r="K972" s="159"/>
    </row>
    <row r="973" spans="11:11" ht="12.75" customHeight="1" x14ac:dyDescent="0.2">
      <c r="K973" s="159"/>
    </row>
    <row r="974" spans="11:11" ht="12.75" customHeight="1" x14ac:dyDescent="0.2">
      <c r="K974" s="159"/>
    </row>
    <row r="975" spans="11:11" ht="12.75" customHeight="1" x14ac:dyDescent="0.2">
      <c r="K975" s="159"/>
    </row>
    <row r="976" spans="11:11" ht="12.75" customHeight="1" x14ac:dyDescent="0.2">
      <c r="K976" s="159"/>
    </row>
    <row r="977" spans="11:11" ht="12.75" customHeight="1" x14ac:dyDescent="0.2">
      <c r="K977" s="159"/>
    </row>
    <row r="978" spans="11:11" ht="12.75" customHeight="1" x14ac:dyDescent="0.2">
      <c r="K978" s="159"/>
    </row>
    <row r="979" spans="11:11" ht="12.75" customHeight="1" x14ac:dyDescent="0.2">
      <c r="K979" s="159"/>
    </row>
    <row r="980" spans="11:11" ht="12.75" customHeight="1" x14ac:dyDescent="0.2">
      <c r="K980" s="159"/>
    </row>
    <row r="981" spans="11:11" ht="12.75" customHeight="1" x14ac:dyDescent="0.2">
      <c r="K981" s="159"/>
    </row>
    <row r="982" spans="11:11" ht="12.75" customHeight="1" x14ac:dyDescent="0.2">
      <c r="K982" s="159"/>
    </row>
    <row r="983" spans="11:11" ht="12.75" customHeight="1" x14ac:dyDescent="0.2">
      <c r="K983" s="159"/>
    </row>
    <row r="984" spans="11:11" ht="12.75" customHeight="1" x14ac:dyDescent="0.2">
      <c r="K984" s="159"/>
    </row>
    <row r="985" spans="11:11" ht="12.75" customHeight="1" x14ac:dyDescent="0.2">
      <c r="K985" s="159"/>
    </row>
    <row r="986" spans="11:11" ht="12.75" customHeight="1" x14ac:dyDescent="0.2">
      <c r="K986" s="159"/>
    </row>
    <row r="987" spans="11:11" ht="12.75" customHeight="1" x14ac:dyDescent="0.2">
      <c r="K987" s="159"/>
    </row>
    <row r="988" spans="11:11" ht="12.75" customHeight="1" x14ac:dyDescent="0.2">
      <c r="K988" s="159"/>
    </row>
    <row r="989" spans="11:11" ht="12.75" customHeight="1" x14ac:dyDescent="0.2">
      <c r="K989" s="159"/>
    </row>
    <row r="990" spans="11:11" ht="12.75" customHeight="1" x14ac:dyDescent="0.2">
      <c r="K990" s="159"/>
    </row>
    <row r="991" spans="11:11" ht="12.75" customHeight="1" x14ac:dyDescent="0.2">
      <c r="K991" s="159"/>
    </row>
    <row r="992" spans="11:11" ht="12.75" customHeight="1" x14ac:dyDescent="0.2">
      <c r="K992" s="159"/>
    </row>
    <row r="993" spans="11:11" ht="12.75" customHeight="1" x14ac:dyDescent="0.2">
      <c r="K993" s="159"/>
    </row>
    <row r="994" spans="11:11" ht="12.75" customHeight="1" x14ac:dyDescent="0.2">
      <c r="K994" s="159"/>
    </row>
    <row r="995" spans="11:11" ht="12.75" customHeight="1" x14ac:dyDescent="0.2">
      <c r="K995" s="159"/>
    </row>
    <row r="996" spans="11:11" ht="12.75" customHeight="1" x14ac:dyDescent="0.2">
      <c r="K996" s="159"/>
    </row>
    <row r="997" spans="11:11" ht="12.75" customHeight="1" x14ac:dyDescent="0.2">
      <c r="K997" s="159"/>
    </row>
    <row r="998" spans="11:11" ht="12.75" customHeight="1" x14ac:dyDescent="0.2">
      <c r="K998" s="159"/>
    </row>
    <row r="999" spans="11:11" ht="12.75" customHeight="1" x14ac:dyDescent="0.2">
      <c r="K999" s="159"/>
    </row>
    <row r="1000" spans="11:11" ht="12.75" customHeight="1" x14ac:dyDescent="0.2">
      <c r="K1000" s="159"/>
    </row>
    <row r="1001" spans="11:11" ht="12.75" customHeight="1" x14ac:dyDescent="0.2">
      <c r="K1001" s="159"/>
    </row>
    <row r="1002" spans="11:11" ht="12.75" customHeight="1" x14ac:dyDescent="0.2">
      <c r="K1002" s="159"/>
    </row>
    <row r="1003" spans="11:11" ht="12.75" customHeight="1" x14ac:dyDescent="0.2">
      <c r="K1003" s="159"/>
    </row>
    <row r="1004" spans="11:11" ht="12.75" customHeight="1" x14ac:dyDescent="0.2">
      <c r="K1004" s="159"/>
    </row>
    <row r="1005" spans="11:11" ht="12.75" customHeight="1" x14ac:dyDescent="0.2">
      <c r="K1005" s="159"/>
    </row>
    <row r="1006" spans="11:11" ht="12.75" customHeight="1" x14ac:dyDescent="0.2">
      <c r="K1006" s="159"/>
    </row>
    <row r="1007" spans="11:11" ht="12.75" customHeight="1" x14ac:dyDescent="0.2">
      <c r="K1007" s="159"/>
    </row>
    <row r="1008" spans="11:11" ht="12.75" customHeight="1" x14ac:dyDescent="0.2">
      <c r="K1008" s="159"/>
    </row>
    <row r="1009" spans="11:11" ht="12.75" customHeight="1" x14ac:dyDescent="0.2">
      <c r="K1009" s="159"/>
    </row>
  </sheetData>
  <mergeCells count="201">
    <mergeCell ref="N32:O32"/>
    <mergeCell ref="P32:Q32"/>
    <mergeCell ref="B19:C19"/>
    <mergeCell ref="B20:C20"/>
    <mergeCell ref="E20:F20"/>
    <mergeCell ref="G20:J20"/>
    <mergeCell ref="L20:M20"/>
    <mergeCell ref="N20:O20"/>
    <mergeCell ref="P20:Q20"/>
    <mergeCell ref="A23:Q23"/>
    <mergeCell ref="A24:I24"/>
    <mergeCell ref="J24:L24"/>
    <mergeCell ref="N19:O19"/>
    <mergeCell ref="P19:Q19"/>
    <mergeCell ref="P27:Q27"/>
    <mergeCell ref="J28:L28"/>
    <mergeCell ref="P28:Q28"/>
    <mergeCell ref="J30:L30"/>
    <mergeCell ref="N30:O30"/>
    <mergeCell ref="P30:Q30"/>
    <mergeCell ref="J31:L31"/>
    <mergeCell ref="N31:O31"/>
    <mergeCell ref="P31:Q31"/>
    <mergeCell ref="B25:D25"/>
    <mergeCell ref="B28:D28"/>
    <mergeCell ref="B29:D29"/>
    <mergeCell ref="B30:D30"/>
    <mergeCell ref="B31:D31"/>
    <mergeCell ref="N25:O25"/>
    <mergeCell ref="N26:O26"/>
    <mergeCell ref="J27:L27"/>
    <mergeCell ref="N27:O27"/>
    <mergeCell ref="F25:G25"/>
    <mergeCell ref="J25:M26"/>
    <mergeCell ref="P25:Q25"/>
    <mergeCell ref="F26:G26"/>
    <mergeCell ref="P26:Q26"/>
    <mergeCell ref="N28:O28"/>
    <mergeCell ref="N29:O29"/>
    <mergeCell ref="P29:Q29"/>
    <mergeCell ref="B47:D47"/>
    <mergeCell ref="F47:G47"/>
    <mergeCell ref="N47:O47"/>
    <mergeCell ref="P47:Q47"/>
    <mergeCell ref="P43:Q43"/>
    <mergeCell ref="J40:M41"/>
    <mergeCell ref="N40:O40"/>
    <mergeCell ref="P40:Q40"/>
    <mergeCell ref="N41:O41"/>
    <mergeCell ref="P41:Q41"/>
    <mergeCell ref="N42:O42"/>
    <mergeCell ref="P42:Q42"/>
    <mergeCell ref="F42:G42"/>
    <mergeCell ref="F43:G43"/>
    <mergeCell ref="F40:G40"/>
    <mergeCell ref="F41:G41"/>
    <mergeCell ref="B26:D26"/>
    <mergeCell ref="B27:D27"/>
    <mergeCell ref="B44:D44"/>
    <mergeCell ref="F44:G44"/>
    <mergeCell ref="N44:O44"/>
    <mergeCell ref="P44:Q44"/>
    <mergeCell ref="N48:O48"/>
    <mergeCell ref="P48:Q48"/>
    <mergeCell ref="J47:L47"/>
    <mergeCell ref="J48:L48"/>
    <mergeCell ref="J50:L50"/>
    <mergeCell ref="B46:D46"/>
    <mergeCell ref="N49:O49"/>
    <mergeCell ref="P49:Q49"/>
    <mergeCell ref="N50:O50"/>
    <mergeCell ref="P50:Q50"/>
    <mergeCell ref="N45:O45"/>
    <mergeCell ref="N46:O46"/>
    <mergeCell ref="B45:D45"/>
    <mergeCell ref="F45:G45"/>
    <mergeCell ref="J45:L45"/>
    <mergeCell ref="P45:Q45"/>
    <mergeCell ref="F46:G46"/>
    <mergeCell ref="J46:L46"/>
    <mergeCell ref="P46:Q46"/>
    <mergeCell ref="F48:G48"/>
    <mergeCell ref="F49:G49"/>
    <mergeCell ref="B50:D50"/>
    <mergeCell ref="F50:G50"/>
    <mergeCell ref="B51:D51"/>
    <mergeCell ref="F51:G51"/>
    <mergeCell ref="B52:D52"/>
    <mergeCell ref="F52:G52"/>
    <mergeCell ref="B48:D48"/>
    <mergeCell ref="B49:D49"/>
    <mergeCell ref="A2:Q2"/>
    <mergeCell ref="A3:F3"/>
    <mergeCell ref="G3:Q4"/>
    <mergeCell ref="A4:F4"/>
    <mergeCell ref="A5:Q5"/>
    <mergeCell ref="A6:Q6"/>
    <mergeCell ref="A7:Q7"/>
    <mergeCell ref="N12:O12"/>
    <mergeCell ref="P12:Q12"/>
    <mergeCell ref="J11:L11"/>
    <mergeCell ref="B12:C12"/>
    <mergeCell ref="G12:K13"/>
    <mergeCell ref="L12:M12"/>
    <mergeCell ref="B13:C13"/>
    <mergeCell ref="P13:Q13"/>
    <mergeCell ref="E12:F12"/>
    <mergeCell ref="E13:F13"/>
    <mergeCell ref="A10:Q10"/>
    <mergeCell ref="A11:I11"/>
    <mergeCell ref="B14:C14"/>
    <mergeCell ref="E14:F14"/>
    <mergeCell ref="G14:J14"/>
    <mergeCell ref="L13:M13"/>
    <mergeCell ref="N13:O13"/>
    <mergeCell ref="L14:M14"/>
    <mergeCell ref="N14:O14"/>
    <mergeCell ref="P14:Q14"/>
    <mergeCell ref="E15:F15"/>
    <mergeCell ref="G15:J15"/>
    <mergeCell ref="B15:C15"/>
    <mergeCell ref="P15:Q15"/>
    <mergeCell ref="B16:C16"/>
    <mergeCell ref="E16:F16"/>
    <mergeCell ref="G16:J16"/>
    <mergeCell ref="L16:M16"/>
    <mergeCell ref="N16:O16"/>
    <mergeCell ref="B17:C17"/>
    <mergeCell ref="E17:F17"/>
    <mergeCell ref="G17:J17"/>
    <mergeCell ref="L15:M15"/>
    <mergeCell ref="N15:O15"/>
    <mergeCell ref="B18:C18"/>
    <mergeCell ref="E18:F18"/>
    <mergeCell ref="G18:J18"/>
    <mergeCell ref="E19:F19"/>
    <mergeCell ref="G19:J19"/>
    <mergeCell ref="L17:M17"/>
    <mergeCell ref="N17:O17"/>
    <mergeCell ref="J42:L42"/>
    <mergeCell ref="J43:L43"/>
    <mergeCell ref="N43:O43"/>
    <mergeCell ref="B32:D32"/>
    <mergeCell ref="B40:D40"/>
    <mergeCell ref="B41:D41"/>
    <mergeCell ref="B42:D42"/>
    <mergeCell ref="B43:D43"/>
    <mergeCell ref="A38:Q38"/>
    <mergeCell ref="A39:I39"/>
    <mergeCell ref="J39:L39"/>
    <mergeCell ref="J32:L32"/>
    <mergeCell ref="P17:Q17"/>
    <mergeCell ref="L18:M18"/>
    <mergeCell ref="N18:O18"/>
    <mergeCell ref="P18:Q18"/>
    <mergeCell ref="L19:M19"/>
    <mergeCell ref="B57:D57"/>
    <mergeCell ref="F57:G57"/>
    <mergeCell ref="B58:D58"/>
    <mergeCell ref="F58:G58"/>
    <mergeCell ref="P55:Q55"/>
    <mergeCell ref="P56:Q56"/>
    <mergeCell ref="P57:Q57"/>
    <mergeCell ref="J58:N58"/>
    <mergeCell ref="P58:Q58"/>
    <mergeCell ref="N51:O51"/>
    <mergeCell ref="P51:Q51"/>
    <mergeCell ref="N52:O52"/>
    <mergeCell ref="P52:Q52"/>
    <mergeCell ref="A53:Q53"/>
    <mergeCell ref="A54:I54"/>
    <mergeCell ref="J54:L54"/>
    <mergeCell ref="F55:G55"/>
    <mergeCell ref="J55:O56"/>
    <mergeCell ref="F56:G56"/>
    <mergeCell ref="B55:D55"/>
    <mergeCell ref="B56:D56"/>
    <mergeCell ref="J52:L52"/>
    <mergeCell ref="F62:G62"/>
    <mergeCell ref="F63:G63"/>
    <mergeCell ref="P62:Q62"/>
    <mergeCell ref="P63:Q63"/>
    <mergeCell ref="P64:Q64"/>
    <mergeCell ref="B64:D64"/>
    <mergeCell ref="F64:G64"/>
    <mergeCell ref="J64:N64"/>
    <mergeCell ref="B59:D59"/>
    <mergeCell ref="B60:D60"/>
    <mergeCell ref="B61:D61"/>
    <mergeCell ref="B62:D62"/>
    <mergeCell ref="J62:N62"/>
    <mergeCell ref="B63:D63"/>
    <mergeCell ref="J63:N63"/>
    <mergeCell ref="F60:G60"/>
    <mergeCell ref="F61:G61"/>
    <mergeCell ref="J60:N60"/>
    <mergeCell ref="J61:N61"/>
    <mergeCell ref="P61:Q61"/>
    <mergeCell ref="P59:Q59"/>
    <mergeCell ref="P60:Q60"/>
    <mergeCell ref="F59:G59"/>
  </mergeCells>
  <conditionalFormatting sqref="K197:K1009 K18:K22 M31:M37 M46:M52 O61:O64">
    <cfRule type="expression" dxfId="5" priority="1">
      <formula>AND(ISNUMBER(VALUE(INDEX($A$2:$Z$1020,ROW(),COLUMN()))),LEN(INDEX($A$2:$Z$1020,ROW(),COLUMN()))=10)=FALSE</formula>
    </cfRule>
  </conditionalFormatting>
  <conditionalFormatting sqref="E31:E37 I31:I37 I46:I52 I61:I64">
    <cfRule type="expression" dxfId="4" priority="2">
      <formula>AND(ISNUMBER(VALUE(INDEX($A$2:$Z$1019,ROW(),COLUMN()))),IF(ISERROR(VALUE(INDEX($A$2:$Z$1019,ROW(),COLUMN()))),FALSE,VALUE(INDEX($A$2:$Z$1019,ROW(),COLUMN()))&gt;0))=FALSE</formula>
    </cfRule>
  </conditionalFormatting>
  <conditionalFormatting sqref="G31:G37">
    <cfRule type="expression" dxfId="3" priority="3">
      <formula>AND(ISNUMBER(VALUE(INDEX($A$2:$Z$1019,ROW(),COLUMN()))),IF(ISERROR(VALUE(INDEX($A$2:$Z$1019,ROW(),COLUMN()))),FALSE,VALUE(INDEX($A$2:$Z$1019,ROW(),COLUMN()))&gt;=0))=FALSE</formula>
    </cfRule>
  </conditionalFormatting>
  <dataValidations count="6">
    <dataValidation type="list" allowBlank="1" showInputMessage="1" showErrorMessage="1" prompt=" - " sqref="D18:D22">
      <formula1>ListCurrency</formula1>
    </dataValidation>
    <dataValidation type="list" allowBlank="1" showInputMessage="1" showErrorMessage="1" prompt=" - " sqref="M11 M24 M39 M54">
      <formula1>ListSelected</formula1>
    </dataValidation>
    <dataValidation type="list" allowBlank="1" showInputMessage="1" showErrorMessage="1" prompt=" - " sqref="P61:P64">
      <formula1>ListExpropriate</formula1>
    </dataValidation>
    <dataValidation type="list" allowBlank="1" showInputMessage="1" showErrorMessage="1" prompt=" - " sqref="N31:N37 N46:N52">
      <formula1>ListAcquire</formula1>
    </dataValidation>
    <dataValidation type="list" allowBlank="1" showInputMessage="1" showErrorMessage="1" prompt=" - " sqref="H46:H52 H61:H64">
      <formula1>ListRegions</formula1>
    </dataValidation>
    <dataValidation type="list" allowBlank="1" showInputMessage="1" showErrorMessage="1" prompt=" - " sqref="P18:P22 P31:P37 P46:P52">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2" workbookViewId="0">
      <selection activeCell="V45" sqref="V45"/>
    </sheetView>
  </sheetViews>
  <sheetFormatPr defaultColWidth="14.42578125" defaultRowHeight="15" customHeight="1" x14ac:dyDescent="0.2"/>
  <cols>
    <col min="1" max="1" width="4.7109375" style="70" customWidth="1"/>
    <col min="2" max="9" width="8" style="70" customWidth="1"/>
    <col min="10" max="10" width="14.140625" style="70" customWidth="1"/>
    <col min="11" max="11" width="8" style="70" customWidth="1"/>
    <col min="12" max="12" width="2" style="70" customWidth="1"/>
    <col min="13" max="13" width="14.140625" style="70" customWidth="1"/>
    <col min="14" max="14" width="15.7109375" style="70" customWidth="1"/>
    <col min="15" max="15" width="2.7109375" style="70" customWidth="1"/>
    <col min="16" max="26" width="8" style="70" customWidth="1"/>
    <col min="27" max="16384" width="14.42578125" style="70"/>
  </cols>
  <sheetData>
    <row r="1" spans="1:16" ht="13.5" customHeight="1" x14ac:dyDescent="0.2">
      <c r="A1" s="221"/>
      <c r="B1" s="205"/>
      <c r="C1" s="205"/>
      <c r="D1" s="205"/>
      <c r="E1" s="205"/>
      <c r="F1" s="205"/>
      <c r="G1" s="205"/>
      <c r="H1" s="205"/>
      <c r="I1" s="205"/>
      <c r="J1" s="205"/>
      <c r="K1" s="205"/>
      <c r="L1" s="205"/>
      <c r="M1" s="205"/>
      <c r="N1" s="222"/>
      <c r="O1" s="69"/>
    </row>
    <row r="2" spans="1:16" ht="12.75" customHeight="1" x14ac:dyDescent="0.2">
      <c r="A2" s="259" t="s">
        <v>35</v>
      </c>
      <c r="B2" s="248"/>
      <c r="C2" s="248"/>
      <c r="D2" s="248"/>
      <c r="E2" s="248"/>
      <c r="F2" s="249"/>
      <c r="G2" s="269"/>
      <c r="H2" s="224"/>
      <c r="I2" s="224"/>
      <c r="J2" s="224"/>
      <c r="K2" s="224"/>
      <c r="L2" s="224"/>
      <c r="M2" s="224"/>
      <c r="N2" s="212"/>
      <c r="O2" s="69"/>
      <c r="P2" s="69"/>
    </row>
    <row r="3" spans="1:16" ht="13.5" customHeight="1" x14ac:dyDescent="0.2">
      <c r="A3" s="264" t="s">
        <v>36</v>
      </c>
      <c r="B3" s="205"/>
      <c r="C3" s="205"/>
      <c r="D3" s="205"/>
      <c r="E3" s="205"/>
      <c r="F3" s="206"/>
      <c r="G3" s="213"/>
      <c r="H3" s="225"/>
      <c r="I3" s="225"/>
      <c r="J3" s="225"/>
      <c r="K3" s="225"/>
      <c r="L3" s="225"/>
      <c r="M3" s="225"/>
      <c r="N3" s="214"/>
      <c r="O3" s="69"/>
      <c r="P3" s="69"/>
    </row>
    <row r="4" spans="1:16" ht="12.75" customHeight="1" x14ac:dyDescent="0.2">
      <c r="A4" s="252"/>
      <c r="B4" s="248"/>
      <c r="C4" s="248"/>
      <c r="D4" s="248"/>
      <c r="E4" s="248"/>
      <c r="F4" s="248"/>
      <c r="G4" s="248"/>
      <c r="H4" s="248"/>
      <c r="I4" s="248"/>
      <c r="J4" s="248"/>
      <c r="K4" s="248"/>
      <c r="L4" s="248"/>
      <c r="M4" s="248"/>
      <c r="N4" s="250"/>
      <c r="O4" s="69"/>
      <c r="P4" s="69"/>
    </row>
    <row r="5" spans="1:16" ht="13.5" customHeight="1" x14ac:dyDescent="0.2">
      <c r="A5" s="299" t="s">
        <v>210</v>
      </c>
      <c r="B5" s="300"/>
      <c r="C5" s="300"/>
      <c r="D5" s="300"/>
      <c r="E5" s="300"/>
      <c r="F5" s="300"/>
      <c r="G5" s="300"/>
      <c r="H5" s="300"/>
      <c r="I5" s="300"/>
      <c r="J5" s="300"/>
      <c r="K5" s="300"/>
      <c r="L5" s="300"/>
      <c r="M5" s="300"/>
      <c r="N5" s="300"/>
      <c r="O5" s="69"/>
      <c r="P5" s="69"/>
    </row>
    <row r="6" spans="1:16" ht="13.5" customHeight="1" x14ac:dyDescent="0.2">
      <c r="A6" s="301" t="s">
        <v>211</v>
      </c>
      <c r="B6" s="205"/>
      <c r="C6" s="205"/>
      <c r="D6" s="205"/>
      <c r="E6" s="205"/>
      <c r="F6" s="205"/>
      <c r="G6" s="222"/>
      <c r="H6" s="243" t="s">
        <v>40</v>
      </c>
      <c r="I6" s="202"/>
      <c r="J6" s="235"/>
      <c r="K6" s="84"/>
      <c r="L6" s="106"/>
      <c r="M6" s="106"/>
      <c r="N6" s="118" t="s">
        <v>212</v>
      </c>
      <c r="O6" s="69"/>
    </row>
    <row r="7" spans="1:16" ht="13.5" customHeight="1" x14ac:dyDescent="0.2">
      <c r="A7" s="76"/>
      <c r="B7" s="302"/>
      <c r="C7" s="248"/>
      <c r="D7" s="248"/>
      <c r="E7" s="248"/>
      <c r="F7" s="248"/>
      <c r="G7" s="248"/>
      <c r="H7" s="248"/>
      <c r="I7" s="248"/>
      <c r="J7" s="248"/>
      <c r="K7" s="248"/>
      <c r="L7" s="249"/>
      <c r="M7" s="246" t="s">
        <v>213</v>
      </c>
      <c r="N7" s="208"/>
    </row>
    <row r="8" spans="1:16" ht="12.75" customHeight="1" x14ac:dyDescent="0.2">
      <c r="A8" s="93" t="s">
        <v>45</v>
      </c>
      <c r="B8" s="242" t="s">
        <v>214</v>
      </c>
      <c r="C8" s="202"/>
      <c r="D8" s="202"/>
      <c r="E8" s="202"/>
      <c r="F8" s="202"/>
      <c r="G8" s="202"/>
      <c r="H8" s="202"/>
      <c r="I8" s="202"/>
      <c r="J8" s="202"/>
      <c r="K8" s="202"/>
      <c r="L8" s="235"/>
      <c r="M8" s="76"/>
      <c r="N8" s="76" t="s">
        <v>215</v>
      </c>
    </row>
    <row r="9" spans="1:16" ht="12.75" customHeight="1" x14ac:dyDescent="0.2">
      <c r="A9" s="77" t="s">
        <v>53</v>
      </c>
      <c r="B9" s="93"/>
      <c r="C9" s="92"/>
      <c r="D9" s="92"/>
      <c r="E9" s="92"/>
      <c r="F9" s="92"/>
      <c r="G9" s="92"/>
      <c r="H9" s="92"/>
      <c r="I9" s="92"/>
      <c r="J9" s="92"/>
      <c r="K9" s="92"/>
      <c r="L9" s="79"/>
      <c r="M9" s="77" t="s">
        <v>216</v>
      </c>
      <c r="N9" s="77" t="s">
        <v>217</v>
      </c>
    </row>
    <row r="10" spans="1:16" ht="12.75" customHeight="1" x14ac:dyDescent="0.2">
      <c r="A10" s="77" t="s">
        <v>218</v>
      </c>
      <c r="B10" s="93"/>
      <c r="C10" s="92"/>
      <c r="D10" s="92"/>
      <c r="E10" s="92"/>
      <c r="F10" s="92"/>
      <c r="G10" s="92"/>
      <c r="H10" s="92"/>
      <c r="I10" s="92"/>
      <c r="J10" s="92"/>
      <c r="K10" s="92"/>
      <c r="L10" s="79"/>
      <c r="M10" s="77"/>
      <c r="N10" s="77" t="s">
        <v>219</v>
      </c>
    </row>
    <row r="11" spans="1:16" ht="12.75" customHeight="1" x14ac:dyDescent="0.2">
      <c r="A11" s="77"/>
      <c r="B11" s="93"/>
      <c r="C11" s="92"/>
      <c r="D11" s="92"/>
      <c r="E11" s="92"/>
      <c r="F11" s="92"/>
      <c r="G11" s="92"/>
      <c r="H11" s="92"/>
      <c r="I11" s="92"/>
      <c r="J11" s="92"/>
      <c r="K11" s="92"/>
      <c r="L11" s="79"/>
      <c r="M11" s="77"/>
      <c r="N11" s="77" t="s">
        <v>220</v>
      </c>
    </row>
    <row r="12" spans="1:16" ht="13.5" customHeight="1" x14ac:dyDescent="0.2">
      <c r="A12" s="81"/>
      <c r="B12" s="254"/>
      <c r="C12" s="205"/>
      <c r="D12" s="205"/>
      <c r="E12" s="205"/>
      <c r="F12" s="205"/>
      <c r="G12" s="205"/>
      <c r="H12" s="205"/>
      <c r="I12" s="205"/>
      <c r="J12" s="205"/>
      <c r="K12" s="205"/>
      <c r="L12" s="206"/>
      <c r="M12" s="81" t="s">
        <v>104</v>
      </c>
      <c r="N12" s="81" t="s">
        <v>104</v>
      </c>
    </row>
    <row r="13" spans="1:16" ht="13.5" customHeight="1" x14ac:dyDescent="0.2">
      <c r="A13" s="84">
        <v>1</v>
      </c>
      <c r="B13" s="246">
        <v>2</v>
      </c>
      <c r="C13" s="227"/>
      <c r="D13" s="227"/>
      <c r="E13" s="227"/>
      <c r="F13" s="227"/>
      <c r="G13" s="227"/>
      <c r="H13" s="227"/>
      <c r="I13" s="227"/>
      <c r="J13" s="227"/>
      <c r="K13" s="227"/>
      <c r="L13" s="208"/>
      <c r="M13" s="84">
        <v>3</v>
      </c>
      <c r="N13" s="84">
        <v>4</v>
      </c>
    </row>
    <row r="14" spans="1:16" ht="13.5" customHeight="1" x14ac:dyDescent="0.2">
      <c r="A14" s="84"/>
      <c r="B14" s="295" t="s">
        <v>221</v>
      </c>
      <c r="C14" s="227"/>
      <c r="D14" s="227"/>
      <c r="E14" s="227"/>
      <c r="F14" s="227"/>
      <c r="G14" s="227"/>
      <c r="H14" s="227"/>
      <c r="I14" s="227"/>
      <c r="J14" s="227"/>
      <c r="K14" s="227"/>
      <c r="L14" s="208"/>
      <c r="M14" s="119"/>
      <c r="N14" s="119"/>
    </row>
    <row r="15" spans="1:16" ht="13.5" customHeight="1" x14ac:dyDescent="0.2">
      <c r="A15" s="88" t="s">
        <v>222</v>
      </c>
      <c r="B15" s="297" t="s">
        <v>223</v>
      </c>
      <c r="C15" s="227"/>
      <c r="D15" s="227"/>
      <c r="E15" s="227"/>
      <c r="F15" s="227"/>
      <c r="G15" s="227"/>
      <c r="H15" s="227"/>
      <c r="I15" s="227"/>
      <c r="J15" s="227"/>
      <c r="K15" s="227"/>
      <c r="L15" s="208"/>
      <c r="M15" s="32"/>
      <c r="N15" s="32"/>
    </row>
    <row r="16" spans="1:16" ht="13.5" customHeight="1" x14ac:dyDescent="0.2">
      <c r="A16" s="88" t="s">
        <v>224</v>
      </c>
      <c r="B16" s="297" t="s">
        <v>225</v>
      </c>
      <c r="C16" s="227"/>
      <c r="D16" s="227"/>
      <c r="E16" s="227"/>
      <c r="F16" s="227"/>
      <c r="G16" s="227"/>
      <c r="H16" s="227"/>
      <c r="I16" s="227"/>
      <c r="J16" s="227"/>
      <c r="K16" s="227"/>
      <c r="L16" s="208"/>
      <c r="M16" s="32"/>
      <c r="N16" s="32"/>
    </row>
    <row r="17" spans="1:18" ht="13.5" customHeight="1" x14ac:dyDescent="0.2">
      <c r="A17" s="120" t="s">
        <v>226</v>
      </c>
      <c r="B17" s="297" t="s">
        <v>227</v>
      </c>
      <c r="C17" s="227"/>
      <c r="D17" s="227"/>
      <c r="E17" s="227"/>
      <c r="F17" s="227"/>
      <c r="G17" s="227"/>
      <c r="H17" s="227"/>
      <c r="I17" s="227"/>
      <c r="J17" s="227"/>
      <c r="K17" s="227"/>
      <c r="L17" s="208"/>
      <c r="M17" s="32"/>
      <c r="N17" s="32"/>
    </row>
    <row r="18" spans="1:18" ht="13.5" customHeight="1" x14ac:dyDescent="0.2">
      <c r="A18" s="120" t="s">
        <v>228</v>
      </c>
      <c r="B18" s="297" t="s">
        <v>229</v>
      </c>
      <c r="C18" s="227"/>
      <c r="D18" s="227"/>
      <c r="E18" s="227"/>
      <c r="F18" s="227"/>
      <c r="G18" s="227"/>
      <c r="H18" s="227"/>
      <c r="I18" s="227"/>
      <c r="J18" s="227"/>
      <c r="K18" s="227"/>
      <c r="L18" s="208"/>
      <c r="M18" s="32"/>
      <c r="N18" s="32"/>
    </row>
    <row r="19" spans="1:18" ht="13.5" customHeight="1" x14ac:dyDescent="0.2">
      <c r="A19" s="120" t="s">
        <v>230</v>
      </c>
      <c r="B19" s="298" t="s">
        <v>231</v>
      </c>
      <c r="C19" s="227"/>
      <c r="D19" s="227"/>
      <c r="E19" s="227"/>
      <c r="F19" s="227"/>
      <c r="G19" s="227"/>
      <c r="H19" s="227"/>
      <c r="I19" s="227"/>
      <c r="J19" s="227"/>
      <c r="K19" s="227"/>
      <c r="L19" s="208"/>
      <c r="M19" s="32"/>
      <c r="N19" s="32"/>
    </row>
    <row r="20" spans="1:18" ht="13.5" customHeight="1" x14ac:dyDescent="0.2">
      <c r="A20" s="120" t="s">
        <v>232</v>
      </c>
      <c r="B20" s="297" t="s">
        <v>233</v>
      </c>
      <c r="C20" s="227"/>
      <c r="D20" s="227"/>
      <c r="E20" s="227"/>
      <c r="F20" s="227"/>
      <c r="G20" s="227"/>
      <c r="H20" s="227"/>
      <c r="I20" s="227"/>
      <c r="J20" s="227"/>
      <c r="K20" s="227"/>
      <c r="L20" s="208"/>
      <c r="M20" s="32"/>
      <c r="N20" s="32"/>
    </row>
    <row r="21" spans="1:18" ht="13.5" customHeight="1" x14ac:dyDescent="0.2">
      <c r="A21" s="121" t="s">
        <v>234</v>
      </c>
      <c r="B21" s="297" t="s">
        <v>235</v>
      </c>
      <c r="C21" s="227"/>
      <c r="D21" s="227"/>
      <c r="E21" s="227"/>
      <c r="F21" s="227"/>
      <c r="G21" s="227"/>
      <c r="H21" s="227"/>
      <c r="I21" s="227"/>
      <c r="J21" s="227"/>
      <c r="K21" s="227"/>
      <c r="L21" s="208"/>
      <c r="M21" s="44"/>
      <c r="N21" s="44"/>
    </row>
    <row r="22" spans="1:18" ht="13.5" customHeight="1" x14ac:dyDescent="0.2">
      <c r="A22" s="88" t="s">
        <v>236</v>
      </c>
      <c r="B22" s="293"/>
      <c r="C22" s="227"/>
      <c r="D22" s="227"/>
      <c r="E22" s="227"/>
      <c r="F22" s="227"/>
      <c r="G22" s="227"/>
      <c r="H22" s="227"/>
      <c r="I22" s="227"/>
      <c r="J22" s="227"/>
      <c r="K22" s="227"/>
      <c r="L22" s="208"/>
      <c r="M22" s="32"/>
      <c r="N22" s="32"/>
    </row>
    <row r="23" spans="1:18" ht="13.5" customHeight="1" x14ac:dyDescent="0.2">
      <c r="A23" s="122" t="s">
        <v>237</v>
      </c>
      <c r="B23" s="293"/>
      <c r="C23" s="227"/>
      <c r="D23" s="227"/>
      <c r="E23" s="227"/>
      <c r="F23" s="227"/>
      <c r="G23" s="227"/>
      <c r="H23" s="227"/>
      <c r="I23" s="227"/>
      <c r="J23" s="227"/>
      <c r="K23" s="227"/>
      <c r="L23" s="208"/>
      <c r="M23" s="32"/>
      <c r="N23" s="32"/>
    </row>
    <row r="24" spans="1:18" ht="13.5" customHeight="1" x14ac:dyDescent="0.2">
      <c r="A24" s="122" t="s">
        <v>238</v>
      </c>
      <c r="B24" s="293"/>
      <c r="C24" s="227"/>
      <c r="D24" s="227"/>
      <c r="E24" s="227"/>
      <c r="F24" s="227"/>
      <c r="G24" s="227"/>
      <c r="H24" s="227"/>
      <c r="I24" s="227"/>
      <c r="J24" s="227"/>
      <c r="K24" s="227"/>
      <c r="L24" s="208"/>
      <c r="M24" s="32"/>
      <c r="N24" s="32"/>
      <c r="R24" s="69"/>
    </row>
    <row r="25" spans="1:18" ht="13.5" customHeight="1" x14ac:dyDescent="0.2">
      <c r="A25" s="88" t="s">
        <v>239</v>
      </c>
      <c r="B25" s="293"/>
      <c r="C25" s="227"/>
      <c r="D25" s="227"/>
      <c r="E25" s="227"/>
      <c r="F25" s="227"/>
      <c r="G25" s="227"/>
      <c r="H25" s="227"/>
      <c r="I25" s="227"/>
      <c r="J25" s="227"/>
      <c r="K25" s="227"/>
      <c r="L25" s="208"/>
      <c r="M25" s="32"/>
      <c r="N25" s="32"/>
    </row>
    <row r="26" spans="1:18" ht="13.5" customHeight="1" x14ac:dyDescent="0.2">
      <c r="A26" s="120" t="s">
        <v>240</v>
      </c>
      <c r="B26" s="293"/>
      <c r="C26" s="227"/>
      <c r="D26" s="227"/>
      <c r="E26" s="227"/>
      <c r="F26" s="227"/>
      <c r="G26" s="227"/>
      <c r="H26" s="227"/>
      <c r="I26" s="227"/>
      <c r="J26" s="227"/>
      <c r="K26" s="227"/>
      <c r="L26" s="208"/>
      <c r="M26" s="32"/>
      <c r="N26" s="32"/>
    </row>
    <row r="27" spans="1:18" ht="13.5" customHeight="1" x14ac:dyDescent="0.2">
      <c r="A27" s="120" t="s">
        <v>241</v>
      </c>
      <c r="B27" s="293"/>
      <c r="C27" s="227"/>
      <c r="D27" s="227"/>
      <c r="E27" s="227"/>
      <c r="F27" s="227"/>
      <c r="G27" s="227"/>
      <c r="H27" s="227"/>
      <c r="I27" s="227"/>
      <c r="J27" s="227"/>
      <c r="K27" s="227"/>
      <c r="L27" s="208"/>
      <c r="M27" s="32"/>
      <c r="N27" s="32"/>
    </row>
    <row r="28" spans="1:18" ht="13.5" customHeight="1" x14ac:dyDescent="0.2">
      <c r="A28" s="120" t="s">
        <v>242</v>
      </c>
      <c r="B28" s="293"/>
      <c r="C28" s="227"/>
      <c r="D28" s="227"/>
      <c r="E28" s="227"/>
      <c r="F28" s="227"/>
      <c r="G28" s="227"/>
      <c r="H28" s="227"/>
      <c r="I28" s="227"/>
      <c r="J28" s="227"/>
      <c r="K28" s="227"/>
      <c r="L28" s="208"/>
      <c r="M28" s="32"/>
      <c r="N28" s="32"/>
    </row>
    <row r="29" spans="1:18" ht="13.5" customHeight="1" x14ac:dyDescent="0.2">
      <c r="A29" s="120" t="s">
        <v>243</v>
      </c>
      <c r="B29" s="293"/>
      <c r="C29" s="227"/>
      <c r="D29" s="227"/>
      <c r="E29" s="227"/>
      <c r="F29" s="227"/>
      <c r="G29" s="227"/>
      <c r="H29" s="227"/>
      <c r="I29" s="227"/>
      <c r="J29" s="227"/>
      <c r="K29" s="227"/>
      <c r="L29" s="208"/>
      <c r="M29" s="32"/>
      <c r="N29" s="32"/>
    </row>
    <row r="30" spans="1:18" ht="13.5" customHeight="1" x14ac:dyDescent="0.2">
      <c r="A30" s="121" t="s">
        <v>244</v>
      </c>
      <c r="B30" s="294"/>
      <c r="C30" s="248"/>
      <c r="D30" s="248"/>
      <c r="E30" s="248"/>
      <c r="F30" s="248"/>
      <c r="G30" s="248"/>
      <c r="H30" s="248"/>
      <c r="I30" s="248"/>
      <c r="J30" s="248"/>
      <c r="K30" s="248"/>
      <c r="L30" s="249"/>
      <c r="M30" s="44"/>
      <c r="N30" s="44"/>
    </row>
    <row r="31" spans="1:18" ht="13.5" customHeight="1" x14ac:dyDescent="0.2">
      <c r="A31" s="84"/>
      <c r="B31" s="295" t="s">
        <v>245</v>
      </c>
      <c r="C31" s="227"/>
      <c r="D31" s="227"/>
      <c r="E31" s="227"/>
      <c r="F31" s="227"/>
      <c r="G31" s="227"/>
      <c r="H31" s="227"/>
      <c r="I31" s="227"/>
      <c r="J31" s="227"/>
      <c r="K31" s="227"/>
      <c r="L31" s="208"/>
      <c r="M31" s="123"/>
      <c r="N31" s="123"/>
    </row>
    <row r="32" spans="1:18" ht="28.5" customHeight="1" x14ac:dyDescent="0.2">
      <c r="A32" s="121" t="str">
        <f>1+ROW()-ROW(Table13)&amp;"."</f>
        <v>1.</v>
      </c>
      <c r="B32" s="296" t="s">
        <v>246</v>
      </c>
      <c r="C32" s="227"/>
      <c r="D32" s="227"/>
      <c r="E32" s="227"/>
      <c r="F32" s="227"/>
      <c r="G32" s="227"/>
      <c r="H32" s="227"/>
      <c r="I32" s="227"/>
      <c r="J32" s="227"/>
      <c r="K32" s="227"/>
      <c r="L32" s="208"/>
      <c r="M32" s="44"/>
      <c r="N32" s="44"/>
    </row>
    <row r="33" spans="1:26" ht="13.5" customHeight="1" x14ac:dyDescent="0.2">
      <c r="A33" s="88" t="str">
        <f>1+ROW()-ROW(Table13)&amp;"."</f>
        <v>2.</v>
      </c>
      <c r="B33" s="279" t="s">
        <v>11</v>
      </c>
      <c r="C33" s="227"/>
      <c r="D33" s="227"/>
      <c r="E33" s="227"/>
      <c r="F33" s="227"/>
      <c r="G33" s="227"/>
      <c r="H33" s="227"/>
      <c r="I33" s="227"/>
      <c r="J33" s="227"/>
      <c r="K33" s="227"/>
      <c r="L33" s="208"/>
      <c r="M33" s="32"/>
      <c r="N33" s="32"/>
      <c r="O33" s="69"/>
      <c r="P33" s="69"/>
      <c r="Q33" s="69"/>
      <c r="R33" s="69"/>
      <c r="S33" s="69"/>
      <c r="T33" s="69"/>
      <c r="U33" s="69"/>
      <c r="V33" s="69"/>
      <c r="W33" s="69"/>
      <c r="X33" s="69"/>
      <c r="Y33" s="69"/>
      <c r="Z33" s="69"/>
    </row>
    <row r="34" spans="1:26" ht="13.5" customHeight="1" x14ac:dyDescent="0.2">
      <c r="A34" s="88" t="str">
        <f>1+ROW()-ROW(Table13)&amp;"."</f>
        <v>3.</v>
      </c>
      <c r="B34" s="279" t="s">
        <v>11</v>
      </c>
      <c r="C34" s="227"/>
      <c r="D34" s="227"/>
      <c r="E34" s="227"/>
      <c r="F34" s="227"/>
      <c r="G34" s="227"/>
      <c r="H34" s="227"/>
      <c r="I34" s="227"/>
      <c r="J34" s="227"/>
      <c r="K34" s="227"/>
      <c r="L34" s="208"/>
      <c r="M34" s="32"/>
      <c r="N34" s="32"/>
      <c r="O34" s="69"/>
      <c r="P34" s="69"/>
      <c r="Q34" s="69"/>
      <c r="R34" s="69"/>
      <c r="S34" s="69"/>
      <c r="T34" s="69"/>
      <c r="U34" s="69"/>
      <c r="V34" s="69"/>
      <c r="W34" s="69"/>
      <c r="X34" s="69"/>
      <c r="Y34" s="69"/>
      <c r="Z34" s="69"/>
    </row>
    <row r="35" spans="1:26" ht="13.5" customHeight="1" x14ac:dyDescent="0.2">
      <c r="A35" s="88" t="str">
        <f>1+ROW()-ROW(Table13)&amp;"."</f>
        <v>4.</v>
      </c>
      <c r="B35" s="279" t="s">
        <v>11</v>
      </c>
      <c r="C35" s="227"/>
      <c r="D35" s="227"/>
      <c r="E35" s="227"/>
      <c r="F35" s="227"/>
      <c r="G35" s="227"/>
      <c r="H35" s="227"/>
      <c r="I35" s="227"/>
      <c r="J35" s="227"/>
      <c r="K35" s="227"/>
      <c r="L35" s="208"/>
      <c r="M35" s="32"/>
      <c r="N35" s="32"/>
      <c r="O35" s="69"/>
      <c r="P35" s="69"/>
      <c r="Q35" s="69"/>
      <c r="R35" s="69"/>
      <c r="S35" s="69"/>
      <c r="T35" s="69"/>
      <c r="U35" s="69"/>
      <c r="V35" s="69"/>
      <c r="W35" s="69"/>
      <c r="X35" s="69"/>
      <c r="Y35" s="69"/>
      <c r="Z35" s="69"/>
    </row>
    <row r="36" spans="1:26" ht="13.5" customHeight="1" x14ac:dyDescent="0.2">
      <c r="A36" s="88" t="str">
        <f>1+ROW()-ROW(Table13)&amp;"."</f>
        <v>5.</v>
      </c>
      <c r="B36" s="279" t="s">
        <v>11</v>
      </c>
      <c r="C36" s="227"/>
      <c r="D36" s="227"/>
      <c r="E36" s="227"/>
      <c r="F36" s="227"/>
      <c r="G36" s="227"/>
      <c r="H36" s="227"/>
      <c r="I36" s="227"/>
      <c r="J36" s="227"/>
      <c r="K36" s="227"/>
      <c r="L36" s="208"/>
      <c r="M36" s="32"/>
      <c r="N36" s="32"/>
      <c r="O36" s="69"/>
      <c r="P36" s="69"/>
      <c r="Q36" s="69"/>
      <c r="R36" s="69"/>
      <c r="S36" s="69"/>
      <c r="T36" s="69"/>
      <c r="U36" s="69"/>
      <c r="V36" s="69"/>
      <c r="W36" s="69"/>
      <c r="X36" s="69"/>
      <c r="Y36" s="69"/>
      <c r="Z36" s="69"/>
    </row>
    <row r="37" spans="1:26" ht="13.5" customHeight="1" x14ac:dyDescent="0.2">
      <c r="A37" s="123"/>
      <c r="B37" s="295" t="s">
        <v>247</v>
      </c>
      <c r="C37" s="227"/>
      <c r="D37" s="227"/>
      <c r="E37" s="227"/>
      <c r="F37" s="227"/>
      <c r="G37" s="227"/>
      <c r="H37" s="227"/>
      <c r="I37" s="227"/>
      <c r="J37" s="227"/>
      <c r="K37" s="227"/>
      <c r="L37" s="208"/>
      <c r="M37" s="124">
        <f>SUM($M$15:$M$36)</f>
        <v>0</v>
      </c>
      <c r="N37" s="124">
        <f>SUM($N$15:$N$36)</f>
        <v>0</v>
      </c>
    </row>
    <row r="38" spans="1:26" ht="12.75" customHeight="1" x14ac:dyDescent="0.2">
      <c r="A38" s="252"/>
      <c r="B38" s="248"/>
      <c r="C38" s="248"/>
      <c r="D38" s="248"/>
      <c r="E38" s="248"/>
      <c r="F38" s="248"/>
      <c r="G38" s="248"/>
      <c r="H38" s="248"/>
      <c r="I38" s="248"/>
      <c r="J38" s="248"/>
      <c r="K38" s="248"/>
      <c r="L38" s="248"/>
      <c r="M38" s="248"/>
      <c r="N38" s="250"/>
    </row>
    <row r="39" spans="1:26" ht="12.75" customHeight="1" x14ac:dyDescent="0.2">
      <c r="A39" s="280" t="s">
        <v>248</v>
      </c>
      <c r="B39" s="202"/>
      <c r="C39" s="202"/>
      <c r="D39" s="202"/>
      <c r="E39" s="202"/>
      <c r="F39" s="202"/>
      <c r="G39" s="202"/>
      <c r="H39" s="202"/>
      <c r="I39" s="202"/>
      <c r="J39" s="202"/>
      <c r="K39" s="202"/>
      <c r="L39" s="202"/>
      <c r="M39" s="202"/>
      <c r="N39" s="203"/>
    </row>
    <row r="40" spans="1:26" ht="13.5" customHeight="1" x14ac:dyDescent="0.2">
      <c r="A40" s="290" t="s">
        <v>249</v>
      </c>
      <c r="B40" s="202"/>
      <c r="C40" s="202"/>
      <c r="D40" s="202"/>
      <c r="E40" s="202"/>
      <c r="F40" s="202"/>
      <c r="G40" s="202"/>
      <c r="H40" s="202"/>
      <c r="I40" s="202"/>
      <c r="J40" s="202"/>
      <c r="K40" s="202"/>
      <c r="L40" s="202"/>
      <c r="M40" s="202"/>
      <c r="N40" s="203"/>
    </row>
    <row r="41" spans="1:26" ht="13.5" customHeight="1" x14ac:dyDescent="0.2">
      <c r="A41" s="253" t="s">
        <v>250</v>
      </c>
      <c r="B41" s="205"/>
      <c r="C41" s="205"/>
      <c r="D41" s="205"/>
      <c r="E41" s="205"/>
      <c r="F41" s="205"/>
      <c r="G41" s="222"/>
      <c r="H41" s="243" t="s">
        <v>40</v>
      </c>
      <c r="I41" s="202"/>
      <c r="J41" s="235"/>
      <c r="K41" s="84"/>
      <c r="L41" s="106"/>
      <c r="M41" s="106"/>
      <c r="N41" s="125" t="s">
        <v>251</v>
      </c>
    </row>
    <row r="42" spans="1:26" ht="13.5" customHeight="1" x14ac:dyDescent="0.2">
      <c r="A42" s="76"/>
      <c r="B42" s="303"/>
      <c r="C42" s="212"/>
      <c r="D42" s="303"/>
      <c r="E42" s="212"/>
      <c r="F42" s="246" t="s">
        <v>252</v>
      </c>
      <c r="G42" s="227"/>
      <c r="H42" s="227"/>
      <c r="I42" s="227"/>
      <c r="J42" s="227"/>
      <c r="K42" s="227"/>
      <c r="L42" s="227"/>
      <c r="M42" s="227"/>
      <c r="N42" s="208"/>
    </row>
    <row r="43" spans="1:26" ht="12.75" customHeight="1" x14ac:dyDescent="0.2">
      <c r="A43" s="93" t="s">
        <v>45</v>
      </c>
      <c r="B43" s="242" t="s">
        <v>253</v>
      </c>
      <c r="C43" s="235"/>
      <c r="D43" s="242" t="s">
        <v>139</v>
      </c>
      <c r="E43" s="235"/>
      <c r="F43" s="89"/>
      <c r="G43" s="126"/>
      <c r="H43" s="127"/>
      <c r="I43" s="247"/>
      <c r="J43" s="249"/>
      <c r="K43" s="247" t="s">
        <v>254</v>
      </c>
      <c r="L43" s="249"/>
      <c r="M43" s="247" t="s">
        <v>255</v>
      </c>
      <c r="N43" s="249"/>
    </row>
    <row r="44" spans="1:26" ht="12.75" customHeight="1" x14ac:dyDescent="0.2">
      <c r="A44" s="93" t="s">
        <v>101</v>
      </c>
      <c r="B44" s="242"/>
      <c r="C44" s="235"/>
      <c r="D44" s="242"/>
      <c r="E44" s="235"/>
      <c r="F44" s="242" t="s">
        <v>256</v>
      </c>
      <c r="G44" s="202"/>
      <c r="H44" s="235"/>
      <c r="I44" s="242" t="s">
        <v>257</v>
      </c>
      <c r="J44" s="235"/>
      <c r="K44" s="242" t="s">
        <v>258</v>
      </c>
      <c r="L44" s="235"/>
      <c r="M44" s="242" t="s">
        <v>259</v>
      </c>
      <c r="N44" s="235"/>
    </row>
    <row r="45" spans="1:26" ht="12.75" customHeight="1" x14ac:dyDescent="0.2">
      <c r="A45" s="93" t="s">
        <v>61</v>
      </c>
      <c r="B45" s="242" t="s">
        <v>260</v>
      </c>
      <c r="C45" s="235"/>
      <c r="D45" s="242" t="s">
        <v>260</v>
      </c>
      <c r="E45" s="235"/>
      <c r="F45" s="242"/>
      <c r="G45" s="202"/>
      <c r="H45" s="235"/>
      <c r="I45" s="242" t="s">
        <v>261</v>
      </c>
      <c r="J45" s="235"/>
      <c r="K45" s="242" t="s">
        <v>262</v>
      </c>
      <c r="L45" s="235"/>
      <c r="M45" s="242" t="s">
        <v>263</v>
      </c>
      <c r="N45" s="235"/>
    </row>
    <row r="46" spans="1:26" ht="13.5" customHeight="1" x14ac:dyDescent="0.2">
      <c r="A46" s="77"/>
      <c r="B46" s="242"/>
      <c r="C46" s="235"/>
      <c r="D46" s="242"/>
      <c r="E46" s="235"/>
      <c r="F46" s="242"/>
      <c r="G46" s="202"/>
      <c r="H46" s="235"/>
      <c r="I46" s="242"/>
      <c r="J46" s="235"/>
      <c r="K46" s="291" t="s">
        <v>264</v>
      </c>
      <c r="L46" s="292"/>
      <c r="M46" s="242" t="s">
        <v>264</v>
      </c>
      <c r="N46" s="235"/>
    </row>
    <row r="47" spans="1:26" ht="13.5" customHeight="1" x14ac:dyDescent="0.2">
      <c r="A47" s="84">
        <v>1</v>
      </c>
      <c r="B47" s="246">
        <v>2</v>
      </c>
      <c r="C47" s="208"/>
      <c r="D47" s="246">
        <v>3</v>
      </c>
      <c r="E47" s="208"/>
      <c r="F47" s="246">
        <v>4</v>
      </c>
      <c r="G47" s="227"/>
      <c r="H47" s="208"/>
      <c r="I47" s="246">
        <v>5</v>
      </c>
      <c r="J47" s="208"/>
      <c r="K47" s="246">
        <v>6</v>
      </c>
      <c r="L47" s="208"/>
      <c r="M47" s="246">
        <v>7</v>
      </c>
      <c r="N47" s="208"/>
    </row>
    <row r="48" spans="1:26" ht="13.5" customHeight="1" x14ac:dyDescent="0.2">
      <c r="A48" s="88" t="str">
        <f>ROW()-ROW(Table14)&amp;"."</f>
        <v>1.</v>
      </c>
      <c r="B48" s="240" t="s">
        <v>11</v>
      </c>
      <c r="C48" s="208"/>
      <c r="D48" s="283" t="s">
        <v>11</v>
      </c>
      <c r="E48" s="208"/>
      <c r="F48" s="240" t="s">
        <v>11</v>
      </c>
      <c r="G48" s="227"/>
      <c r="H48" s="208"/>
      <c r="I48" s="240" t="s">
        <v>11</v>
      </c>
      <c r="J48" s="208"/>
      <c r="K48" s="240" t="s">
        <v>11</v>
      </c>
      <c r="L48" s="208"/>
      <c r="M48" s="240" t="s">
        <v>11</v>
      </c>
      <c r="N48" s="208"/>
    </row>
    <row r="49" spans="1:14" ht="13.5" customHeight="1" x14ac:dyDescent="0.2">
      <c r="A49" s="88" t="str">
        <f>ROW()-ROW(Table14)&amp;"."</f>
        <v>2.</v>
      </c>
      <c r="B49" s="240" t="s">
        <v>11</v>
      </c>
      <c r="C49" s="208"/>
      <c r="D49" s="283" t="s">
        <v>11</v>
      </c>
      <c r="E49" s="208"/>
      <c r="F49" s="240" t="s">
        <v>11</v>
      </c>
      <c r="G49" s="227"/>
      <c r="H49" s="208"/>
      <c r="I49" s="240" t="s">
        <v>11</v>
      </c>
      <c r="J49" s="208"/>
      <c r="K49" s="240" t="s">
        <v>11</v>
      </c>
      <c r="L49" s="208"/>
      <c r="M49" s="240" t="s">
        <v>11</v>
      </c>
      <c r="N49" s="208"/>
    </row>
    <row r="50" spans="1:14" ht="13.5" customHeight="1" x14ac:dyDescent="0.2">
      <c r="A50" s="88" t="str">
        <f>ROW()-ROW(Table14)&amp;"."</f>
        <v>3.</v>
      </c>
      <c r="B50" s="240" t="s">
        <v>11</v>
      </c>
      <c r="C50" s="208"/>
      <c r="D50" s="283" t="s">
        <v>11</v>
      </c>
      <c r="E50" s="208"/>
      <c r="F50" s="240" t="s">
        <v>11</v>
      </c>
      <c r="G50" s="227"/>
      <c r="H50" s="208"/>
      <c r="I50" s="240" t="s">
        <v>11</v>
      </c>
      <c r="J50" s="208"/>
      <c r="K50" s="240" t="s">
        <v>11</v>
      </c>
      <c r="L50" s="208"/>
      <c r="M50" s="240" t="s">
        <v>11</v>
      </c>
      <c r="N50" s="208"/>
    </row>
    <row r="51" spans="1:14" ht="13.5" customHeight="1" x14ac:dyDescent="0.2">
      <c r="A51" s="88" t="str">
        <f>ROW()-ROW(Table14)&amp;"."</f>
        <v>4.</v>
      </c>
      <c r="B51" s="240" t="s">
        <v>11</v>
      </c>
      <c r="C51" s="208"/>
      <c r="D51" s="283" t="s">
        <v>11</v>
      </c>
      <c r="E51" s="208"/>
      <c r="F51" s="240" t="s">
        <v>11</v>
      </c>
      <c r="G51" s="227"/>
      <c r="H51" s="208"/>
      <c r="I51" s="240" t="s">
        <v>11</v>
      </c>
      <c r="J51" s="208"/>
      <c r="K51" s="240" t="s">
        <v>11</v>
      </c>
      <c r="L51" s="208"/>
      <c r="M51" s="240" t="s">
        <v>11</v>
      </c>
      <c r="N51" s="208"/>
    </row>
    <row r="52" spans="1:14" ht="13.5" customHeight="1" x14ac:dyDescent="0.2">
      <c r="A52" s="88" t="str">
        <f>ROW()-ROW(Table14)&amp;"."</f>
        <v>5.</v>
      </c>
      <c r="B52" s="240" t="s">
        <v>11</v>
      </c>
      <c r="C52" s="208"/>
      <c r="D52" s="283" t="s">
        <v>11</v>
      </c>
      <c r="E52" s="208"/>
      <c r="F52" s="240" t="s">
        <v>11</v>
      </c>
      <c r="G52" s="227"/>
      <c r="H52" s="208"/>
      <c r="I52" s="240" t="s">
        <v>11</v>
      </c>
      <c r="J52" s="208"/>
      <c r="K52" s="240" t="s">
        <v>11</v>
      </c>
      <c r="L52" s="208"/>
      <c r="M52" s="240" t="s">
        <v>11</v>
      </c>
      <c r="N52" s="208"/>
    </row>
    <row r="53" spans="1:14" ht="12.75" customHeight="1" x14ac:dyDescent="0.2"/>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04">
    <mergeCell ref="D46:E46"/>
    <mergeCell ref="F46:H46"/>
    <mergeCell ref="B42:C42"/>
    <mergeCell ref="D42:E42"/>
    <mergeCell ref="F42:N42"/>
    <mergeCell ref="D43:E43"/>
    <mergeCell ref="I43:J43"/>
    <mergeCell ref="K43:L43"/>
    <mergeCell ref="M43:N43"/>
    <mergeCell ref="B43:C43"/>
    <mergeCell ref="B44:C44"/>
    <mergeCell ref="D44:E44"/>
    <mergeCell ref="F44:H44"/>
    <mergeCell ref="I44:J44"/>
    <mergeCell ref="K44:L44"/>
    <mergeCell ref="M44:N44"/>
    <mergeCell ref="D47:E47"/>
    <mergeCell ref="F47:H47"/>
    <mergeCell ref="I47:J47"/>
    <mergeCell ref="K47:L47"/>
    <mergeCell ref="M47:N47"/>
    <mergeCell ref="B47:C47"/>
    <mergeCell ref="B48:C48"/>
    <mergeCell ref="D48:E48"/>
    <mergeCell ref="F48:H48"/>
    <mergeCell ref="I48:J48"/>
    <mergeCell ref="K48:L48"/>
    <mergeCell ref="M48:N48"/>
    <mergeCell ref="K50:L50"/>
    <mergeCell ref="I51:J51"/>
    <mergeCell ref="K51:L51"/>
    <mergeCell ref="M51:N51"/>
    <mergeCell ref="I52:J52"/>
    <mergeCell ref="K52:L52"/>
    <mergeCell ref="M52:N52"/>
    <mergeCell ref="B49:C49"/>
    <mergeCell ref="D49:E49"/>
    <mergeCell ref="F49:H49"/>
    <mergeCell ref="I49:J49"/>
    <mergeCell ref="K49:L49"/>
    <mergeCell ref="M49:N49"/>
    <mergeCell ref="B50:C50"/>
    <mergeCell ref="M50:N50"/>
    <mergeCell ref="D50:E50"/>
    <mergeCell ref="F50:H50"/>
    <mergeCell ref="B51:C51"/>
    <mergeCell ref="D51:E51"/>
    <mergeCell ref="F51:H51"/>
    <mergeCell ref="B52:C52"/>
    <mergeCell ref="D52:E52"/>
    <mergeCell ref="F52:H52"/>
    <mergeCell ref="I50:J50"/>
    <mergeCell ref="A1:N1"/>
    <mergeCell ref="A2:F2"/>
    <mergeCell ref="G2:N3"/>
    <mergeCell ref="A3:F3"/>
    <mergeCell ref="A4:N4"/>
    <mergeCell ref="A5:N5"/>
    <mergeCell ref="H6:J6"/>
    <mergeCell ref="A6:G6"/>
    <mergeCell ref="B7:L7"/>
    <mergeCell ref="M7:N7"/>
    <mergeCell ref="B8:L8"/>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A38:N38"/>
    <mergeCell ref="A39:N39"/>
    <mergeCell ref="A40:N40"/>
    <mergeCell ref="A41:G41"/>
    <mergeCell ref="H41:J41"/>
    <mergeCell ref="I46:J46"/>
    <mergeCell ref="K46:L46"/>
    <mergeCell ref="B29:L29"/>
    <mergeCell ref="B30:L30"/>
    <mergeCell ref="B31:L31"/>
    <mergeCell ref="B32:L32"/>
    <mergeCell ref="B33:L33"/>
    <mergeCell ref="B34:L34"/>
    <mergeCell ref="B35:L35"/>
    <mergeCell ref="B36:L36"/>
    <mergeCell ref="B37:L37"/>
    <mergeCell ref="B45:C45"/>
    <mergeCell ref="D45:E45"/>
    <mergeCell ref="F45:H45"/>
    <mergeCell ref="I45:J45"/>
    <mergeCell ref="K45:L45"/>
    <mergeCell ref="M45:N45"/>
    <mergeCell ref="B46:C46"/>
    <mergeCell ref="M46:N46"/>
  </mergeCells>
  <conditionalFormatting sqref="D48:E52 M15:N30 M32:N36">
    <cfRule type="expression" dxfId="2" priority="1">
      <formula>AND(ISNUMBER(VALUE(INDEX($A$1:$Z$1004,ROW(),COLUMN()))),IF(ISERROR(VALUE(INDEX($A$1:$Z$1004,ROW(),COLUMN()))),FALSE,VALUE(INDEX($A$1:$Z$1004,ROW(),COLUMN()))&gt;0))=FALSE</formula>
    </cfRule>
  </conditionalFormatting>
  <dataValidations count="1">
    <dataValidation type="list" allowBlank="1" showInputMessage="1" showErrorMessage="1" prompt=" - " sqref="K6 K41">
      <formula1>ListSelected</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opLeftCell="A19" workbookViewId="0">
      <selection activeCell="A38" sqref="A38:H38"/>
    </sheetView>
  </sheetViews>
  <sheetFormatPr defaultColWidth="14.42578125" defaultRowHeight="15" customHeight="1" x14ac:dyDescent="0.2"/>
  <cols>
    <col min="1" max="1" width="6.7109375" style="70" customWidth="1"/>
    <col min="2" max="2" width="23.28515625" style="70" customWidth="1"/>
    <col min="3" max="3" width="11.28515625" style="70" customWidth="1"/>
    <col min="4" max="4" width="9.42578125" style="70" customWidth="1"/>
    <col min="5" max="5" width="11.85546875" style="70" customWidth="1"/>
    <col min="6" max="6" width="15" style="70" customWidth="1"/>
    <col min="7" max="7" width="16.140625" style="70" customWidth="1"/>
    <col min="8" max="8" width="18.5703125" style="70" customWidth="1"/>
    <col min="9" max="9" width="12.5703125" style="70" customWidth="1"/>
    <col min="10" max="10" width="2.7109375" style="70" customWidth="1"/>
    <col min="11" max="11" width="6.7109375" style="70" customWidth="1"/>
    <col min="12" max="26" width="8" style="70" customWidth="1"/>
    <col min="27" max="16384" width="14.42578125" style="70"/>
  </cols>
  <sheetData>
    <row r="1" spans="1:26" ht="13.5" customHeight="1" x14ac:dyDescent="0.2">
      <c r="A1" s="221"/>
      <c r="B1" s="205"/>
      <c r="C1" s="205"/>
      <c r="D1" s="205"/>
      <c r="E1" s="205"/>
      <c r="F1" s="205"/>
      <c r="G1" s="205"/>
      <c r="H1" s="205"/>
      <c r="I1" s="222"/>
    </row>
    <row r="2" spans="1:26" ht="12.75" customHeight="1" x14ac:dyDescent="0.2">
      <c r="A2" s="259" t="s">
        <v>35</v>
      </c>
      <c r="B2" s="248"/>
      <c r="C2" s="249"/>
      <c r="D2" s="269"/>
      <c r="E2" s="224"/>
      <c r="F2" s="224"/>
      <c r="G2" s="224"/>
      <c r="H2" s="224"/>
      <c r="I2" s="212"/>
    </row>
    <row r="3" spans="1:26" ht="13.5" customHeight="1" x14ac:dyDescent="0.2">
      <c r="A3" s="264" t="s">
        <v>36</v>
      </c>
      <c r="B3" s="205"/>
      <c r="C3" s="206"/>
      <c r="D3" s="213"/>
      <c r="E3" s="225"/>
      <c r="F3" s="225"/>
      <c r="G3" s="225"/>
      <c r="H3" s="225"/>
      <c r="I3" s="214"/>
    </row>
    <row r="4" spans="1:26" ht="12.75" customHeight="1" x14ac:dyDescent="0.2">
      <c r="A4" s="160"/>
      <c r="B4" s="160"/>
      <c r="C4" s="160"/>
      <c r="D4" s="160"/>
      <c r="E4" s="160"/>
      <c r="F4" s="160"/>
      <c r="G4" s="160"/>
      <c r="H4" s="160"/>
      <c r="I4" s="160"/>
      <c r="J4" s="69"/>
      <c r="K4" s="69"/>
      <c r="L4" s="69"/>
      <c r="M4" s="69"/>
      <c r="N4" s="69"/>
      <c r="O4" s="69"/>
      <c r="P4" s="69"/>
      <c r="Q4" s="69"/>
      <c r="R4" s="69"/>
      <c r="S4" s="69"/>
      <c r="T4" s="69"/>
      <c r="U4" s="69"/>
      <c r="V4" s="69"/>
      <c r="W4" s="69"/>
      <c r="X4" s="69"/>
      <c r="Y4" s="69"/>
      <c r="Z4" s="69"/>
    </row>
    <row r="5" spans="1:26" ht="12.75" customHeight="1" x14ac:dyDescent="0.2">
      <c r="A5" s="290" t="s">
        <v>265</v>
      </c>
      <c r="B5" s="202"/>
      <c r="C5" s="202"/>
      <c r="D5" s="202"/>
      <c r="E5" s="202"/>
      <c r="F5" s="202"/>
      <c r="G5" s="202"/>
      <c r="H5" s="202"/>
      <c r="I5" s="203"/>
      <c r="J5" s="69"/>
      <c r="K5" s="69"/>
      <c r="L5" s="69"/>
      <c r="M5" s="69"/>
      <c r="N5" s="69"/>
      <c r="O5" s="69"/>
      <c r="P5" s="69"/>
      <c r="Q5" s="69"/>
      <c r="R5" s="69"/>
      <c r="S5" s="69"/>
      <c r="T5" s="69"/>
      <c r="U5" s="69"/>
      <c r="V5" s="69"/>
      <c r="W5" s="69"/>
      <c r="X5" s="69"/>
      <c r="Y5" s="69"/>
      <c r="Z5" s="69"/>
    </row>
    <row r="6" spans="1:26" ht="13.5" customHeight="1" x14ac:dyDescent="0.2">
      <c r="A6" s="290" t="s">
        <v>266</v>
      </c>
      <c r="B6" s="202"/>
      <c r="C6" s="202"/>
      <c r="D6" s="202"/>
      <c r="E6" s="202"/>
      <c r="F6" s="202"/>
      <c r="G6" s="202"/>
      <c r="H6" s="202"/>
      <c r="I6" s="203"/>
      <c r="J6" s="69"/>
      <c r="K6" s="69"/>
      <c r="L6" s="69"/>
      <c r="M6" s="69"/>
      <c r="N6" s="69"/>
      <c r="O6" s="69"/>
      <c r="P6" s="69"/>
      <c r="Q6" s="69"/>
      <c r="R6" s="69"/>
      <c r="S6" s="69"/>
      <c r="T6" s="69"/>
      <c r="U6" s="69"/>
      <c r="V6" s="69"/>
      <c r="W6" s="69"/>
      <c r="X6" s="69"/>
      <c r="Y6" s="69"/>
      <c r="Z6" s="69"/>
    </row>
    <row r="7" spans="1:26" ht="13.5" customHeight="1" x14ac:dyDescent="0.2">
      <c r="A7" s="253" t="s">
        <v>267</v>
      </c>
      <c r="B7" s="205"/>
      <c r="C7" s="205"/>
      <c r="D7" s="222"/>
      <c r="E7" s="290" t="s">
        <v>40</v>
      </c>
      <c r="F7" s="235"/>
      <c r="G7" s="84"/>
      <c r="H7" s="106"/>
      <c r="I7" s="118" t="s">
        <v>268</v>
      </c>
      <c r="J7" s="69"/>
      <c r="K7" s="69"/>
      <c r="L7" s="69"/>
      <c r="M7" s="69"/>
      <c r="N7" s="69"/>
      <c r="O7" s="69"/>
      <c r="P7" s="69"/>
      <c r="Q7" s="69"/>
      <c r="R7" s="69"/>
      <c r="S7" s="69"/>
      <c r="T7" s="69"/>
      <c r="U7" s="69"/>
      <c r="V7" s="69"/>
      <c r="W7" s="69"/>
      <c r="X7" s="69"/>
      <c r="Y7" s="69"/>
      <c r="Z7" s="69"/>
    </row>
    <row r="8" spans="1:26" ht="13.5" customHeight="1" x14ac:dyDescent="0.2">
      <c r="A8" s="78"/>
      <c r="B8" s="89"/>
      <c r="C8" s="76"/>
      <c r="D8" s="89"/>
      <c r="E8" s="89"/>
      <c r="F8" s="246" t="s">
        <v>269</v>
      </c>
      <c r="G8" s="227"/>
      <c r="H8" s="227"/>
      <c r="I8" s="208"/>
    </row>
    <row r="9" spans="1:26" ht="12.75" customHeight="1" x14ac:dyDescent="0.2">
      <c r="A9" s="77" t="s">
        <v>45</v>
      </c>
      <c r="B9" s="93" t="s">
        <v>270</v>
      </c>
      <c r="C9" s="77" t="s">
        <v>271</v>
      </c>
      <c r="D9" s="93" t="s">
        <v>270</v>
      </c>
      <c r="E9" s="77" t="s">
        <v>272</v>
      </c>
      <c r="F9" s="89" t="s">
        <v>273</v>
      </c>
      <c r="G9" s="76" t="s">
        <v>274</v>
      </c>
      <c r="H9" s="91" t="s">
        <v>275</v>
      </c>
      <c r="I9" s="76" t="s">
        <v>274</v>
      </c>
    </row>
    <row r="10" spans="1:26" ht="12.75" customHeight="1" x14ac:dyDescent="0.2">
      <c r="A10" s="77" t="s">
        <v>53</v>
      </c>
      <c r="B10" s="93" t="s">
        <v>276</v>
      </c>
      <c r="C10" s="77" t="s">
        <v>276</v>
      </c>
      <c r="D10" s="93" t="s">
        <v>133</v>
      </c>
      <c r="E10" s="77" t="s">
        <v>277</v>
      </c>
      <c r="F10" s="93" t="s">
        <v>261</v>
      </c>
      <c r="G10" s="77" t="s">
        <v>278</v>
      </c>
      <c r="H10" s="92" t="s">
        <v>279</v>
      </c>
      <c r="I10" s="77" t="s">
        <v>278</v>
      </c>
    </row>
    <row r="11" spans="1:26" ht="12.75" customHeight="1" x14ac:dyDescent="0.2">
      <c r="A11" s="77" t="s">
        <v>218</v>
      </c>
      <c r="B11" s="93"/>
      <c r="C11" s="77"/>
      <c r="D11" s="93"/>
      <c r="E11" s="77"/>
      <c r="F11" s="93"/>
      <c r="G11" s="77" t="s">
        <v>276</v>
      </c>
      <c r="H11" s="92" t="s">
        <v>280</v>
      </c>
      <c r="I11" s="77" t="s">
        <v>276</v>
      </c>
    </row>
    <row r="12" spans="1:26" ht="13.5" customHeight="1" x14ac:dyDescent="0.2">
      <c r="A12" s="82"/>
      <c r="B12" s="86"/>
      <c r="C12" s="81"/>
      <c r="D12" s="86"/>
      <c r="E12" s="81"/>
      <c r="F12" s="86"/>
      <c r="G12" s="81"/>
      <c r="H12" s="94" t="s">
        <v>264</v>
      </c>
      <c r="I12" s="81"/>
    </row>
    <row r="13" spans="1:26" ht="13.5" customHeight="1" x14ac:dyDescent="0.2">
      <c r="A13" s="84">
        <v>1</v>
      </c>
      <c r="B13" s="85">
        <v>2</v>
      </c>
      <c r="C13" s="84">
        <v>3</v>
      </c>
      <c r="D13" s="94">
        <v>4</v>
      </c>
      <c r="E13" s="84">
        <v>5</v>
      </c>
      <c r="F13" s="85">
        <v>6</v>
      </c>
      <c r="G13" s="84">
        <v>7</v>
      </c>
      <c r="H13" s="107">
        <v>8</v>
      </c>
      <c r="I13" s="84">
        <v>9</v>
      </c>
    </row>
    <row r="14" spans="1:26" ht="12.75" customHeight="1" x14ac:dyDescent="0.2">
      <c r="A14" s="76" t="s">
        <v>281</v>
      </c>
      <c r="B14" s="161" t="s">
        <v>282</v>
      </c>
      <c r="C14" s="78"/>
      <c r="D14" s="78"/>
      <c r="E14" s="78"/>
      <c r="F14" s="162"/>
      <c r="G14" s="78"/>
      <c r="H14" s="127"/>
      <c r="I14" s="127"/>
    </row>
    <row r="15" spans="1:26" ht="13.5" customHeight="1" x14ac:dyDescent="0.2">
      <c r="A15" s="82"/>
      <c r="B15" s="104"/>
      <c r="C15" s="82"/>
      <c r="D15" s="82"/>
      <c r="E15" s="82"/>
      <c r="F15" s="104"/>
      <c r="G15" s="82"/>
      <c r="H15" s="105"/>
      <c r="I15" s="105"/>
    </row>
    <row r="16" spans="1:26" ht="13.5" customHeight="1" x14ac:dyDescent="0.2">
      <c r="A16" s="123" t="str">
        <f>$A$15&amp;ROW()-ROW(Table15_1)&amp;"."</f>
        <v>1.</v>
      </c>
      <c r="B16" s="45" t="s">
        <v>11</v>
      </c>
      <c r="C16" s="46" t="s">
        <v>11</v>
      </c>
      <c r="D16" s="47" t="s">
        <v>11</v>
      </c>
      <c r="E16" s="48" t="s">
        <v>11</v>
      </c>
      <c r="F16" s="45" t="s">
        <v>11</v>
      </c>
      <c r="G16" s="47" t="s">
        <v>11</v>
      </c>
      <c r="H16" s="49" t="s">
        <v>11</v>
      </c>
      <c r="I16" s="49" t="s">
        <v>11</v>
      </c>
      <c r="J16" s="87"/>
    </row>
    <row r="17" spans="1:16" ht="13.5" customHeight="1" x14ac:dyDescent="0.2">
      <c r="A17" s="82" t="str">
        <f>$A$15&amp;ROW()-ROW(Table15_1)&amp;"."</f>
        <v>2.</v>
      </c>
      <c r="B17" s="45" t="s">
        <v>11</v>
      </c>
      <c r="C17" s="48" t="s">
        <v>11</v>
      </c>
      <c r="D17" s="47" t="s">
        <v>11</v>
      </c>
      <c r="E17" s="48" t="s">
        <v>11</v>
      </c>
      <c r="F17" s="45" t="s">
        <v>11</v>
      </c>
      <c r="G17" s="47" t="s">
        <v>11</v>
      </c>
      <c r="H17" s="49" t="s">
        <v>11</v>
      </c>
      <c r="I17" s="49" t="s">
        <v>11</v>
      </c>
    </row>
    <row r="18" spans="1:16" ht="13.5" customHeight="1" x14ac:dyDescent="0.2">
      <c r="A18" s="78" t="str">
        <f>$A$15&amp;ROW()-ROW(Table15_1)&amp;"."</f>
        <v>3.</v>
      </c>
      <c r="B18" s="45" t="s">
        <v>11</v>
      </c>
      <c r="C18" s="48" t="s">
        <v>11</v>
      </c>
      <c r="D18" s="47" t="s">
        <v>11</v>
      </c>
      <c r="E18" s="48" t="s">
        <v>11</v>
      </c>
      <c r="F18" s="45" t="s">
        <v>11</v>
      </c>
      <c r="G18" s="47" t="s">
        <v>11</v>
      </c>
      <c r="H18" s="49" t="s">
        <v>11</v>
      </c>
      <c r="I18" s="49" t="s">
        <v>11</v>
      </c>
    </row>
    <row r="19" spans="1:16" ht="12.75" customHeight="1" x14ac:dyDescent="0.2">
      <c r="A19" s="78" t="s">
        <v>283</v>
      </c>
      <c r="B19" s="162" t="s">
        <v>284</v>
      </c>
      <c r="C19" s="78"/>
      <c r="D19" s="78"/>
      <c r="E19" s="78"/>
      <c r="F19" s="162"/>
      <c r="G19" s="78"/>
      <c r="H19" s="127"/>
      <c r="I19" s="127"/>
    </row>
    <row r="20" spans="1:16" ht="13.5" customHeight="1" x14ac:dyDescent="0.2">
      <c r="A20" s="82"/>
      <c r="B20" s="104" t="s">
        <v>285</v>
      </c>
      <c r="C20" s="82"/>
      <c r="D20" s="82"/>
      <c r="E20" s="82"/>
      <c r="F20" s="104"/>
      <c r="G20" s="82"/>
      <c r="H20" s="105"/>
      <c r="I20" s="105"/>
      <c r="P20" s="163"/>
    </row>
    <row r="21" spans="1:16" ht="13.5" customHeight="1" x14ac:dyDescent="0.2">
      <c r="A21" s="82" t="str">
        <f>$A$19&amp;ROW()-ROW(Table15_2)&amp;"."</f>
        <v xml:space="preserve"> 2.2.1.</v>
      </c>
      <c r="B21" s="45" t="s">
        <v>11</v>
      </c>
      <c r="C21" s="48" t="s">
        <v>11</v>
      </c>
      <c r="D21" s="47" t="s">
        <v>11</v>
      </c>
      <c r="E21" s="48" t="s">
        <v>11</v>
      </c>
      <c r="F21" s="45" t="s">
        <v>11</v>
      </c>
      <c r="G21" s="47" t="s">
        <v>11</v>
      </c>
      <c r="H21" s="49" t="s">
        <v>11</v>
      </c>
      <c r="I21" s="49" t="s">
        <v>11</v>
      </c>
    </row>
    <row r="22" spans="1:16" ht="13.5" customHeight="1" x14ac:dyDescent="0.2">
      <c r="A22" s="123" t="str">
        <f>$A$19&amp;ROW()-ROW(Table15_2)&amp;"."</f>
        <v xml:space="preserve"> 2.2.2.</v>
      </c>
      <c r="B22" s="45" t="s">
        <v>11</v>
      </c>
      <c r="C22" s="48" t="s">
        <v>11</v>
      </c>
      <c r="D22" s="47" t="s">
        <v>11</v>
      </c>
      <c r="E22" s="48" t="s">
        <v>11</v>
      </c>
      <c r="F22" s="45" t="s">
        <v>11</v>
      </c>
      <c r="G22" s="47" t="s">
        <v>11</v>
      </c>
      <c r="H22" s="49" t="s">
        <v>11</v>
      </c>
      <c r="I22" s="49" t="s">
        <v>11</v>
      </c>
    </row>
    <row r="23" spans="1:16" ht="13.5" customHeight="1" x14ac:dyDescent="0.2">
      <c r="A23" s="123" t="str">
        <f>$A$19&amp;ROW()-ROW(Table15_2)&amp;"."</f>
        <v xml:space="preserve"> 2.2.3.</v>
      </c>
      <c r="B23" s="45" t="s">
        <v>11</v>
      </c>
      <c r="C23" s="48" t="s">
        <v>11</v>
      </c>
      <c r="D23" s="47" t="s">
        <v>11</v>
      </c>
      <c r="E23" s="48" t="s">
        <v>11</v>
      </c>
      <c r="F23" s="45" t="s">
        <v>11</v>
      </c>
      <c r="G23" s="47" t="s">
        <v>11</v>
      </c>
      <c r="H23" s="49" t="s">
        <v>11</v>
      </c>
      <c r="I23" s="49" t="s">
        <v>11</v>
      </c>
    </row>
    <row r="24" spans="1:16" ht="13.5" customHeight="1" x14ac:dyDescent="0.2">
      <c r="A24" s="123" t="str">
        <f>$A$19&amp;ROW()-ROW(Table15_2)&amp;"."</f>
        <v xml:space="preserve"> 2.2.4.</v>
      </c>
      <c r="B24" s="45" t="s">
        <v>11</v>
      </c>
      <c r="C24" s="48" t="s">
        <v>11</v>
      </c>
      <c r="D24" s="47" t="s">
        <v>11</v>
      </c>
      <c r="E24" s="48" t="s">
        <v>11</v>
      </c>
      <c r="F24" s="45" t="s">
        <v>11</v>
      </c>
      <c r="G24" s="47" t="s">
        <v>11</v>
      </c>
      <c r="H24" s="49" t="s">
        <v>11</v>
      </c>
      <c r="I24" s="49" t="s">
        <v>11</v>
      </c>
    </row>
    <row r="25" spans="1:16" ht="12.75" customHeight="1" x14ac:dyDescent="0.2">
      <c r="A25" s="78" t="s">
        <v>286</v>
      </c>
      <c r="B25" s="162" t="s">
        <v>287</v>
      </c>
      <c r="C25" s="78"/>
      <c r="D25" s="78"/>
      <c r="E25" s="78"/>
      <c r="F25" s="162"/>
      <c r="G25" s="78"/>
      <c r="H25" s="127"/>
      <c r="I25" s="127"/>
    </row>
    <row r="26" spans="1:16" ht="13.5" customHeight="1" x14ac:dyDescent="0.2">
      <c r="A26" s="82"/>
      <c r="B26" s="156" t="s">
        <v>288</v>
      </c>
      <c r="C26" s="82"/>
      <c r="D26" s="82"/>
      <c r="E26" s="82"/>
      <c r="F26" s="104"/>
      <c r="G26" s="82"/>
      <c r="H26" s="105"/>
      <c r="I26" s="105"/>
    </row>
    <row r="27" spans="1:16" ht="13.5" customHeight="1" x14ac:dyDescent="0.2">
      <c r="A27" s="82" t="str">
        <f>$A$25&amp;ROW()-ROW(Table15_3)&amp;"."</f>
        <v xml:space="preserve"> 2.3.1.</v>
      </c>
      <c r="B27" s="45" t="s">
        <v>11</v>
      </c>
      <c r="C27" s="48" t="s">
        <v>11</v>
      </c>
      <c r="D27" s="47" t="s">
        <v>11</v>
      </c>
      <c r="E27" s="48" t="s">
        <v>11</v>
      </c>
      <c r="F27" s="45" t="s">
        <v>11</v>
      </c>
      <c r="G27" s="47" t="s">
        <v>11</v>
      </c>
      <c r="H27" s="49" t="s">
        <v>11</v>
      </c>
      <c r="I27" s="49" t="s">
        <v>11</v>
      </c>
    </row>
    <row r="28" spans="1:16" ht="13.5" customHeight="1" x14ac:dyDescent="0.2">
      <c r="A28" s="123" t="str">
        <f>$A$25&amp;ROW()-ROW(Table15_3)&amp;"."</f>
        <v xml:space="preserve"> 2.3.2.</v>
      </c>
      <c r="B28" s="45" t="s">
        <v>11</v>
      </c>
      <c r="C28" s="48" t="s">
        <v>11</v>
      </c>
      <c r="D28" s="47" t="s">
        <v>11</v>
      </c>
      <c r="E28" s="48" t="s">
        <v>11</v>
      </c>
      <c r="F28" s="45" t="s">
        <v>11</v>
      </c>
      <c r="G28" s="47" t="s">
        <v>11</v>
      </c>
      <c r="H28" s="49" t="s">
        <v>11</v>
      </c>
      <c r="I28" s="49" t="s">
        <v>11</v>
      </c>
    </row>
    <row r="29" spans="1:16" ht="13.5" customHeight="1" x14ac:dyDescent="0.2">
      <c r="A29" s="123" t="str">
        <f>$A$25&amp;ROW()-ROW(Table15_3)&amp;"."</f>
        <v xml:space="preserve"> 2.3.3.</v>
      </c>
      <c r="B29" s="45" t="s">
        <v>11</v>
      </c>
      <c r="C29" s="48" t="s">
        <v>11</v>
      </c>
      <c r="D29" s="47" t="s">
        <v>11</v>
      </c>
      <c r="E29" s="48" t="s">
        <v>11</v>
      </c>
      <c r="F29" s="45" t="s">
        <v>11</v>
      </c>
      <c r="G29" s="47" t="s">
        <v>11</v>
      </c>
      <c r="H29" s="49" t="s">
        <v>11</v>
      </c>
      <c r="I29" s="49" t="s">
        <v>11</v>
      </c>
    </row>
    <row r="30" spans="1:16" ht="12.75" customHeight="1" x14ac:dyDescent="0.2">
      <c r="A30" s="78" t="s">
        <v>289</v>
      </c>
      <c r="B30" s="162" t="s">
        <v>290</v>
      </c>
      <c r="C30" s="78"/>
      <c r="D30" s="78"/>
      <c r="E30" s="78"/>
      <c r="F30" s="78"/>
      <c r="G30" s="78"/>
      <c r="H30" s="78"/>
      <c r="I30" s="127"/>
    </row>
    <row r="31" spans="1:16" ht="12.75" customHeight="1" x14ac:dyDescent="0.2">
      <c r="A31" s="80"/>
      <c r="B31" s="156" t="s">
        <v>291</v>
      </c>
      <c r="C31" s="80"/>
      <c r="D31" s="80"/>
      <c r="E31" s="80"/>
      <c r="F31" s="80"/>
      <c r="G31" s="80"/>
      <c r="H31" s="80"/>
      <c r="I31" s="164"/>
    </row>
    <row r="32" spans="1:16" ht="12.75" customHeight="1" x14ac:dyDescent="0.2">
      <c r="A32" s="80"/>
      <c r="B32" s="156" t="s">
        <v>292</v>
      </c>
      <c r="C32" s="80"/>
      <c r="D32" s="80"/>
      <c r="E32" s="80"/>
      <c r="F32" s="80"/>
      <c r="G32" s="80"/>
      <c r="H32" s="80"/>
      <c r="I32" s="164"/>
    </row>
    <row r="33" spans="1:9" ht="12.75" customHeight="1" x14ac:dyDescent="0.2">
      <c r="A33" s="80"/>
      <c r="B33" s="156" t="s">
        <v>293</v>
      </c>
      <c r="C33" s="80"/>
      <c r="D33" s="80"/>
      <c r="E33" s="80"/>
      <c r="F33" s="80"/>
      <c r="G33" s="80"/>
      <c r="H33" s="80"/>
      <c r="I33" s="164"/>
    </row>
    <row r="34" spans="1:9" ht="13.5" customHeight="1" x14ac:dyDescent="0.2">
      <c r="A34" s="80"/>
      <c r="B34" s="156" t="s">
        <v>294</v>
      </c>
      <c r="C34" s="82"/>
      <c r="D34" s="82"/>
      <c r="E34" s="82"/>
      <c r="F34" s="82"/>
      <c r="G34" s="82"/>
      <c r="H34" s="82"/>
      <c r="I34" s="105"/>
    </row>
    <row r="35" spans="1:9" ht="13.5" customHeight="1" x14ac:dyDescent="0.2">
      <c r="A35" s="123" t="str">
        <f>$A$30&amp;ROW()-ROW(Table15_4)&amp;"."</f>
        <v xml:space="preserve"> 2.4.1.</v>
      </c>
      <c r="B35" s="45" t="s">
        <v>11</v>
      </c>
      <c r="C35" s="48" t="s">
        <v>11</v>
      </c>
      <c r="D35" s="47" t="s">
        <v>11</v>
      </c>
      <c r="E35" s="48" t="s">
        <v>11</v>
      </c>
      <c r="F35" s="45" t="s">
        <v>11</v>
      </c>
      <c r="G35" s="47" t="s">
        <v>11</v>
      </c>
      <c r="H35" s="49" t="s">
        <v>11</v>
      </c>
      <c r="I35" s="49" t="s">
        <v>11</v>
      </c>
    </row>
    <row r="36" spans="1:9" ht="13.5" customHeight="1" x14ac:dyDescent="0.2">
      <c r="A36" s="123" t="str">
        <f>$A$30&amp;ROW()-ROW(Table15_4)&amp;"."</f>
        <v xml:space="preserve"> 2.4.2.</v>
      </c>
      <c r="B36" s="45" t="s">
        <v>11</v>
      </c>
      <c r="C36" s="48" t="s">
        <v>11</v>
      </c>
      <c r="D36" s="47" t="s">
        <v>11</v>
      </c>
      <c r="E36" s="48" t="s">
        <v>11</v>
      </c>
      <c r="F36" s="45" t="s">
        <v>11</v>
      </c>
      <c r="G36" s="47" t="s">
        <v>11</v>
      </c>
      <c r="H36" s="49" t="s">
        <v>11</v>
      </c>
      <c r="I36" s="49" t="s">
        <v>11</v>
      </c>
    </row>
    <row r="37" spans="1:9" ht="12.75" customHeight="1" x14ac:dyDescent="0.2">
      <c r="A37" s="304"/>
      <c r="B37" s="202"/>
      <c r="C37" s="202"/>
      <c r="D37" s="202"/>
      <c r="E37" s="202"/>
      <c r="F37" s="202"/>
      <c r="G37" s="202"/>
      <c r="H37" s="202"/>
      <c r="I37" s="203"/>
    </row>
    <row r="38" spans="1:9" ht="12.75" customHeight="1" x14ac:dyDescent="0.2">
      <c r="A38" s="201"/>
      <c r="B38" s="202"/>
      <c r="C38" s="202"/>
      <c r="D38" s="202"/>
      <c r="E38" s="202"/>
      <c r="F38" s="202"/>
      <c r="G38" s="202"/>
      <c r="H38" s="203"/>
      <c r="I38" s="189"/>
    </row>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sheetData>
  <mergeCells count="11">
    <mergeCell ref="A1:I1"/>
    <mergeCell ref="A2:C2"/>
    <mergeCell ref="D2:I3"/>
    <mergeCell ref="A3:C3"/>
    <mergeCell ref="A5:I5"/>
    <mergeCell ref="A6:I6"/>
    <mergeCell ref="A7:D7"/>
    <mergeCell ref="A38:H38"/>
    <mergeCell ref="E7:F7"/>
    <mergeCell ref="F8:I8"/>
    <mergeCell ref="A37:I37"/>
  </mergeCells>
  <conditionalFormatting sqref="C16:C18 C21:C24 C27:C29 C35:C36">
    <cfRule type="expression" dxfId="1" priority="20">
      <formula>AND(ISNUMBER(VALUE(INDEX($A$1:$Z$985,ROW(),COLUMN()))),IF(ISERROR(VALUE(INDEX($A$1:$Z$985,ROW(),COLUMN()))),FALSE,VALUE(INDEX($A$1:$Z$985,ROW(),COLUMN()))&gt;0))=FALSE</formula>
    </cfRule>
  </conditionalFormatting>
  <conditionalFormatting sqref="E16:E18 E21:E24 E27:E29 E35:E36">
    <cfRule type="expression" dxfId="0" priority="24">
      <formula>AND(ISNUMBER(VALUE(INDEX($A$1:$Z$985,ROW(),COLUMN()))),IF(ISERROR(VALUE(INDEX($A$1:$Z$985,ROW(),COLUMN()))),FALSE,VALUE(INDEX($A$1:$Z$985,ROW(),COLUMN()))&gt;=0))=FALSE</formula>
    </cfRule>
  </conditionalFormatting>
  <dataValidations count="2">
    <dataValidation type="list" allowBlank="1" showInputMessage="1" showErrorMessage="1" prompt=" - " sqref="D16:D18 D21:D24 D27:D29 D35:D36">
      <formula1>ListCurrency</formula1>
    </dataValidation>
    <dataValidation type="list" allowBlank="1" showInputMessage="1" showErrorMessage="1" prompt=" - " sqref="G7">
      <formula1>ListSelected</formula1>
    </dataValidation>
  </dataValidations>
  <pageMargins left="0.7" right="0.7" top="0.75" bottom="0.75" header="0" footer="0"/>
  <pageSetup orientation="landscape" r:id="rId1"/>
  <headerFooter>
    <oddHeader>&amp;R&amp;D, &amp;T</oddHeader>
    <oddFooter>&amp;R&amp;A-&amp;P/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zoomScale="115" zoomScaleNormal="115" workbookViewId="0">
      <selection activeCell="T40" sqref="T40"/>
    </sheetView>
  </sheetViews>
  <sheetFormatPr defaultColWidth="14.42578125" defaultRowHeight="15" customHeight="1" x14ac:dyDescent="0.2"/>
  <cols>
    <col min="1" max="1" width="9.5703125" style="70" customWidth="1"/>
    <col min="2" max="2" width="9" style="70" customWidth="1"/>
    <col min="3" max="3" width="8.28515625" style="70" customWidth="1"/>
    <col min="4" max="4" width="7.140625" style="70" customWidth="1"/>
    <col min="5" max="5" width="8.85546875" style="70" customWidth="1"/>
    <col min="6" max="6" width="10.5703125" style="70" customWidth="1"/>
    <col min="7" max="7" width="8.42578125" style="70" customWidth="1"/>
    <col min="8" max="8" width="11" style="70" customWidth="1"/>
    <col min="9" max="9" width="8.5703125" style="70" customWidth="1"/>
    <col min="10" max="10" width="9.140625" style="70" customWidth="1"/>
    <col min="11" max="11" width="9.5703125" style="70" customWidth="1"/>
    <col min="12" max="12" width="11.85546875" style="70" customWidth="1"/>
    <col min="13" max="13" width="10.85546875" style="70" customWidth="1"/>
    <col min="14" max="14" width="12.28515625" style="70" customWidth="1"/>
    <col min="15" max="16384" width="14.42578125" style="70"/>
  </cols>
  <sheetData>
    <row r="1" spans="1:26" ht="15" customHeight="1" thickBot="1" x14ac:dyDescent="0.25"/>
    <row r="2" spans="1:26" s="169" customFormat="1" ht="11.25" x14ac:dyDescent="0.2">
      <c r="A2" s="317" t="s">
        <v>298</v>
      </c>
      <c r="B2" s="261"/>
      <c r="C2" s="261"/>
      <c r="D2" s="261"/>
      <c r="E2" s="317"/>
      <c r="F2" s="261"/>
      <c r="G2" s="261"/>
      <c r="H2" s="261"/>
      <c r="I2" s="261"/>
      <c r="J2" s="261"/>
      <c r="K2" s="261"/>
      <c r="L2" s="319"/>
      <c r="M2" s="320" t="str">
        <f>TRIM(EGN)</f>
        <v/>
      </c>
      <c r="N2" s="314"/>
      <c r="O2" s="167"/>
      <c r="P2" s="168"/>
      <c r="Q2" s="168"/>
      <c r="R2" s="168"/>
      <c r="S2" s="168"/>
      <c r="T2" s="168"/>
      <c r="U2" s="168"/>
      <c r="V2" s="168"/>
      <c r="W2" s="168"/>
      <c r="X2" s="168"/>
      <c r="Y2" s="168"/>
      <c r="Z2" s="168"/>
    </row>
    <row r="3" spans="1:26" s="169" customFormat="1" ht="11.25" x14ac:dyDescent="0.2">
      <c r="A3" s="322" t="s">
        <v>36</v>
      </c>
      <c r="B3" s="218"/>
      <c r="C3" s="218"/>
      <c r="D3" s="218"/>
      <c r="E3" s="318"/>
      <c r="F3" s="218"/>
      <c r="G3" s="218"/>
      <c r="H3" s="218"/>
      <c r="I3" s="218"/>
      <c r="J3" s="218"/>
      <c r="K3" s="218"/>
      <c r="L3" s="218"/>
      <c r="M3" s="218"/>
      <c r="N3" s="321"/>
      <c r="O3" s="167"/>
      <c r="P3" s="168"/>
      <c r="Q3" s="168"/>
      <c r="R3" s="168"/>
      <c r="S3" s="168"/>
      <c r="T3" s="168"/>
      <c r="U3" s="168"/>
      <c r="V3" s="168"/>
      <c r="W3" s="168"/>
      <c r="X3" s="168"/>
      <c r="Y3" s="168"/>
      <c r="Z3" s="168"/>
    </row>
    <row r="4" spans="1:26" s="169" customFormat="1" ht="12" thickBot="1" x14ac:dyDescent="0.25">
      <c r="A4" s="170"/>
      <c r="B4" s="171"/>
      <c r="C4" s="171"/>
      <c r="D4" s="171"/>
      <c r="E4" s="170"/>
      <c r="F4" s="171"/>
      <c r="G4" s="171"/>
      <c r="H4" s="171"/>
      <c r="I4" s="171"/>
      <c r="J4" s="171"/>
      <c r="K4" s="171"/>
      <c r="L4" s="171"/>
      <c r="M4" s="171"/>
      <c r="N4" s="172"/>
      <c r="O4" s="167"/>
      <c r="P4" s="168"/>
      <c r="Q4" s="168"/>
      <c r="R4" s="168"/>
      <c r="S4" s="168"/>
      <c r="T4" s="168"/>
      <c r="U4" s="168"/>
      <c r="V4" s="168"/>
      <c r="W4" s="168"/>
      <c r="X4" s="168"/>
      <c r="Y4" s="168"/>
      <c r="Z4" s="168"/>
    </row>
    <row r="5" spans="1:26" s="169" customFormat="1" ht="48" customHeight="1" x14ac:dyDescent="0.2">
      <c r="A5" s="315" t="s">
        <v>1019</v>
      </c>
      <c r="B5" s="316"/>
      <c r="C5" s="316"/>
      <c r="D5" s="316"/>
      <c r="E5" s="316"/>
      <c r="F5" s="316"/>
      <c r="G5" s="316"/>
      <c r="H5" s="316"/>
      <c r="I5" s="316"/>
      <c r="J5" s="316"/>
      <c r="K5" s="316"/>
      <c r="L5" s="316"/>
      <c r="M5" s="316"/>
      <c r="N5" s="316"/>
      <c r="O5" s="173"/>
      <c r="P5" s="174"/>
      <c r="Q5" s="174"/>
      <c r="R5" s="174"/>
      <c r="S5" s="174"/>
      <c r="T5" s="174"/>
      <c r="U5" s="174"/>
      <c r="V5" s="174"/>
      <c r="W5" s="174"/>
      <c r="X5" s="174"/>
      <c r="Y5" s="174"/>
      <c r="Z5" s="174"/>
    </row>
    <row r="6" spans="1:26" s="169" customFormat="1" ht="12" thickBot="1" x14ac:dyDescent="0.25">
      <c r="A6" s="305" t="s">
        <v>299</v>
      </c>
      <c r="B6" s="218"/>
      <c r="C6" s="218"/>
      <c r="D6" s="218"/>
      <c r="E6" s="218"/>
      <c r="F6" s="218"/>
      <c r="G6" s="218"/>
      <c r="H6" s="218"/>
      <c r="I6" s="218"/>
      <c r="J6" s="218"/>
      <c r="K6" s="218"/>
      <c r="L6" s="218"/>
      <c r="M6" s="218"/>
      <c r="N6" s="218"/>
      <c r="O6" s="167"/>
      <c r="P6" s="168"/>
      <c r="Q6" s="168"/>
      <c r="R6" s="168"/>
      <c r="S6" s="168"/>
      <c r="T6" s="168"/>
      <c r="U6" s="168"/>
      <c r="V6" s="168"/>
      <c r="W6" s="168"/>
      <c r="X6" s="168"/>
      <c r="Y6" s="168"/>
      <c r="Z6" s="168"/>
    </row>
    <row r="7" spans="1:26" s="169" customFormat="1" ht="12" thickBot="1" x14ac:dyDescent="0.25">
      <c r="A7" s="305" t="s">
        <v>300</v>
      </c>
      <c r="B7" s="218"/>
      <c r="C7" s="218"/>
      <c r="D7" s="218"/>
      <c r="E7" s="218"/>
      <c r="F7" s="218"/>
      <c r="G7" s="218"/>
      <c r="H7" s="218"/>
      <c r="I7" s="290" t="s">
        <v>40</v>
      </c>
      <c r="J7" s="235"/>
      <c r="K7" s="84"/>
      <c r="L7" s="167"/>
      <c r="M7" s="306" t="s">
        <v>301</v>
      </c>
      <c r="N7" s="218"/>
      <c r="O7" s="167"/>
      <c r="P7" s="168"/>
      <c r="Q7" s="168"/>
      <c r="R7" s="168"/>
      <c r="S7" s="168"/>
      <c r="T7" s="168"/>
      <c r="U7" s="168"/>
      <c r="V7" s="168"/>
      <c r="W7" s="168"/>
      <c r="X7" s="168"/>
      <c r="Y7" s="168"/>
      <c r="Z7" s="168"/>
    </row>
    <row r="8" spans="1:26" s="169" customFormat="1" ht="11.25" x14ac:dyDescent="0.2">
      <c r="A8" s="175" t="s">
        <v>302</v>
      </c>
      <c r="B8" s="307" t="s">
        <v>303</v>
      </c>
      <c r="C8" s="308"/>
      <c r="D8" s="308"/>
      <c r="E8" s="308"/>
      <c r="F8" s="308"/>
      <c r="G8" s="308"/>
      <c r="H8" s="309"/>
      <c r="I8" s="313" t="s">
        <v>304</v>
      </c>
      <c r="J8" s="261"/>
      <c r="K8" s="261"/>
      <c r="L8" s="261"/>
      <c r="M8" s="261"/>
      <c r="N8" s="314"/>
      <c r="O8" s="167"/>
      <c r="P8" s="168"/>
      <c r="Q8" s="168"/>
      <c r="R8" s="168"/>
      <c r="S8" s="168"/>
      <c r="T8" s="168"/>
      <c r="U8" s="168"/>
      <c r="V8" s="168"/>
      <c r="W8" s="168"/>
      <c r="X8" s="168"/>
      <c r="Y8" s="168"/>
      <c r="Z8" s="168"/>
    </row>
    <row r="9" spans="1:26" s="169" customFormat="1" ht="12" thickBot="1" x14ac:dyDescent="0.25">
      <c r="A9" s="176"/>
      <c r="B9" s="171"/>
      <c r="C9" s="171"/>
      <c r="D9" s="171"/>
      <c r="E9" s="171"/>
      <c r="F9" s="171"/>
      <c r="G9" s="171"/>
      <c r="H9" s="171"/>
      <c r="I9" s="177"/>
      <c r="J9" s="178"/>
      <c r="K9" s="178"/>
      <c r="L9" s="178"/>
      <c r="M9" s="178"/>
      <c r="N9" s="179"/>
      <c r="O9" s="167"/>
      <c r="P9" s="168"/>
      <c r="Q9" s="168"/>
      <c r="R9" s="168"/>
      <c r="S9" s="168"/>
      <c r="T9" s="168"/>
      <c r="U9" s="168"/>
      <c r="V9" s="168"/>
      <c r="W9" s="168"/>
      <c r="X9" s="168"/>
      <c r="Y9" s="168"/>
      <c r="Z9" s="168"/>
    </row>
    <row r="10" spans="1:26" s="169" customFormat="1" ht="12" thickBot="1" x14ac:dyDescent="0.25">
      <c r="A10" s="305" t="s">
        <v>305</v>
      </c>
      <c r="B10" s="218"/>
      <c r="C10" s="218"/>
      <c r="D10" s="218"/>
      <c r="E10" s="218"/>
      <c r="F10" s="218"/>
      <c r="G10" s="218"/>
      <c r="H10" s="218"/>
      <c r="I10" s="218"/>
      <c r="J10" s="218"/>
      <c r="K10" s="218"/>
      <c r="L10" s="218"/>
      <c r="M10" s="218"/>
      <c r="N10" s="218"/>
      <c r="O10" s="167"/>
      <c r="P10" s="168"/>
      <c r="Q10" s="168"/>
      <c r="R10" s="168"/>
      <c r="S10" s="168"/>
      <c r="T10" s="168"/>
      <c r="U10" s="168"/>
      <c r="V10" s="168"/>
      <c r="W10" s="168"/>
      <c r="X10" s="168"/>
      <c r="Y10" s="168"/>
      <c r="Z10" s="168"/>
    </row>
    <row r="11" spans="1:26" s="169" customFormat="1" ht="12" thickBot="1" x14ac:dyDescent="0.25">
      <c r="A11" s="312" t="s">
        <v>306</v>
      </c>
      <c r="B11" s="218"/>
      <c r="C11" s="218"/>
      <c r="D11" s="218"/>
      <c r="E11" s="218"/>
      <c r="F11" s="218"/>
      <c r="G11" s="218"/>
      <c r="H11" s="218"/>
      <c r="I11" s="290" t="s">
        <v>40</v>
      </c>
      <c r="J11" s="235"/>
      <c r="K11" s="84"/>
      <c r="L11" s="167"/>
      <c r="M11" s="306" t="s">
        <v>307</v>
      </c>
      <c r="N11" s="218"/>
      <c r="O11" s="167"/>
      <c r="P11" s="168"/>
      <c r="Q11" s="168"/>
      <c r="R11" s="168"/>
      <c r="S11" s="168"/>
      <c r="T11" s="168"/>
      <c r="U11" s="168"/>
      <c r="V11" s="168"/>
      <c r="W11" s="168"/>
      <c r="X11" s="168"/>
      <c r="Y11" s="168"/>
      <c r="Z11" s="168"/>
    </row>
    <row r="12" spans="1:26" s="169" customFormat="1" ht="11.25" x14ac:dyDescent="0.2">
      <c r="A12" s="175" t="s">
        <v>302</v>
      </c>
      <c r="B12" s="307" t="s">
        <v>303</v>
      </c>
      <c r="C12" s="308"/>
      <c r="D12" s="308"/>
      <c r="E12" s="308"/>
      <c r="F12" s="308"/>
      <c r="G12" s="308"/>
      <c r="H12" s="309"/>
      <c r="I12" s="313" t="s">
        <v>308</v>
      </c>
      <c r="J12" s="261"/>
      <c r="K12" s="261"/>
      <c r="L12" s="261"/>
      <c r="M12" s="261"/>
      <c r="N12" s="314"/>
      <c r="O12" s="167"/>
      <c r="P12" s="168"/>
      <c r="Q12" s="168"/>
      <c r="R12" s="168"/>
      <c r="S12" s="168"/>
      <c r="T12" s="168"/>
      <c r="U12" s="168"/>
      <c r="V12" s="168"/>
      <c r="W12" s="168"/>
      <c r="X12" s="168"/>
      <c r="Y12" s="168"/>
      <c r="Z12" s="168"/>
    </row>
    <row r="13" spans="1:26" s="169" customFormat="1" ht="12" thickBot="1" x14ac:dyDescent="0.25">
      <c r="A13" s="176"/>
      <c r="B13" s="171"/>
      <c r="C13" s="171"/>
      <c r="D13" s="171"/>
      <c r="E13" s="171"/>
      <c r="F13" s="171"/>
      <c r="G13" s="171"/>
      <c r="H13" s="171"/>
      <c r="I13" s="177"/>
      <c r="J13" s="178"/>
      <c r="K13" s="178"/>
      <c r="L13" s="178"/>
      <c r="M13" s="178"/>
      <c r="N13" s="179"/>
      <c r="O13" s="167"/>
      <c r="P13" s="168"/>
      <c r="Q13" s="168"/>
      <c r="R13" s="168"/>
      <c r="S13" s="168"/>
      <c r="T13" s="168"/>
      <c r="U13" s="168"/>
      <c r="V13" s="168"/>
      <c r="W13" s="168"/>
      <c r="X13" s="168"/>
      <c r="Y13" s="168"/>
      <c r="Z13" s="168"/>
    </row>
    <row r="14" spans="1:26" s="169" customFormat="1" ht="12" thickBot="1" x14ac:dyDescent="0.25">
      <c r="A14" s="305" t="s">
        <v>309</v>
      </c>
      <c r="B14" s="218"/>
      <c r="C14" s="218"/>
      <c r="D14" s="218"/>
      <c r="E14" s="218"/>
      <c r="F14" s="218"/>
      <c r="G14" s="218"/>
      <c r="H14" s="218"/>
      <c r="I14" s="290" t="s">
        <v>40</v>
      </c>
      <c r="J14" s="235"/>
      <c r="K14" s="84"/>
      <c r="L14" s="167"/>
      <c r="M14" s="306" t="s">
        <v>310</v>
      </c>
      <c r="N14" s="218"/>
      <c r="O14" s="167"/>
      <c r="P14" s="168"/>
      <c r="Q14" s="168"/>
      <c r="R14" s="168"/>
      <c r="S14" s="168"/>
      <c r="T14" s="168"/>
      <c r="U14" s="168"/>
      <c r="V14" s="168"/>
      <c r="W14" s="168"/>
      <c r="X14" s="168"/>
      <c r="Y14" s="168"/>
      <c r="Z14" s="168"/>
    </row>
    <row r="15" spans="1:26" s="169" customFormat="1" ht="11.25" x14ac:dyDescent="0.2">
      <c r="A15" s="180" t="s">
        <v>302</v>
      </c>
      <c r="B15" s="307" t="s">
        <v>311</v>
      </c>
      <c r="C15" s="308"/>
      <c r="D15" s="308"/>
      <c r="E15" s="308"/>
      <c r="F15" s="308"/>
      <c r="G15" s="308"/>
      <c r="H15" s="309"/>
      <c r="I15" s="313" t="s">
        <v>312</v>
      </c>
      <c r="J15" s="261"/>
      <c r="K15" s="261"/>
      <c r="L15" s="261"/>
      <c r="M15" s="261"/>
      <c r="N15" s="314"/>
      <c r="O15" s="167"/>
      <c r="P15" s="168"/>
      <c r="Q15" s="168"/>
      <c r="R15" s="168"/>
      <c r="S15" s="168"/>
      <c r="T15" s="168"/>
      <c r="U15" s="168"/>
      <c r="V15" s="168"/>
      <c r="W15" s="168"/>
      <c r="X15" s="168"/>
      <c r="Y15" s="168"/>
      <c r="Z15" s="168"/>
    </row>
    <row r="16" spans="1:26" s="169" customFormat="1" ht="12" thickBot="1" x14ac:dyDescent="0.25">
      <c r="A16" s="176"/>
      <c r="B16" s="171"/>
      <c r="C16" s="171"/>
      <c r="D16" s="171"/>
      <c r="E16" s="171"/>
      <c r="F16" s="171"/>
      <c r="G16" s="171"/>
      <c r="H16" s="171"/>
      <c r="I16" s="177"/>
      <c r="J16" s="178"/>
      <c r="K16" s="178"/>
      <c r="L16" s="178"/>
      <c r="M16" s="178"/>
      <c r="N16" s="179"/>
      <c r="O16" s="167"/>
      <c r="P16" s="168"/>
      <c r="Q16" s="168"/>
      <c r="R16" s="168"/>
      <c r="S16" s="168"/>
      <c r="T16" s="168"/>
      <c r="U16" s="168"/>
      <c r="V16" s="168"/>
      <c r="W16" s="168"/>
      <c r="X16" s="168"/>
      <c r="Y16" s="168"/>
      <c r="Z16" s="168"/>
    </row>
    <row r="17" spans="1:26" s="169" customFormat="1" ht="11.25" x14ac:dyDescent="0.2">
      <c r="A17" s="305" t="s">
        <v>313</v>
      </c>
      <c r="B17" s="218"/>
      <c r="C17" s="218"/>
      <c r="D17" s="218"/>
      <c r="E17" s="218"/>
      <c r="F17" s="218"/>
      <c r="G17" s="218"/>
      <c r="H17" s="218"/>
      <c r="I17" s="218"/>
      <c r="J17" s="218"/>
      <c r="K17" s="218"/>
      <c r="L17" s="218"/>
      <c r="M17" s="218"/>
      <c r="N17" s="218"/>
      <c r="O17" s="167"/>
      <c r="P17" s="168"/>
      <c r="Q17" s="168"/>
      <c r="R17" s="168"/>
      <c r="S17" s="168"/>
      <c r="T17" s="168"/>
      <c r="U17" s="168"/>
      <c r="V17" s="168"/>
      <c r="W17" s="168"/>
      <c r="X17" s="168"/>
      <c r="Y17" s="168"/>
      <c r="Z17" s="168"/>
    </row>
    <row r="18" spans="1:26" s="169" customFormat="1" ht="12" thickBot="1" x14ac:dyDescent="0.25">
      <c r="A18" s="167"/>
      <c r="B18" s="167"/>
      <c r="C18" s="167"/>
      <c r="D18" s="167"/>
      <c r="E18" s="167"/>
      <c r="F18" s="167"/>
      <c r="G18" s="167"/>
      <c r="H18" s="167"/>
      <c r="I18" s="167"/>
      <c r="J18" s="167"/>
      <c r="K18" s="167"/>
      <c r="L18" s="167"/>
      <c r="M18" s="167"/>
      <c r="N18" s="167"/>
      <c r="O18" s="167"/>
      <c r="P18" s="168"/>
      <c r="Q18" s="168"/>
      <c r="R18" s="168"/>
      <c r="S18" s="168"/>
      <c r="T18" s="168"/>
      <c r="U18" s="168"/>
      <c r="V18" s="168"/>
      <c r="W18" s="168"/>
      <c r="X18" s="168"/>
      <c r="Y18" s="168"/>
      <c r="Z18" s="168"/>
    </row>
    <row r="19" spans="1:26" s="169" customFormat="1" ht="12" thickBot="1" x14ac:dyDescent="0.25">
      <c r="A19" s="305" t="s">
        <v>314</v>
      </c>
      <c r="B19" s="218"/>
      <c r="C19" s="218"/>
      <c r="D19" s="218"/>
      <c r="E19" s="218"/>
      <c r="F19" s="218"/>
      <c r="G19" s="218"/>
      <c r="H19" s="218"/>
      <c r="I19" s="290" t="s">
        <v>40</v>
      </c>
      <c r="J19" s="235"/>
      <c r="K19" s="84"/>
      <c r="L19" s="167"/>
      <c r="M19" s="306" t="s">
        <v>315</v>
      </c>
      <c r="N19" s="218"/>
      <c r="O19" s="167"/>
      <c r="P19" s="168"/>
      <c r="Q19" s="168"/>
      <c r="R19" s="168"/>
      <c r="S19" s="168"/>
      <c r="T19" s="168"/>
      <c r="U19" s="168"/>
      <c r="V19" s="168"/>
      <c r="W19" s="168"/>
      <c r="X19" s="168"/>
      <c r="Y19" s="168"/>
      <c r="Z19" s="168"/>
    </row>
    <row r="20" spans="1:26" s="169" customFormat="1" ht="11.25" x14ac:dyDescent="0.2">
      <c r="A20" s="181" t="s">
        <v>302</v>
      </c>
      <c r="B20" s="307" t="s">
        <v>303</v>
      </c>
      <c r="C20" s="308"/>
      <c r="D20" s="308"/>
      <c r="E20" s="308"/>
      <c r="F20" s="308"/>
      <c r="G20" s="308"/>
      <c r="H20" s="309"/>
      <c r="I20" s="313" t="s">
        <v>304</v>
      </c>
      <c r="J20" s="261"/>
      <c r="K20" s="261"/>
      <c r="L20" s="261"/>
      <c r="M20" s="261"/>
      <c r="N20" s="314"/>
      <c r="O20" s="167"/>
      <c r="P20" s="168"/>
      <c r="Q20" s="168"/>
      <c r="R20" s="168"/>
      <c r="S20" s="168"/>
      <c r="T20" s="168"/>
      <c r="U20" s="168"/>
      <c r="V20" s="168"/>
      <c r="W20" s="168"/>
      <c r="X20" s="168"/>
      <c r="Y20" s="168"/>
      <c r="Z20" s="168"/>
    </row>
    <row r="21" spans="1:26" s="169" customFormat="1" ht="12" thickBot="1" x14ac:dyDescent="0.25">
      <c r="A21" s="176"/>
      <c r="B21" s="171"/>
      <c r="C21" s="171"/>
      <c r="D21" s="171"/>
      <c r="E21" s="171"/>
      <c r="F21" s="171"/>
      <c r="G21" s="171"/>
      <c r="H21" s="171"/>
      <c r="I21" s="177"/>
      <c r="J21" s="178"/>
      <c r="K21" s="178"/>
      <c r="L21" s="178"/>
      <c r="M21" s="178"/>
      <c r="N21" s="179"/>
      <c r="O21" s="167"/>
      <c r="P21" s="168"/>
      <c r="Q21" s="168"/>
      <c r="R21" s="168"/>
      <c r="S21" s="168"/>
      <c r="T21" s="168"/>
      <c r="U21" s="168"/>
      <c r="V21" s="168"/>
      <c r="W21" s="168"/>
      <c r="X21" s="168"/>
      <c r="Y21" s="168"/>
      <c r="Z21" s="168"/>
    </row>
    <row r="22" spans="1:26" s="169" customFormat="1" ht="12" thickBot="1" x14ac:dyDescent="0.25">
      <c r="A22" s="305" t="s">
        <v>316</v>
      </c>
      <c r="B22" s="218"/>
      <c r="C22" s="218"/>
      <c r="D22" s="218"/>
      <c r="E22" s="218"/>
      <c r="F22" s="218"/>
      <c r="G22" s="218"/>
      <c r="H22" s="218"/>
      <c r="I22" s="218"/>
      <c r="J22" s="218"/>
      <c r="K22" s="218"/>
      <c r="L22" s="218"/>
      <c r="M22" s="218"/>
      <c r="N22" s="218"/>
      <c r="O22" s="167"/>
      <c r="P22" s="168"/>
      <c r="Q22" s="168"/>
      <c r="R22" s="168"/>
      <c r="S22" s="168"/>
      <c r="T22" s="168"/>
      <c r="U22" s="168"/>
      <c r="V22" s="168"/>
      <c r="W22" s="168"/>
      <c r="X22" s="168"/>
      <c r="Y22" s="168"/>
      <c r="Z22" s="168"/>
    </row>
    <row r="23" spans="1:26" s="169" customFormat="1" ht="12" thickBot="1" x14ac:dyDescent="0.25">
      <c r="A23" s="312" t="s">
        <v>306</v>
      </c>
      <c r="B23" s="218"/>
      <c r="C23" s="218"/>
      <c r="D23" s="218"/>
      <c r="E23" s="218"/>
      <c r="F23" s="218"/>
      <c r="G23" s="218"/>
      <c r="H23" s="218"/>
      <c r="I23" s="290" t="s">
        <v>40</v>
      </c>
      <c r="J23" s="235"/>
      <c r="K23" s="84"/>
      <c r="L23" s="167"/>
      <c r="M23" s="306" t="s">
        <v>317</v>
      </c>
      <c r="N23" s="218"/>
      <c r="O23" s="167"/>
      <c r="P23" s="168"/>
      <c r="Q23" s="168"/>
      <c r="R23" s="168"/>
      <c r="S23" s="168"/>
      <c r="T23" s="168"/>
      <c r="U23" s="168"/>
      <c r="V23" s="168"/>
      <c r="W23" s="168"/>
      <c r="X23" s="168"/>
      <c r="Y23" s="168"/>
      <c r="Z23" s="168"/>
    </row>
    <row r="24" spans="1:26" s="169" customFormat="1" ht="11.25" x14ac:dyDescent="0.2">
      <c r="A24" s="180" t="s">
        <v>302</v>
      </c>
      <c r="B24" s="313" t="s">
        <v>303</v>
      </c>
      <c r="C24" s="261"/>
      <c r="D24" s="261"/>
      <c r="E24" s="261"/>
      <c r="F24" s="261"/>
      <c r="G24" s="261"/>
      <c r="H24" s="261"/>
      <c r="I24" s="307" t="s">
        <v>308</v>
      </c>
      <c r="J24" s="308"/>
      <c r="K24" s="308"/>
      <c r="L24" s="308"/>
      <c r="M24" s="308"/>
      <c r="N24" s="309"/>
      <c r="O24" s="167"/>
      <c r="P24" s="168"/>
      <c r="Q24" s="168"/>
      <c r="R24" s="168"/>
      <c r="S24" s="168"/>
      <c r="T24" s="168"/>
      <c r="U24" s="168"/>
      <c r="V24" s="168"/>
      <c r="W24" s="168"/>
      <c r="X24" s="168"/>
      <c r="Y24" s="168"/>
      <c r="Z24" s="168"/>
    </row>
    <row r="25" spans="1:26" s="169" customFormat="1" ht="12" thickBot="1" x14ac:dyDescent="0.25">
      <c r="A25" s="176"/>
      <c r="B25" s="177"/>
      <c r="C25" s="178"/>
      <c r="D25" s="178"/>
      <c r="E25" s="178"/>
      <c r="F25" s="178"/>
      <c r="G25" s="178"/>
      <c r="H25" s="179"/>
      <c r="I25" s="171"/>
      <c r="J25" s="171"/>
      <c r="K25" s="171"/>
      <c r="L25" s="171"/>
      <c r="M25" s="171"/>
      <c r="N25" s="172"/>
      <c r="O25" s="167"/>
      <c r="P25" s="168"/>
      <c r="Q25" s="168"/>
      <c r="R25" s="168"/>
      <c r="S25" s="168"/>
      <c r="T25" s="168"/>
      <c r="U25" s="168"/>
      <c r="V25" s="168"/>
      <c r="W25" s="168"/>
      <c r="X25" s="168"/>
      <c r="Y25" s="168"/>
      <c r="Z25" s="168"/>
    </row>
    <row r="26" spans="1:26" s="169" customFormat="1" ht="12" thickBot="1" x14ac:dyDescent="0.25">
      <c r="A26" s="305" t="s">
        <v>318</v>
      </c>
      <c r="B26" s="218"/>
      <c r="C26" s="218"/>
      <c r="D26" s="218"/>
      <c r="E26" s="218"/>
      <c r="F26" s="218"/>
      <c r="G26" s="218"/>
      <c r="H26" s="218"/>
      <c r="I26" s="290" t="s">
        <v>40</v>
      </c>
      <c r="J26" s="235"/>
      <c r="K26" s="84"/>
      <c r="L26" s="167"/>
      <c r="M26" s="306" t="s">
        <v>319</v>
      </c>
      <c r="N26" s="218"/>
      <c r="O26" s="167"/>
      <c r="P26" s="168"/>
      <c r="Q26" s="168"/>
      <c r="R26" s="168"/>
      <c r="S26" s="168"/>
      <c r="T26" s="168"/>
      <c r="U26" s="168"/>
      <c r="V26" s="168"/>
      <c r="W26" s="168"/>
      <c r="X26" s="168"/>
      <c r="Y26" s="168"/>
      <c r="Z26" s="168"/>
    </row>
    <row r="27" spans="1:26" s="169" customFormat="1" ht="11.25" x14ac:dyDescent="0.2">
      <c r="A27" s="180" t="s">
        <v>302</v>
      </c>
      <c r="B27" s="307" t="s">
        <v>311</v>
      </c>
      <c r="C27" s="308"/>
      <c r="D27" s="308"/>
      <c r="E27" s="308"/>
      <c r="F27" s="308"/>
      <c r="G27" s="308"/>
      <c r="H27" s="309"/>
      <c r="I27" s="310" t="s">
        <v>312</v>
      </c>
      <c r="J27" s="311"/>
      <c r="K27" s="311"/>
      <c r="L27" s="311"/>
      <c r="M27" s="311"/>
      <c r="N27" s="311"/>
      <c r="O27" s="167"/>
      <c r="P27" s="168"/>
      <c r="Q27" s="168"/>
      <c r="R27" s="168"/>
      <c r="S27" s="168"/>
      <c r="T27" s="168"/>
      <c r="U27" s="168"/>
      <c r="V27" s="168"/>
      <c r="W27" s="168"/>
      <c r="X27" s="168"/>
      <c r="Y27" s="168"/>
      <c r="Z27" s="168"/>
    </row>
    <row r="28" spans="1:26" s="169" customFormat="1" ht="11.25" x14ac:dyDescent="0.2">
      <c r="A28" s="176" t="s">
        <v>222</v>
      </c>
      <c r="B28" s="177"/>
      <c r="C28" s="178"/>
      <c r="D28" s="178"/>
      <c r="E28" s="178"/>
      <c r="F28" s="178"/>
      <c r="G28" s="178"/>
      <c r="H28" s="178"/>
      <c r="I28" s="177"/>
      <c r="J28" s="178"/>
      <c r="K28" s="178"/>
      <c r="L28" s="178"/>
      <c r="M28" s="178"/>
      <c r="N28" s="179"/>
      <c r="O28" s="167"/>
      <c r="P28" s="168"/>
      <c r="Q28" s="168"/>
      <c r="R28" s="168"/>
      <c r="S28" s="168"/>
      <c r="T28" s="168"/>
      <c r="U28" s="168"/>
      <c r="V28" s="168"/>
      <c r="W28" s="168"/>
      <c r="X28" s="168"/>
      <c r="Y28" s="168"/>
      <c r="Z28" s="168"/>
    </row>
    <row r="29" spans="1:26" ht="11.25"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1.25" x14ac:dyDescent="0.2">
      <c r="A30" s="323" t="s">
        <v>320</v>
      </c>
      <c r="B30" s="218"/>
      <c r="C30" s="218"/>
      <c r="D30" s="218"/>
      <c r="E30" s="218"/>
      <c r="F30" s="218"/>
      <c r="G30" s="218"/>
      <c r="H30" s="218"/>
      <c r="I30" s="218"/>
      <c r="J30" s="218"/>
      <c r="K30" s="218"/>
      <c r="L30" s="218"/>
      <c r="M30" s="218"/>
      <c r="N30" s="218"/>
      <c r="O30" s="182"/>
      <c r="P30" s="182"/>
      <c r="Q30" s="182"/>
      <c r="R30" s="182"/>
      <c r="S30" s="182"/>
      <c r="T30" s="182"/>
      <c r="U30" s="182"/>
      <c r="V30" s="182"/>
      <c r="W30" s="182"/>
      <c r="X30" s="182"/>
      <c r="Y30" s="182"/>
      <c r="Z30" s="182"/>
    </row>
    <row r="31" spans="1:26" ht="12" thickBot="1"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2" thickBot="1" x14ac:dyDescent="0.25">
      <c r="A32" s="182"/>
      <c r="B32" s="182"/>
      <c r="C32" s="182"/>
      <c r="D32" s="182"/>
      <c r="E32" s="182"/>
      <c r="F32" s="182"/>
      <c r="G32" s="182"/>
      <c r="H32" s="182"/>
      <c r="I32" s="333" t="s">
        <v>40</v>
      </c>
      <c r="J32" s="292"/>
      <c r="K32" s="76"/>
      <c r="L32" s="168"/>
      <c r="M32" s="306" t="s">
        <v>321</v>
      </c>
      <c r="N32" s="218"/>
      <c r="O32" s="182"/>
      <c r="P32" s="182"/>
      <c r="Q32" s="182"/>
      <c r="R32" s="182"/>
      <c r="S32" s="182"/>
      <c r="T32" s="182"/>
      <c r="U32" s="182"/>
      <c r="V32" s="182"/>
      <c r="W32" s="182"/>
      <c r="X32" s="182"/>
      <c r="Y32" s="182"/>
      <c r="Z32" s="182"/>
    </row>
    <row r="33" spans="1:26" ht="12" thickBot="1" x14ac:dyDescent="0.25">
      <c r="A33" s="183" t="s">
        <v>302</v>
      </c>
      <c r="B33" s="324" t="s">
        <v>322</v>
      </c>
      <c r="C33" s="325"/>
      <c r="D33" s="325"/>
      <c r="E33" s="325"/>
      <c r="F33" s="325"/>
      <c r="G33" s="325"/>
      <c r="H33" s="326"/>
      <c r="I33" s="327" t="s">
        <v>323</v>
      </c>
      <c r="J33" s="328"/>
      <c r="K33" s="328"/>
      <c r="L33" s="328"/>
      <c r="M33" s="328"/>
      <c r="N33" s="328"/>
      <c r="O33" s="184"/>
      <c r="P33" s="182"/>
      <c r="Q33" s="182"/>
      <c r="R33" s="182"/>
      <c r="S33" s="182"/>
      <c r="T33" s="182"/>
      <c r="U33" s="182"/>
      <c r="V33" s="182"/>
      <c r="W33" s="182"/>
      <c r="X33" s="182"/>
      <c r="Y33" s="182"/>
      <c r="Z33" s="182"/>
    </row>
    <row r="34" spans="1:26" ht="12" thickBot="1" x14ac:dyDescent="0.25">
      <c r="A34" s="185" t="s">
        <v>222</v>
      </c>
      <c r="B34" s="329" t="s">
        <v>11</v>
      </c>
      <c r="C34" s="330"/>
      <c r="D34" s="330"/>
      <c r="E34" s="330"/>
      <c r="F34" s="330"/>
      <c r="G34" s="330"/>
      <c r="H34" s="331"/>
      <c r="I34" s="332" t="s">
        <v>11</v>
      </c>
      <c r="J34" s="328"/>
      <c r="K34" s="328"/>
      <c r="L34" s="328"/>
      <c r="M34" s="328"/>
      <c r="N34" s="328"/>
      <c r="O34" s="184"/>
      <c r="P34" s="182"/>
      <c r="Q34" s="182"/>
      <c r="R34" s="182"/>
      <c r="S34" s="182"/>
      <c r="T34" s="182"/>
      <c r="U34" s="182"/>
      <c r="V34" s="182"/>
      <c r="W34" s="182"/>
      <c r="X34" s="182"/>
      <c r="Y34" s="182"/>
      <c r="Z34" s="182"/>
    </row>
    <row r="35" spans="1:26" ht="11.25"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2" thickBot="1" x14ac:dyDescent="0.25">
      <c r="A36" s="323" t="s">
        <v>324</v>
      </c>
      <c r="B36" s="218"/>
      <c r="C36" s="218"/>
      <c r="D36" s="218"/>
      <c r="E36" s="218"/>
      <c r="F36" s="218"/>
      <c r="G36" s="218"/>
      <c r="H36" s="218"/>
      <c r="I36" s="218"/>
      <c r="J36" s="218"/>
      <c r="K36" s="218"/>
      <c r="L36" s="218"/>
      <c r="M36" s="218"/>
      <c r="N36" s="218"/>
      <c r="O36" s="182"/>
      <c r="P36" s="182"/>
      <c r="Q36" s="182"/>
      <c r="R36" s="182"/>
      <c r="S36" s="182"/>
      <c r="T36" s="182"/>
      <c r="U36" s="182"/>
      <c r="V36" s="182"/>
      <c r="W36" s="182"/>
      <c r="X36" s="182"/>
      <c r="Y36" s="182"/>
      <c r="Z36" s="182"/>
    </row>
    <row r="37" spans="1:26" ht="12" thickBot="1" x14ac:dyDescent="0.25">
      <c r="A37" s="184"/>
      <c r="B37" s="184"/>
      <c r="C37" s="184"/>
      <c r="D37" s="184"/>
      <c r="E37" s="184"/>
      <c r="F37" s="184"/>
      <c r="G37" s="184"/>
      <c r="H37" s="184"/>
      <c r="I37" s="333" t="s">
        <v>40</v>
      </c>
      <c r="J37" s="292"/>
      <c r="K37" s="76"/>
      <c r="L37" s="184"/>
      <c r="M37" s="306" t="s">
        <v>325</v>
      </c>
      <c r="N37" s="218"/>
      <c r="O37" s="182"/>
      <c r="P37" s="182"/>
      <c r="Q37" s="182"/>
      <c r="R37" s="182"/>
      <c r="S37" s="182"/>
      <c r="T37" s="182"/>
      <c r="U37" s="182"/>
      <c r="V37" s="182"/>
      <c r="W37" s="182"/>
      <c r="X37" s="182"/>
      <c r="Y37" s="182"/>
      <c r="Z37" s="182"/>
    </row>
    <row r="38" spans="1:26" ht="12" thickBot="1" x14ac:dyDescent="0.25">
      <c r="A38" s="186" t="s">
        <v>302</v>
      </c>
      <c r="B38" s="324" t="s">
        <v>326</v>
      </c>
      <c r="C38" s="325"/>
      <c r="D38" s="325"/>
      <c r="E38" s="325"/>
      <c r="F38" s="325"/>
      <c r="G38" s="325"/>
      <c r="H38" s="326"/>
      <c r="I38" s="335" t="s">
        <v>327</v>
      </c>
      <c r="J38" s="336"/>
      <c r="K38" s="336"/>
      <c r="L38" s="336"/>
      <c r="M38" s="336"/>
      <c r="N38" s="337"/>
      <c r="O38" s="182"/>
      <c r="P38" s="182"/>
      <c r="Q38" s="182"/>
      <c r="R38" s="182"/>
      <c r="S38" s="182"/>
      <c r="T38" s="182"/>
      <c r="U38" s="182"/>
      <c r="V38" s="182"/>
      <c r="W38" s="182"/>
      <c r="X38" s="182"/>
      <c r="Y38" s="182"/>
      <c r="Z38" s="182"/>
    </row>
    <row r="39" spans="1:26" ht="12" thickBot="1" x14ac:dyDescent="0.25">
      <c r="A39" s="187" t="s">
        <v>1015</v>
      </c>
      <c r="B39" s="338" t="s">
        <v>11</v>
      </c>
      <c r="C39" s="339"/>
      <c r="D39" s="339"/>
      <c r="E39" s="339"/>
      <c r="F39" s="339"/>
      <c r="G39" s="339"/>
      <c r="H39" s="340"/>
      <c r="I39" s="341" t="s">
        <v>11</v>
      </c>
      <c r="J39" s="263"/>
      <c r="K39" s="263"/>
      <c r="L39" s="263"/>
      <c r="M39" s="263"/>
      <c r="N39" s="342"/>
      <c r="O39" s="182"/>
      <c r="P39" s="182"/>
      <c r="Q39" s="182"/>
      <c r="R39" s="182"/>
      <c r="S39" s="182"/>
      <c r="T39" s="182"/>
      <c r="U39" s="182"/>
      <c r="V39" s="182"/>
      <c r="W39" s="182"/>
      <c r="X39" s="182"/>
      <c r="Y39" s="182"/>
      <c r="Z39" s="182"/>
    </row>
    <row r="40" spans="1:26" ht="11.25"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1.25"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1.25"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1.25" x14ac:dyDescent="0.2">
      <c r="A43" s="334" t="s">
        <v>295</v>
      </c>
      <c r="B43" s="203"/>
      <c r="C43" s="165" t="s">
        <v>11</v>
      </c>
      <c r="D43" s="201" t="s">
        <v>37</v>
      </c>
      <c r="E43" s="202"/>
      <c r="F43" s="202"/>
      <c r="G43" s="203"/>
      <c r="H43" s="188" t="s">
        <v>296</v>
      </c>
      <c r="I43" s="166"/>
      <c r="J43" s="182"/>
      <c r="K43" s="182"/>
      <c r="L43" s="182"/>
      <c r="M43" s="182"/>
      <c r="N43" s="182"/>
      <c r="O43" s="182"/>
      <c r="P43" s="182"/>
      <c r="Q43" s="182"/>
      <c r="R43" s="182"/>
      <c r="S43" s="182"/>
      <c r="T43" s="182"/>
      <c r="U43" s="182"/>
      <c r="V43" s="182"/>
      <c r="W43" s="182"/>
      <c r="X43" s="182"/>
      <c r="Y43" s="182"/>
      <c r="Z43" s="182"/>
    </row>
    <row r="44" spans="1:26" ht="11.25" x14ac:dyDescent="0.2">
      <c r="A44" s="201"/>
      <c r="B44" s="202"/>
      <c r="C44" s="202"/>
      <c r="D44" s="202"/>
      <c r="E44" s="202"/>
      <c r="F44" s="202"/>
      <c r="G44" s="202"/>
      <c r="H44" s="203"/>
      <c r="I44" s="50" t="s">
        <v>297</v>
      </c>
      <c r="J44" s="182"/>
      <c r="K44" s="182"/>
      <c r="L44" s="182"/>
      <c r="M44" s="182"/>
      <c r="N44" s="182"/>
      <c r="O44" s="182"/>
      <c r="P44" s="182"/>
      <c r="Q44" s="182"/>
      <c r="R44" s="182"/>
      <c r="S44" s="182"/>
      <c r="T44" s="182"/>
      <c r="U44" s="182"/>
      <c r="V44" s="182"/>
      <c r="W44" s="182"/>
      <c r="X44" s="182"/>
      <c r="Y44" s="182"/>
      <c r="Z44" s="182"/>
    </row>
    <row r="45" spans="1:26" ht="11.25" x14ac:dyDescent="0.2">
      <c r="J45" s="182"/>
      <c r="K45" s="182"/>
      <c r="L45" s="182"/>
      <c r="M45" s="182"/>
      <c r="N45" s="182"/>
      <c r="O45" s="182"/>
      <c r="P45" s="182"/>
      <c r="Q45" s="182"/>
      <c r="R45" s="182"/>
      <c r="S45" s="182"/>
      <c r="T45" s="182"/>
      <c r="U45" s="182"/>
      <c r="V45" s="182"/>
      <c r="W45" s="182"/>
      <c r="X45" s="182"/>
      <c r="Y45" s="182"/>
      <c r="Z45" s="182"/>
    </row>
    <row r="46" spans="1:26" ht="11.25"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1.25"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1.25"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1.25"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1.25"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1.25"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1.25"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1.25"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1.25"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1.25"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1.25"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1.25"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1.25"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1.25"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1.25"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1.25"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1.25"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1.25"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1.25"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1.25"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1.25"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1.25"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1.25"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1.25"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1.25"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1.25"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1.25"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1.25"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1.25"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1.25"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1.25"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1.25"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1.25"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1.25"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1.25"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1.25"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1.25"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1.25"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1.25"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1.25"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1.25"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1.25"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1.25"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1.25"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1.25"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1.25"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1.25"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1.25"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1.25"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1.25"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1.25"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1.25"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1.25"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1.25"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1.25"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1.25"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1.25"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1.25"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1.25"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1.25"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1.25"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1.25"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1.25"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1.25"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1.25"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1.25"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1.25"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1.25"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1.25"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1.25"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1.25"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1.25"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1.25"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1.25"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1.25"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1.25"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1.25"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1.25"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1.25"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1.25"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1.25"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1.25"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1.25"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1.25"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1.25"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1.25"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1.25"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1.25"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1.25"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1.25"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1.25"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1.25"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1.25"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1.25"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1.25"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1.25"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1.25"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1.25"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1.25"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1.25"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1.25"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1.25"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1.25"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1.25"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1.25"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1.25"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1.25"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1.25"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1.25"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1.25"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1.25"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1.25"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1.25"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1.25"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1.25"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1.25"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1.25"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1.25"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1.25"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1.25"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1.25"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1.25"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1.25"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1.25"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1.25"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1.25"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1.25"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1.25"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1.25"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1.25"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1.25"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1.25"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1.25"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1.25"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1.25"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1.25"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1.25"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1.25"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1.25"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1.25"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1.25"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1.25"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1.25"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1.25"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1.25"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1.25"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1.25"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1.25"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1.25"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1.25"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1.25"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1.25"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1.25"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1.25"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1.25"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1.25"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1.25"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1.25"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1.25"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1.25"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1.25"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1.25"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1.25"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1.25"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1.25"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1.25"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1.25"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1.25"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1.25"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1.25"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1.25"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1.25"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1.25"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1.25"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1.25"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1.25"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1.25"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1.25"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1.25"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1.25"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1.25"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1.25"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1.25"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1.25"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1.25"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1.25"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1.25"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1.25"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1.25"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1.25"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1.25"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1.25"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1.25"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1.25"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1.25"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1.25"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1.25"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1.25"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1.25"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1.25"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1.25"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1.25"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1.25"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1.25"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1.25"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1.25"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1.25"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1.25"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1.25"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1.25"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1.25"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1.25"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1.25"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1.25"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1.25"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1.25"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1.25"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1.25"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1.25"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1.25"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1.25"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1.25"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1.25"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1.25"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1.25"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1.25"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1.25"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1.25"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1.25"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1.25"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1.25"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1.25"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1.25"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1.25"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1.25"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1.25"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1.25"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1.25"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1.25"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1.25"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1.25"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1.25"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1.25"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1.25"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1.25"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1.25"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1.25"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1.25"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1.25"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1.25"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1.25"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1.25"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1.25"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1.25"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1.25"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1.25"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1.25"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1.25"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1.25"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1.25"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1.25"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1.25"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1.25"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1.25"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1.25"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1.25"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1.25"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1.25"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1.25"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1.25"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1.25"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1.25"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1.25"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1.25"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1.25"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1.25"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1.25"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1.25"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1.25"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1.25"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1.25"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1.25"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1.25"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1.25"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1.25"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1.25"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1.25"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1.25"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1.25"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1.25"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1.25"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1.25"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1.25"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1.25"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1.25"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1.25"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1.25"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1.25"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1.25"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1.25"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1.25"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1.25"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1.25"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1.25"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1.25"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1.25"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1.25"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1.25"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1.25"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1.25"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1.25"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1.25"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1.25"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1.25"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1.25"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1.25"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1.25"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1.25"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1.25"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1.25"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1.25"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1.25"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1.25"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1.25"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1.25"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1.25"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1.25"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1.25"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1.25"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1.25"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1.25"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1.25"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1.25"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1.25"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1.25"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1.25"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1.25"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1.25"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1.25"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1.25"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1.25"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1.25"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1.25"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1.25"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1.25"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1.25"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1.25"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1.25"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1.25"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1.25"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1.25"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1.25"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1.25"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1.25"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1.25"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1.25"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1.25"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1.25"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1.25"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1.25"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1.25"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1.25"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1.25"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1.25"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1.25"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1.25"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1.25"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1.25"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1.25"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1.25"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1.25"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1.25"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1.25"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1.25"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1.25"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1.25"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1.25"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1.25"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1.25"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1.25"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1.25"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1.25"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1.25"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1.25"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1.25"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1.25"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1.25"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1.25"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1.25"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1.25"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1.25"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1.25"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1.25"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1.25"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1.25"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1.25"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1.25"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1.25"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1.25"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1.25"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1.25"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1.25"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1.25"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1.25"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1.25"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1.25"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1.25"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1.25"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1.25"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1.25"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1.25"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1.25"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1.25"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1.25"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1.25"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1.25"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1.25"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1.25"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1.25"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1.25"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1.25"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1.25"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1.25"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1.25"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1.25"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1.25"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1.25"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1.25"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1.25"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1.25"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1.25"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1.25"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1.25"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1.25"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1.25"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1.25"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1.25"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1.25"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1.25"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1.25"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1.25"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1.25"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1.25"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1.25"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1.25"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1.25"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1.25"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1.25"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1.25"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1.25"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1.25"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1.25"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1.25"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1.25"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1.25"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1.25"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1.25"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1.25"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1.25"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1.25"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1.25"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1.25"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1.25"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1.25"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1.25"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1.25"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1.25"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1.25"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1.25"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1.25"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1.25"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1.25"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1.25"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1.25"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1.25"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1.25"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1.25"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1.25"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1.25"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1.25"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1.25"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1.25"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1.25"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1.25"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1.25"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1.25"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1.25"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1.25"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1.25"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1.25"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1.25"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1.25"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1.25"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1.25"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1.25"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1.25"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1.25"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1.25"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1.25"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1.25"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1.25"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1.25"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1.25"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1.25"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1.25"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1.25"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1.25"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1.25"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1.25"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1.25"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1.25"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1.25"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1.25"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1.25"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1.25"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1.25"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1.25"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1.25"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1.25"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1.25"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1.25"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1.25"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1.25"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1.25"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1.25"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1.25"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1.25"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1.25"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1.25"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1.25"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1.25"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1.25"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1.25"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1.25"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1.25"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1.25"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1.25"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1.25"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1.25"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1.25"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1.25"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1.25"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1.25"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1.25"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1.25"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1.25"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1.25"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1.25"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1.25"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1.25"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1.25"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1.25"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1.25"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1.25"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1.25"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1.25"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1.25"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1.25"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1.25"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1.25"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1.25"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1.25"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1.25"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1.25"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1.25"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1.25"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1.25"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1.25"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1.25"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1.25"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1.25"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1.25"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1.25"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1.25"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1.25"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1.25"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1.25"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1.25"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1.25"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1.25"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1.25"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1.25"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1.25"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1.25"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1.25"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1.25"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1.25"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1.25"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1.25"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1.25"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1.25"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1.25"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1.25"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1.25"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1.25"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1.25"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1.25"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1.25"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1.25"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1.25"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1.25"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1.25"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1.25"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1.25"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1.25"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1.25"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1.25"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1.25"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1.25"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1.25"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1.25"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1.25"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1.25"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1.25"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1.25"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1.25"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1.25"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1.25"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1.25"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1.25"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1.25"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1.25"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1.25"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1.25"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1.25"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1.25"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1.25"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1.25"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1.25"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1.25"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1.25"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1.25"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1.25"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1.25"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1.25"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1.25"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1.25"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1.25"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1.25"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1.25"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1.25"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1.25"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1.25"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1.25"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1.25"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1.25"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1.25"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1.25"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1.25"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1.25"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1.25"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1.25"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1.25"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1.25"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1.25"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1.25"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1.25"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1.25"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1.25"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1.25"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1.25"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1.25"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1.25"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1.25"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1.25"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1.25"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1.25"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1.25"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1.25"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1.25"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1.25"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1.25"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1.25"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1.25"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1.25"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1.25"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1.25"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1.25"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1.25"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1.25"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1.25"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1.25"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1.25"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1.25"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1.25"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1.25"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1.25"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1.25"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1.25"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1.25"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1.25"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1.25"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1.25"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1.25"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1.25"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1.25"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1.25"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1.25"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1.25"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1.25"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1.25"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1.25"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1.25"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1.25"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1.25"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1.25"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1.25"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1.25"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1.25"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1.25"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1.25"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1.25"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1.25"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1.25"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1.25"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1.25" x14ac:dyDescent="0.2">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1.25" x14ac:dyDescent="0.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1.25" x14ac:dyDescent="0.2">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1.25" x14ac:dyDescent="0.2">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1.25" x14ac:dyDescent="0.2">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1.25" x14ac:dyDescent="0.2">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1.25" x14ac:dyDescent="0.2">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1.25" x14ac:dyDescent="0.2">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1.25" x14ac:dyDescent="0.2">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1.25" x14ac:dyDescent="0.2">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1.25" x14ac:dyDescent="0.2">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1.25" x14ac:dyDescent="0.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1.25" x14ac:dyDescent="0.2">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1.25" x14ac:dyDescent="0.2">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1.25" x14ac:dyDescent="0.2">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1.25" x14ac:dyDescent="0.2">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1.25" x14ac:dyDescent="0.2">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1.25" x14ac:dyDescent="0.2">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1.25" x14ac:dyDescent="0.2">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1.25" x14ac:dyDescent="0.2">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1.25" x14ac:dyDescent="0.2">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1.25" x14ac:dyDescent="0.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1.25" x14ac:dyDescent="0.2">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1.25" x14ac:dyDescent="0.2">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1.25" x14ac:dyDescent="0.2">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1.25" x14ac:dyDescent="0.2">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1.25" x14ac:dyDescent="0.2">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1.25" x14ac:dyDescent="0.2">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1.25" x14ac:dyDescent="0.2">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1.25" x14ac:dyDescent="0.2">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1.25" x14ac:dyDescent="0.2">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1.25" x14ac:dyDescent="0.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1.25" x14ac:dyDescent="0.2">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1.25" x14ac:dyDescent="0.2">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1.25" x14ac:dyDescent="0.2">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1.25" x14ac:dyDescent="0.2">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1.25" x14ac:dyDescent="0.2">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1.25" x14ac:dyDescent="0.2">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1.25" x14ac:dyDescent="0.2">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1.25" x14ac:dyDescent="0.2">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1.25" x14ac:dyDescent="0.2">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1.25" x14ac:dyDescent="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1.25" x14ac:dyDescent="0.2">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1.25" x14ac:dyDescent="0.2">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1.25" x14ac:dyDescent="0.2">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1.25" x14ac:dyDescent="0.2">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1.25" x14ac:dyDescent="0.2">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1.25" x14ac:dyDescent="0.2">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1.25" x14ac:dyDescent="0.2">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1.25" x14ac:dyDescent="0.2">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1.25" x14ac:dyDescent="0.2">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1.25" x14ac:dyDescent="0.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1.25" x14ac:dyDescent="0.2">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1.25" x14ac:dyDescent="0.2">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1.25" x14ac:dyDescent="0.2">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1.25" x14ac:dyDescent="0.2">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1.25" x14ac:dyDescent="0.2">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1.25" x14ac:dyDescent="0.2">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1.25" x14ac:dyDescent="0.2">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1.25" x14ac:dyDescent="0.2">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1.25" x14ac:dyDescent="0.2">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1.25" x14ac:dyDescent="0.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1.25" x14ac:dyDescent="0.2">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1.25" x14ac:dyDescent="0.2">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1.25" x14ac:dyDescent="0.2">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1.25" x14ac:dyDescent="0.2">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1.25" x14ac:dyDescent="0.2">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1.25" x14ac:dyDescent="0.2">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1.25" x14ac:dyDescent="0.2">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1.25" x14ac:dyDescent="0.2">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1.25" x14ac:dyDescent="0.2">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1.25" x14ac:dyDescent="0.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1.25" x14ac:dyDescent="0.2">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1.25" x14ac:dyDescent="0.2">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1.25" x14ac:dyDescent="0.2">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1.25" x14ac:dyDescent="0.2">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1.25" x14ac:dyDescent="0.2">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1.25" x14ac:dyDescent="0.2">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1.25" x14ac:dyDescent="0.2">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1.25" x14ac:dyDescent="0.2">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1.25" x14ac:dyDescent="0.2">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1.25" x14ac:dyDescent="0.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1.25" x14ac:dyDescent="0.2">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1.25" x14ac:dyDescent="0.2">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1.25" x14ac:dyDescent="0.2">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1.25" x14ac:dyDescent="0.2">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1.25" x14ac:dyDescent="0.2">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1.25" x14ac:dyDescent="0.2">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1.25" x14ac:dyDescent="0.2">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1.25" x14ac:dyDescent="0.2">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1.25" x14ac:dyDescent="0.2">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1.25" x14ac:dyDescent="0.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1.25" x14ac:dyDescent="0.2">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1.25" x14ac:dyDescent="0.2">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1.25" x14ac:dyDescent="0.2">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1.25" x14ac:dyDescent="0.2">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1.25" x14ac:dyDescent="0.2">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1.25" x14ac:dyDescent="0.2">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1.25" x14ac:dyDescent="0.2">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1.25" x14ac:dyDescent="0.2">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1.25" x14ac:dyDescent="0.2">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1.25" x14ac:dyDescent="0.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1.25" x14ac:dyDescent="0.2">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1.25" x14ac:dyDescent="0.2">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1.25" x14ac:dyDescent="0.2">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1.25" x14ac:dyDescent="0.2">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1.25" x14ac:dyDescent="0.2">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1.25" x14ac:dyDescent="0.2">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1.25" x14ac:dyDescent="0.2">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1.25" x14ac:dyDescent="0.2">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1.25" x14ac:dyDescent="0.2">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1.25" x14ac:dyDescent="0.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1.25" x14ac:dyDescent="0.2">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1.25" x14ac:dyDescent="0.2">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1.25" x14ac:dyDescent="0.2">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1.25" x14ac:dyDescent="0.2">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1.25" x14ac:dyDescent="0.2">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1.25" x14ac:dyDescent="0.2">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1.25" x14ac:dyDescent="0.2">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1.25" x14ac:dyDescent="0.2">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1.25" x14ac:dyDescent="0.2">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1.25" x14ac:dyDescent="0.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1.25" x14ac:dyDescent="0.2">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1.25" x14ac:dyDescent="0.2">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1.25" x14ac:dyDescent="0.2">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1.25" x14ac:dyDescent="0.2">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1.25" x14ac:dyDescent="0.2">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1.25" x14ac:dyDescent="0.2">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1.25" x14ac:dyDescent="0.2">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1.25" x14ac:dyDescent="0.2">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1.25" x14ac:dyDescent="0.2">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1.25" x14ac:dyDescent="0.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1.25" x14ac:dyDescent="0.2">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1.25" x14ac:dyDescent="0.2">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1.25" x14ac:dyDescent="0.2">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1.25" x14ac:dyDescent="0.2">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1.25" x14ac:dyDescent="0.2">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1.25" x14ac:dyDescent="0.2">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1.25" x14ac:dyDescent="0.2">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1.25" x14ac:dyDescent="0.2">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1.25" x14ac:dyDescent="0.2">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1.25" x14ac:dyDescent="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1.25" x14ac:dyDescent="0.2">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1.25" x14ac:dyDescent="0.2">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1.25" x14ac:dyDescent="0.2">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1.25" x14ac:dyDescent="0.2">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1.25" x14ac:dyDescent="0.2">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1.25" x14ac:dyDescent="0.2">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1.25" x14ac:dyDescent="0.2">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1.25" x14ac:dyDescent="0.2">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1.25" x14ac:dyDescent="0.2">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1.25" x14ac:dyDescent="0.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1.25" x14ac:dyDescent="0.2">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1.25" x14ac:dyDescent="0.2">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1.25" x14ac:dyDescent="0.2">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1.25" x14ac:dyDescent="0.2">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1.25" x14ac:dyDescent="0.2">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1.25" x14ac:dyDescent="0.2">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1.25" x14ac:dyDescent="0.2">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1.25" x14ac:dyDescent="0.2">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1.25" x14ac:dyDescent="0.2">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1.25" x14ac:dyDescent="0.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1.25" x14ac:dyDescent="0.2">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1.25" x14ac:dyDescent="0.2">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1.25" x14ac:dyDescent="0.2">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1.25" x14ac:dyDescent="0.2">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1.25" x14ac:dyDescent="0.2">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1.25" x14ac:dyDescent="0.2">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1.25" x14ac:dyDescent="0.2">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1.25" x14ac:dyDescent="0.2">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1.25" x14ac:dyDescent="0.2">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1.25" x14ac:dyDescent="0.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1.25" x14ac:dyDescent="0.2">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1.25" x14ac:dyDescent="0.2">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1.25" x14ac:dyDescent="0.2">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1.25" x14ac:dyDescent="0.2">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1.25" x14ac:dyDescent="0.2">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1.25" x14ac:dyDescent="0.2">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1.25" x14ac:dyDescent="0.2">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1.25" x14ac:dyDescent="0.2">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1.25" x14ac:dyDescent="0.2">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1.25" x14ac:dyDescent="0.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1.25" x14ac:dyDescent="0.2">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1.25" x14ac:dyDescent="0.2">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1.25" x14ac:dyDescent="0.2">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1.25" x14ac:dyDescent="0.2">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1.25" x14ac:dyDescent="0.2">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1.25" x14ac:dyDescent="0.2">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1.25" x14ac:dyDescent="0.2">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1.25" x14ac:dyDescent="0.2">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1.25" x14ac:dyDescent="0.2">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1.25" x14ac:dyDescent="0.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1.25" x14ac:dyDescent="0.2">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1.25" x14ac:dyDescent="0.2">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1.25" x14ac:dyDescent="0.2">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1.25" x14ac:dyDescent="0.2">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1.25" x14ac:dyDescent="0.2">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1.25" x14ac:dyDescent="0.2">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1.25" x14ac:dyDescent="0.2">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1.25" x14ac:dyDescent="0.2">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1.25" x14ac:dyDescent="0.2">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1.25" x14ac:dyDescent="0.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1.25" x14ac:dyDescent="0.2">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1.25" x14ac:dyDescent="0.2">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1.25" x14ac:dyDescent="0.2">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1.25" x14ac:dyDescent="0.2">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1.25" x14ac:dyDescent="0.2">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1.25" x14ac:dyDescent="0.2">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1.25" x14ac:dyDescent="0.2">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1.25" x14ac:dyDescent="0.2">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1.25" x14ac:dyDescent="0.2">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1.25" x14ac:dyDescent="0.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1.25" x14ac:dyDescent="0.2">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1.25" x14ac:dyDescent="0.2">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1.25" x14ac:dyDescent="0.2">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1.25" x14ac:dyDescent="0.2">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1.25" x14ac:dyDescent="0.2">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1.25" x14ac:dyDescent="0.2">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1.25" x14ac:dyDescent="0.2">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1.25" x14ac:dyDescent="0.2">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1.25" x14ac:dyDescent="0.2">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1.25" x14ac:dyDescent="0.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1.25" x14ac:dyDescent="0.2">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1.25" x14ac:dyDescent="0.2">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1.25" x14ac:dyDescent="0.2">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1.25" x14ac:dyDescent="0.2">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1.25" x14ac:dyDescent="0.2">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1.25" x14ac:dyDescent="0.2">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1.25" x14ac:dyDescent="0.2">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1.25" x14ac:dyDescent="0.2">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1.25" x14ac:dyDescent="0.2">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sheetData>
  <mergeCells count="57">
    <mergeCell ref="A43:B43"/>
    <mergeCell ref="D43:G43"/>
    <mergeCell ref="A44:H44"/>
    <mergeCell ref="A36:N36"/>
    <mergeCell ref="M37:N37"/>
    <mergeCell ref="B38:H38"/>
    <mergeCell ref="I38:N38"/>
    <mergeCell ref="B39:H39"/>
    <mergeCell ref="I39:N39"/>
    <mergeCell ref="I37:J37"/>
    <mergeCell ref="B33:H33"/>
    <mergeCell ref="I33:N33"/>
    <mergeCell ref="B34:H34"/>
    <mergeCell ref="I34:N34"/>
    <mergeCell ref="I32:J32"/>
    <mergeCell ref="M32:N32"/>
    <mergeCell ref="A30:N30"/>
    <mergeCell ref="I7:J7"/>
    <mergeCell ref="I11:J11"/>
    <mergeCell ref="I14:J14"/>
    <mergeCell ref="I19:J19"/>
    <mergeCell ref="I23:J23"/>
    <mergeCell ref="I26:J26"/>
    <mergeCell ref="A10:N10"/>
    <mergeCell ref="A11:H11"/>
    <mergeCell ref="M11:N11"/>
    <mergeCell ref="B12:H12"/>
    <mergeCell ref="I12:N12"/>
    <mergeCell ref="M14:N14"/>
    <mergeCell ref="A14:H14"/>
    <mergeCell ref="B15:H15"/>
    <mergeCell ref="I15:N15"/>
    <mergeCell ref="A2:D2"/>
    <mergeCell ref="E2:K3"/>
    <mergeCell ref="L2:L3"/>
    <mergeCell ref="M2:N3"/>
    <mergeCell ref="A3:D3"/>
    <mergeCell ref="A5:N5"/>
    <mergeCell ref="A6:N6"/>
    <mergeCell ref="A7:H7"/>
    <mergeCell ref="M7:N7"/>
    <mergeCell ref="B8:H8"/>
    <mergeCell ref="I8:N8"/>
    <mergeCell ref="A17:N17"/>
    <mergeCell ref="M19:N19"/>
    <mergeCell ref="A19:H19"/>
    <mergeCell ref="B20:H20"/>
    <mergeCell ref="I20:N20"/>
    <mergeCell ref="A22:N22"/>
    <mergeCell ref="M23:N23"/>
    <mergeCell ref="B27:H27"/>
    <mergeCell ref="I27:N27"/>
    <mergeCell ref="A23:H23"/>
    <mergeCell ref="B24:H24"/>
    <mergeCell ref="I24:N24"/>
    <mergeCell ref="A26:H26"/>
    <mergeCell ref="M26:N26"/>
  </mergeCells>
  <dataValidations count="1">
    <dataValidation type="list" allowBlank="1" showInputMessage="1" showErrorMessage="1" prompt=" - " sqref="K7 K11 K14 K19 K23 K26 K32 K37">
      <formula1>ListSelected</formula1>
    </dataValidation>
  </dataValidations>
  <pageMargins left="0.25" right="0.25" top="0.75" bottom="0.75" header="0.3" footer="0.3"/>
  <pageSetup paperSize="9" scale="90"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119</vt:i4>
      </vt:variant>
    </vt:vector>
  </HeadingPairs>
  <TitlesOfParts>
    <vt:vector size="129" baseType="lpstr">
      <vt:lpstr>Стр. 1</vt:lpstr>
      <vt:lpstr>Стр. 2</vt:lpstr>
      <vt:lpstr>Стр. 3</vt:lpstr>
      <vt:lpstr>Стр. 4</vt:lpstr>
      <vt:lpstr>Стр. 5</vt:lpstr>
      <vt:lpstr>Стр. 6</vt:lpstr>
      <vt:lpstr>Стр. 7</vt:lpstr>
      <vt:lpstr>Стр. 8</vt:lpstr>
      <vt:lpstr>Стр. 9</vt:lpstr>
      <vt:lpstr>Номенклатури</vt:lpstr>
      <vt:lpstr>Address</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Divorced</vt:lpstr>
      <vt:lpstr>EGN</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NoParentalRights</vt:lpstr>
      <vt:lpstr>NothingT10</vt:lpstr>
      <vt:lpstr>NothingT11</vt:lpstr>
      <vt:lpstr>NothingT12</vt:lpstr>
      <vt:lpstr>NothingT12N</vt:lpstr>
      <vt:lpstr>NothingT13</vt:lpstr>
      <vt:lpstr>NothingT14</vt:lpstr>
      <vt:lpstr>NothingT15</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Saved</vt:lpstr>
      <vt:lpstr>Spouse</vt:lpstr>
      <vt:lpstr>SpouseCitizenship</vt:lpstr>
      <vt:lpstr>SpouseEGN</vt:lpstr>
      <vt:lpstr>Table0</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Table3</vt:lpstr>
      <vt:lpstr>Table3_1</vt:lpstr>
      <vt:lpstr>Table4</vt:lpstr>
      <vt:lpstr>Table5</vt:lpstr>
      <vt:lpstr>Table5N</vt:lpstr>
      <vt:lpstr>Table6</vt:lpstr>
      <vt:lpstr>Table6N</vt:lpstr>
      <vt:lpstr>Table7</vt:lpstr>
      <vt:lpstr>Table8</vt:lpstr>
      <vt:lpstr>Table9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Vencislav Vasilev</dc:creator>
  <cp:lastModifiedBy>Lilia Nikolaeva</cp:lastModifiedBy>
  <cp:lastPrinted>2020-07-02T06:18:50Z</cp:lastPrinted>
  <dcterms:created xsi:type="dcterms:W3CDTF">2020-06-29T12:52:56Z</dcterms:created>
  <dcterms:modified xsi:type="dcterms:W3CDTF">2024-03-26T08:20:57Z</dcterms:modified>
</cp:coreProperties>
</file>