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320" windowHeight="7755" activeTab="1"/>
  </bookViews>
  <sheets>
    <sheet name="Списък приложения" sheetId="2" r:id="rId1"/>
    <sheet name="1.Приложение 1_Обобщ" sheetId="3" r:id="rId2"/>
    <sheet name="2.Приложение 2_НД" sheetId="1" r:id="rId3"/>
    <sheet name="3.Приложение 3_Съдии" sheetId="5" r:id="rId4"/>
    <sheet name="4.Приложение 3_Обж" sheetId="4" r:id="rId5"/>
  </sheets>
  <calcPr calcId="145621"/>
</workbook>
</file>

<file path=xl/calcChain.xml><?xml version="1.0" encoding="utf-8"?>
<calcChain xmlns="http://schemas.openxmlformats.org/spreadsheetml/2006/main">
  <c r="CQ41" i="4" l="1"/>
  <c r="CE41" i="4"/>
  <c r="AQ41" i="4"/>
  <c r="C41" i="4"/>
  <c r="CQ40" i="4"/>
  <c r="CE40" i="4"/>
  <c r="AQ40" i="4"/>
  <c r="C40" i="4"/>
  <c r="CQ39" i="4"/>
  <c r="CE39" i="4"/>
  <c r="AQ39" i="4"/>
  <c r="C39" i="4"/>
  <c r="CQ38" i="4"/>
  <c r="CE38" i="4"/>
  <c r="AQ38" i="4"/>
  <c r="C38" i="4"/>
  <c r="CQ37" i="4"/>
  <c r="CE37" i="4"/>
  <c r="AQ37" i="4"/>
  <c r="C37" i="4"/>
  <c r="CQ36" i="4"/>
  <c r="CE36" i="4"/>
  <c r="AQ36" i="4"/>
  <c r="C36" i="4"/>
  <c r="CQ35" i="4"/>
  <c r="CE35" i="4"/>
  <c r="AQ35" i="4"/>
  <c r="C35" i="4"/>
  <c r="CQ34" i="4"/>
  <c r="CE34" i="4"/>
  <c r="AQ34" i="4"/>
  <c r="C34" i="4"/>
  <c r="CQ33" i="4"/>
  <c r="CE33" i="4"/>
  <c r="AQ33" i="4"/>
  <c r="C33" i="4"/>
  <c r="CQ32" i="4"/>
  <c r="CE32" i="4"/>
  <c r="AQ32" i="4"/>
  <c r="C32" i="4"/>
  <c r="CQ31" i="4"/>
  <c r="CE31" i="4"/>
  <c r="AQ31" i="4"/>
  <c r="C31" i="4"/>
  <c r="CQ30" i="4"/>
  <c r="CE30" i="4"/>
  <c r="AQ30" i="4"/>
  <c r="C30" i="4"/>
  <c r="CQ29" i="4"/>
  <c r="CE29" i="4"/>
  <c r="AQ29" i="4"/>
  <c r="C29" i="4"/>
  <c r="CQ28" i="4"/>
  <c r="CE28" i="4"/>
  <c r="AQ28" i="4"/>
  <c r="C28" i="4"/>
  <c r="CQ27" i="4"/>
  <c r="CE27" i="4"/>
  <c r="AQ27" i="4"/>
  <c r="C27" i="4"/>
  <c r="CQ26" i="4"/>
  <c r="CE26" i="4"/>
  <c r="AQ26" i="4"/>
  <c r="C26" i="4"/>
  <c r="CQ25" i="4"/>
  <c r="CE25" i="4"/>
  <c r="AQ25" i="4"/>
  <c r="C25" i="4"/>
  <c r="CQ24" i="4"/>
  <c r="CE24" i="4"/>
  <c r="AQ24" i="4"/>
  <c r="C24" i="4"/>
  <c r="CQ23" i="4"/>
  <c r="CE23" i="4"/>
  <c r="AQ23" i="4"/>
  <c r="C23" i="4"/>
  <c r="CQ22" i="4"/>
  <c r="CE22" i="4"/>
  <c r="AQ22" i="4"/>
  <c r="C22" i="4"/>
  <c r="CQ21" i="4"/>
  <c r="CE21" i="4"/>
  <c r="AQ21" i="4"/>
  <c r="C21" i="4"/>
  <c r="CQ20" i="4"/>
  <c r="CE20" i="4"/>
  <c r="AQ20" i="4"/>
  <c r="C20" i="4"/>
  <c r="CQ19" i="4"/>
  <c r="CE19" i="4"/>
  <c r="AQ19" i="4"/>
  <c r="C19" i="4"/>
  <c r="CQ18" i="4"/>
  <c r="CE18" i="4"/>
  <c r="AQ18" i="4"/>
  <c r="C18" i="4"/>
  <c r="CQ17" i="4"/>
  <c r="CE17" i="4"/>
  <c r="AQ17" i="4"/>
  <c r="C17" i="4"/>
  <c r="CQ16" i="4"/>
  <c r="CE16" i="4"/>
  <c r="AQ16" i="4"/>
  <c r="C16" i="4"/>
  <c r="CQ15" i="4"/>
  <c r="CE15" i="4"/>
  <c r="AQ15" i="4"/>
  <c r="C15" i="4"/>
  <c r="CQ14" i="4"/>
  <c r="CE14" i="4"/>
  <c r="AQ14" i="4"/>
  <c r="C14" i="4"/>
  <c r="CQ13" i="4"/>
  <c r="CE13" i="4"/>
  <c r="AQ13" i="4"/>
  <c r="C13" i="4"/>
  <c r="CQ12" i="4"/>
  <c r="CE12" i="4"/>
  <c r="AQ12" i="4"/>
  <c r="C12" i="4"/>
  <c r="CQ11" i="4"/>
  <c r="CE11" i="4"/>
  <c r="AQ11" i="4"/>
  <c r="C11" i="4"/>
  <c r="CQ10" i="4"/>
  <c r="CE10" i="4"/>
  <c r="AQ10" i="4"/>
  <c r="C10" i="4"/>
  <c r="CQ9" i="4"/>
  <c r="CE9" i="4"/>
  <c r="AQ9" i="4"/>
  <c r="C9" i="4"/>
  <c r="DB8" i="4"/>
  <c r="DA8" i="4"/>
  <c r="CZ8" i="4"/>
  <c r="CY8" i="4"/>
  <c r="CX8" i="4"/>
  <c r="CW8" i="4"/>
  <c r="CV8" i="4"/>
  <c r="CU8" i="4"/>
  <c r="CT8" i="4"/>
  <c r="CS8" i="4"/>
  <c r="CR8" i="4"/>
  <c r="CQ8" i="4" s="1"/>
  <c r="CP8" i="4"/>
  <c r="CO8" i="4"/>
  <c r="CN8" i="4"/>
  <c r="CM8" i="4"/>
  <c r="CL8" i="4"/>
  <c r="CK8" i="4"/>
  <c r="CJ8" i="4"/>
  <c r="CI8" i="4"/>
  <c r="CH8" i="4"/>
  <c r="CG8" i="4"/>
  <c r="CF8" i="4"/>
  <c r="CD8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BO8" i="4"/>
  <c r="BN8" i="4"/>
  <c r="BM8" i="4"/>
  <c r="BL8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E8" i="4" l="1"/>
  <c r="C8" i="4"/>
  <c r="AQ8" i="4"/>
  <c r="G15" i="1" l="1"/>
  <c r="D12" i="5" l="1"/>
  <c r="I12" i="5"/>
  <c r="O12" i="5"/>
  <c r="P12" i="5"/>
  <c r="Q12" i="5"/>
  <c r="R12" i="5"/>
  <c r="T12" i="5"/>
  <c r="U12" i="5"/>
  <c r="V12" i="5"/>
  <c r="W12" i="5"/>
  <c r="X12" i="5"/>
  <c r="AC12" i="5"/>
  <c r="AH12" i="5"/>
  <c r="AN12" i="5"/>
  <c r="AP12" i="5"/>
  <c r="AQ12" i="5"/>
  <c r="D13" i="5"/>
  <c r="I13" i="5"/>
  <c r="O13" i="5"/>
  <c r="P13" i="5"/>
  <c r="Q13" i="5"/>
  <c r="R13" i="5"/>
  <c r="T13" i="5"/>
  <c r="U13" i="5"/>
  <c r="V13" i="5"/>
  <c r="W13" i="5"/>
  <c r="X13" i="5"/>
  <c r="AC13" i="5"/>
  <c r="AH13" i="5"/>
  <c r="AO13" i="5"/>
  <c r="D14" i="5"/>
  <c r="I14" i="5"/>
  <c r="O14" i="5"/>
  <c r="P14" i="5"/>
  <c r="Q14" i="5"/>
  <c r="R14" i="5"/>
  <c r="T14" i="5"/>
  <c r="AN14" i="5" s="1"/>
  <c r="U14" i="5"/>
  <c r="V14" i="5"/>
  <c r="AP14" i="5" s="1"/>
  <c r="W14" i="5"/>
  <c r="X14" i="5"/>
  <c r="AC14" i="5"/>
  <c r="AH14" i="5"/>
  <c r="D15" i="5"/>
  <c r="I15" i="5"/>
  <c r="O15" i="5"/>
  <c r="P15" i="5"/>
  <c r="Q15" i="5"/>
  <c r="R15" i="5"/>
  <c r="T15" i="5"/>
  <c r="U15" i="5"/>
  <c r="V15" i="5"/>
  <c r="W15" i="5"/>
  <c r="AQ15" i="5" s="1"/>
  <c r="X15" i="5"/>
  <c r="AC15" i="5"/>
  <c r="AH15" i="5"/>
  <c r="AO15" i="5"/>
  <c r="D16" i="5"/>
  <c r="I16" i="5"/>
  <c r="O16" i="5"/>
  <c r="P16" i="5"/>
  <c r="Q16" i="5"/>
  <c r="R16" i="5"/>
  <c r="T16" i="5"/>
  <c r="AN16" i="5" s="1"/>
  <c r="U16" i="5"/>
  <c r="V16" i="5"/>
  <c r="W16" i="5"/>
  <c r="X16" i="5"/>
  <c r="AC16" i="5"/>
  <c r="AH16" i="5"/>
  <c r="D17" i="5"/>
  <c r="I17" i="5"/>
  <c r="O17" i="5"/>
  <c r="P17" i="5"/>
  <c r="Q17" i="5"/>
  <c r="R17" i="5"/>
  <c r="T17" i="5"/>
  <c r="U17" i="5"/>
  <c r="V17" i="5"/>
  <c r="W17" i="5"/>
  <c r="AQ17" i="5" s="1"/>
  <c r="X17" i="5"/>
  <c r="AC17" i="5"/>
  <c r="AH17" i="5"/>
  <c r="AO17" i="5"/>
  <c r="D18" i="5"/>
  <c r="I18" i="5"/>
  <c r="O18" i="5"/>
  <c r="P18" i="5"/>
  <c r="Q18" i="5"/>
  <c r="R18" i="5"/>
  <c r="T18" i="5"/>
  <c r="U18" i="5"/>
  <c r="V18" i="5"/>
  <c r="W18" i="5"/>
  <c r="X18" i="5"/>
  <c r="AC18" i="5"/>
  <c r="AH18" i="5"/>
  <c r="AP18" i="5"/>
  <c r="AN18" i="5" l="1"/>
  <c r="AP16" i="5"/>
  <c r="AQ18" i="5"/>
  <c r="S17" i="5"/>
  <c r="AP17" i="5"/>
  <c r="AN17" i="5"/>
  <c r="AQ16" i="5"/>
  <c r="S15" i="5"/>
  <c r="AP15" i="5"/>
  <c r="AN15" i="5"/>
  <c r="AQ14" i="5"/>
  <c r="AQ13" i="5"/>
  <c r="AO12" i="5"/>
  <c r="S18" i="5"/>
  <c r="S16" i="5"/>
  <c r="S14" i="5"/>
  <c r="S13" i="5"/>
  <c r="AP13" i="5"/>
  <c r="AN13" i="5"/>
  <c r="S12" i="5"/>
  <c r="AM17" i="5"/>
  <c r="AM15" i="5"/>
  <c r="N18" i="5"/>
  <c r="N16" i="5"/>
  <c r="N14" i="5"/>
  <c r="AM12" i="5"/>
  <c r="AO18" i="5"/>
  <c r="AM18" i="5" s="1"/>
  <c r="N17" i="5"/>
  <c r="AO16" i="5"/>
  <c r="AM16" i="5" s="1"/>
  <c r="N15" i="5"/>
  <c r="AO14" i="5"/>
  <c r="AM14" i="5" s="1"/>
  <c r="N13" i="5"/>
  <c r="N12" i="5"/>
  <c r="AM13" i="5" l="1"/>
  <c r="F23" i="3"/>
  <c r="F24" i="3"/>
  <c r="F25" i="3"/>
  <c r="H13" i="1"/>
  <c r="G13" i="1"/>
  <c r="T13" i="1" l="1"/>
  <c r="AH31" i="5" l="1"/>
  <c r="AC31" i="5"/>
  <c r="X31" i="5"/>
  <c r="W31" i="5"/>
  <c r="V31" i="5"/>
  <c r="U31" i="5"/>
  <c r="T31" i="5"/>
  <c r="R31" i="5"/>
  <c r="AQ31" i="5" s="1"/>
  <c r="Q31" i="5"/>
  <c r="AP31" i="5" s="1"/>
  <c r="P31" i="5"/>
  <c r="O31" i="5"/>
  <c r="I31" i="5"/>
  <c r="D31" i="5"/>
  <c r="AH30" i="5"/>
  <c r="AC30" i="5"/>
  <c r="X30" i="5"/>
  <c r="W30" i="5"/>
  <c r="V30" i="5"/>
  <c r="U30" i="5"/>
  <c r="T30" i="5"/>
  <c r="R30" i="5"/>
  <c r="Q30" i="5"/>
  <c r="AP30" i="5" s="1"/>
  <c r="P30" i="5"/>
  <c r="O30" i="5"/>
  <c r="AN30" i="5" s="1"/>
  <c r="I30" i="5"/>
  <c r="D30" i="5"/>
  <c r="AH29" i="5"/>
  <c r="AC29" i="5"/>
  <c r="X29" i="5"/>
  <c r="W29" i="5"/>
  <c r="V29" i="5"/>
  <c r="U29" i="5"/>
  <c r="T29" i="5"/>
  <c r="R29" i="5"/>
  <c r="Q29" i="5"/>
  <c r="AP29" i="5" s="1"/>
  <c r="P29" i="5"/>
  <c r="O29" i="5"/>
  <c r="I29" i="5"/>
  <c r="D29" i="5"/>
  <c r="AH28" i="5"/>
  <c r="AC28" i="5"/>
  <c r="X28" i="5"/>
  <c r="W28" i="5"/>
  <c r="V28" i="5"/>
  <c r="U28" i="5"/>
  <c r="T28" i="5"/>
  <c r="S28" i="5" s="1"/>
  <c r="R28" i="5"/>
  <c r="AQ28" i="5" s="1"/>
  <c r="Q28" i="5"/>
  <c r="P28" i="5"/>
  <c r="O28" i="5"/>
  <c r="I28" i="5"/>
  <c r="D28" i="5"/>
  <c r="AH27" i="5"/>
  <c r="AC27" i="5"/>
  <c r="X27" i="5"/>
  <c r="W27" i="5"/>
  <c r="V27" i="5"/>
  <c r="U27" i="5"/>
  <c r="T27" i="5"/>
  <c r="R27" i="5"/>
  <c r="AQ27" i="5" s="1"/>
  <c r="Q27" i="5"/>
  <c r="AP27" i="5" s="1"/>
  <c r="P27" i="5"/>
  <c r="O27" i="5"/>
  <c r="I27" i="5"/>
  <c r="D27" i="5"/>
  <c r="AH26" i="5"/>
  <c r="AC26" i="5"/>
  <c r="X26" i="5"/>
  <c r="W26" i="5"/>
  <c r="V26" i="5"/>
  <c r="U26" i="5"/>
  <c r="T26" i="5"/>
  <c r="R26" i="5"/>
  <c r="AQ26" i="5" s="1"/>
  <c r="Q26" i="5"/>
  <c r="AP26" i="5" s="1"/>
  <c r="P26" i="5"/>
  <c r="O26" i="5"/>
  <c r="AN26" i="5" s="1"/>
  <c r="I26" i="5"/>
  <c r="D26" i="5"/>
  <c r="AH25" i="5"/>
  <c r="AC25" i="5"/>
  <c r="X25" i="5"/>
  <c r="W25" i="5"/>
  <c r="V25" i="5"/>
  <c r="U25" i="5"/>
  <c r="T25" i="5"/>
  <c r="R25" i="5"/>
  <c r="AQ25" i="5" s="1"/>
  <c r="Q25" i="5"/>
  <c r="AP25" i="5" s="1"/>
  <c r="P25" i="5"/>
  <c r="O25" i="5"/>
  <c r="I25" i="5"/>
  <c r="D25" i="5"/>
  <c r="AH24" i="5"/>
  <c r="AC24" i="5"/>
  <c r="X24" i="5"/>
  <c r="W24" i="5"/>
  <c r="V24" i="5"/>
  <c r="U24" i="5"/>
  <c r="T24" i="5"/>
  <c r="R24" i="5"/>
  <c r="AQ24" i="5" s="1"/>
  <c r="Q24" i="5"/>
  <c r="AP24" i="5" s="1"/>
  <c r="P24" i="5"/>
  <c r="O24" i="5"/>
  <c r="AN24" i="5" s="1"/>
  <c r="I24" i="5"/>
  <c r="D24" i="5"/>
  <c r="AH23" i="5"/>
  <c r="AC23" i="5"/>
  <c r="X23" i="5"/>
  <c r="W23" i="5"/>
  <c r="V23" i="5"/>
  <c r="U23" i="5"/>
  <c r="T23" i="5"/>
  <c r="R23" i="5"/>
  <c r="AQ23" i="5" s="1"/>
  <c r="Q23" i="5"/>
  <c r="AP23" i="5" s="1"/>
  <c r="P23" i="5"/>
  <c r="O23" i="5"/>
  <c r="I23" i="5"/>
  <c r="D23" i="5"/>
  <c r="AH22" i="5"/>
  <c r="AC22" i="5"/>
  <c r="X22" i="5"/>
  <c r="W22" i="5"/>
  <c r="V22" i="5"/>
  <c r="U22" i="5"/>
  <c r="T22" i="5"/>
  <c r="R22" i="5"/>
  <c r="AQ22" i="5" s="1"/>
  <c r="Q22" i="5"/>
  <c r="AP22" i="5" s="1"/>
  <c r="P22" i="5"/>
  <c r="O22" i="5"/>
  <c r="AN22" i="5" s="1"/>
  <c r="I22" i="5"/>
  <c r="D22" i="5"/>
  <c r="AH21" i="5"/>
  <c r="AC21" i="5"/>
  <c r="X21" i="5"/>
  <c r="W21" i="5"/>
  <c r="V21" i="5"/>
  <c r="U21" i="5"/>
  <c r="T21" i="5"/>
  <c r="R21" i="5"/>
  <c r="AQ21" i="5" s="1"/>
  <c r="Q21" i="5"/>
  <c r="AP21" i="5" s="1"/>
  <c r="P21" i="5"/>
  <c r="O21" i="5"/>
  <c r="I21" i="5"/>
  <c r="D21" i="5"/>
  <c r="AH20" i="5"/>
  <c r="AC20" i="5"/>
  <c r="X20" i="5"/>
  <c r="W20" i="5"/>
  <c r="V20" i="5"/>
  <c r="U20" i="5"/>
  <c r="T20" i="5"/>
  <c r="R20" i="5"/>
  <c r="AQ20" i="5" s="1"/>
  <c r="Q20" i="5"/>
  <c r="AP20" i="5" s="1"/>
  <c r="P20" i="5"/>
  <c r="O20" i="5"/>
  <c r="AN20" i="5" s="1"/>
  <c r="I20" i="5"/>
  <c r="D20" i="5"/>
  <c r="AH19" i="5"/>
  <c r="AC19" i="5"/>
  <c r="X19" i="5"/>
  <c r="W19" i="5"/>
  <c r="V19" i="5"/>
  <c r="U19" i="5"/>
  <c r="T19" i="5"/>
  <c r="R19" i="5"/>
  <c r="AQ19" i="5" s="1"/>
  <c r="Q19" i="5"/>
  <c r="AP19" i="5" s="1"/>
  <c r="P19" i="5"/>
  <c r="O19" i="5"/>
  <c r="I19" i="5"/>
  <c r="D19" i="5"/>
  <c r="AH11" i="5"/>
  <c r="AC11" i="5"/>
  <c r="X11" i="5"/>
  <c r="W11" i="5"/>
  <c r="V11" i="5"/>
  <c r="U11" i="5"/>
  <c r="T11" i="5"/>
  <c r="S11" i="5" s="1"/>
  <c r="R11" i="5"/>
  <c r="Q11" i="5"/>
  <c r="P11" i="5"/>
  <c r="O11" i="5"/>
  <c r="I11" i="5"/>
  <c r="D11" i="5"/>
  <c r="AH10" i="5"/>
  <c r="AC10" i="5"/>
  <c r="X10" i="5"/>
  <c r="W10" i="5"/>
  <c r="V10" i="5"/>
  <c r="U10" i="5"/>
  <c r="T10" i="5"/>
  <c r="R10" i="5"/>
  <c r="AQ10" i="5" s="1"/>
  <c r="Q10" i="5"/>
  <c r="AP10" i="5" s="1"/>
  <c r="P10" i="5"/>
  <c r="O10" i="5"/>
  <c r="AN10" i="5" s="1"/>
  <c r="I10" i="5"/>
  <c r="D10" i="5"/>
  <c r="AH9" i="5"/>
  <c r="AC9" i="5"/>
  <c r="X9" i="5"/>
  <c r="W9" i="5"/>
  <c r="V9" i="5"/>
  <c r="U9" i="5"/>
  <c r="T9" i="5"/>
  <c r="R9" i="5"/>
  <c r="AQ9" i="5" s="1"/>
  <c r="Q9" i="5"/>
  <c r="P9" i="5"/>
  <c r="O9" i="5"/>
  <c r="O8" i="5" s="1"/>
  <c r="I9" i="5"/>
  <c r="D9" i="5"/>
  <c r="AL8" i="5"/>
  <c r="I22" i="3" s="1"/>
  <c r="AK8" i="5"/>
  <c r="AJ8" i="5"/>
  <c r="I13" i="3" s="1"/>
  <c r="AI8" i="5"/>
  <c r="AG8" i="5"/>
  <c r="L22" i="3" s="1"/>
  <c r="AF8" i="5"/>
  <c r="AE8" i="5"/>
  <c r="L13" i="3" s="1"/>
  <c r="AD8" i="5"/>
  <c r="AB8" i="5"/>
  <c r="K22" i="3" s="1"/>
  <c r="AA8" i="5"/>
  <c r="Z8" i="5"/>
  <c r="K13" i="3" s="1"/>
  <c r="Y8" i="5"/>
  <c r="K10" i="3" s="1"/>
  <c r="M8" i="5"/>
  <c r="E22" i="3" s="1"/>
  <c r="L8" i="5"/>
  <c r="K8" i="5"/>
  <c r="E13" i="3" s="1"/>
  <c r="J8" i="5"/>
  <c r="H8" i="5"/>
  <c r="D22" i="3" s="1"/>
  <c r="G22" i="3" s="1"/>
  <c r="G8" i="5"/>
  <c r="F8" i="5"/>
  <c r="D13" i="3" s="1"/>
  <c r="E8" i="5"/>
  <c r="D10" i="3" s="1"/>
  <c r="H37" i="3"/>
  <c r="G37" i="3"/>
  <c r="H36" i="3"/>
  <c r="G36" i="3"/>
  <c r="H35" i="3"/>
  <c r="G35" i="3"/>
  <c r="H31" i="3"/>
  <c r="G31" i="3"/>
  <c r="H30" i="3"/>
  <c r="G30" i="3"/>
  <c r="H29" i="3"/>
  <c r="G29" i="3"/>
  <c r="O25" i="3"/>
  <c r="M25" i="3"/>
  <c r="O24" i="3"/>
  <c r="M24" i="3"/>
  <c r="L24" i="3"/>
  <c r="K24" i="3"/>
  <c r="I24" i="3"/>
  <c r="E24" i="3"/>
  <c r="D24" i="3"/>
  <c r="O23" i="3"/>
  <c r="M23" i="3"/>
  <c r="L23" i="3"/>
  <c r="K23" i="3"/>
  <c r="I23" i="3"/>
  <c r="E23" i="3"/>
  <c r="D23" i="3"/>
  <c r="H22" i="3"/>
  <c r="J22" i="3" s="1"/>
  <c r="H21" i="3"/>
  <c r="G21" i="3"/>
  <c r="H20" i="3"/>
  <c r="J20" i="3" s="1"/>
  <c r="G20" i="3"/>
  <c r="H19" i="3"/>
  <c r="J19" i="3" s="1"/>
  <c r="G19" i="3"/>
  <c r="H18" i="3"/>
  <c r="J18" i="3" s="1"/>
  <c r="G18" i="3"/>
  <c r="H17" i="3"/>
  <c r="G17" i="3"/>
  <c r="H16" i="3"/>
  <c r="J16" i="3" s="1"/>
  <c r="G16" i="3"/>
  <c r="H15" i="3"/>
  <c r="J15" i="3" s="1"/>
  <c r="G15" i="3"/>
  <c r="H14" i="3"/>
  <c r="J14" i="3" s="1"/>
  <c r="G14" i="3"/>
  <c r="H13" i="3"/>
  <c r="J13" i="3" s="1"/>
  <c r="G13" i="3"/>
  <c r="H12" i="3"/>
  <c r="J12" i="3" s="1"/>
  <c r="G12" i="3"/>
  <c r="H11" i="3"/>
  <c r="J11" i="3" s="1"/>
  <c r="G11" i="3"/>
  <c r="H9" i="3"/>
  <c r="G9" i="3"/>
  <c r="H8" i="3"/>
  <c r="J8" i="3" s="1"/>
  <c r="G8" i="3"/>
  <c r="G17" i="1"/>
  <c r="H17" i="1"/>
  <c r="G19" i="1"/>
  <c r="H19" i="1"/>
  <c r="G21" i="1"/>
  <c r="H21" i="1"/>
  <c r="G14" i="1"/>
  <c r="H14" i="1"/>
  <c r="H15" i="1"/>
  <c r="G16" i="1"/>
  <c r="H16" i="1"/>
  <c r="G18" i="1"/>
  <c r="H18" i="1"/>
  <c r="G20" i="1"/>
  <c r="H20" i="1"/>
  <c r="X19" i="1"/>
  <c r="X16" i="1"/>
  <c r="X13" i="1"/>
  <c r="X21" i="1"/>
  <c r="X14" i="1"/>
  <c r="X15" i="1"/>
  <c r="X17" i="1"/>
  <c r="X18" i="1"/>
  <c r="X20" i="1"/>
  <c r="N22" i="1"/>
  <c r="O22" i="1"/>
  <c r="P22" i="1"/>
  <c r="Q22" i="1"/>
  <c r="R22" i="1"/>
  <c r="S22" i="1"/>
  <c r="U22" i="1"/>
  <c r="V22" i="1"/>
  <c r="W22" i="1"/>
  <c r="D22" i="1"/>
  <c r="E22" i="1"/>
  <c r="F22" i="1"/>
  <c r="I22" i="1"/>
  <c r="J22" i="1"/>
  <c r="K22" i="1"/>
  <c r="L22" i="1"/>
  <c r="M22" i="1"/>
  <c r="C22" i="1"/>
  <c r="N18" i="3"/>
  <c r="J9" i="3"/>
  <c r="AN19" i="5"/>
  <c r="AN21" i="5"/>
  <c r="AN23" i="5"/>
  <c r="AN25" i="5"/>
  <c r="AN27" i="5"/>
  <c r="AN29" i="5"/>
  <c r="AN31" i="5"/>
  <c r="N14" i="3" l="1"/>
  <c r="H22" i="1"/>
  <c r="AC8" i="5"/>
  <c r="L10" i="3"/>
  <c r="L25" i="3" s="1"/>
  <c r="T20" i="1"/>
  <c r="T15" i="1"/>
  <c r="T14" i="1"/>
  <c r="G22" i="1"/>
  <c r="T21" i="1"/>
  <c r="T17" i="1"/>
  <c r="N19" i="3"/>
  <c r="N20" i="3"/>
  <c r="K25" i="3"/>
  <c r="S30" i="5"/>
  <c r="N31" i="5"/>
  <c r="D25" i="3"/>
  <c r="AO19" i="5"/>
  <c r="AM19" i="5" s="1"/>
  <c r="AO21" i="5"/>
  <c r="AO23" i="5"/>
  <c r="AM23" i="5" s="1"/>
  <c r="AO25" i="5"/>
  <c r="AO27" i="5"/>
  <c r="G23" i="3"/>
  <c r="N11" i="3"/>
  <c r="N12" i="3"/>
  <c r="R8" i="5"/>
  <c r="AO9" i="5"/>
  <c r="T8" i="5"/>
  <c r="V8" i="5"/>
  <c r="S10" i="5"/>
  <c r="W8" i="5"/>
  <c r="AN11" i="5"/>
  <c r="AP11" i="5"/>
  <c r="S29" i="5"/>
  <c r="AQ29" i="5"/>
  <c r="AO31" i="5"/>
  <c r="AM31" i="5" s="1"/>
  <c r="H23" i="3"/>
  <c r="J23" i="3" s="1"/>
  <c r="N16" i="3"/>
  <c r="N15" i="3"/>
  <c r="H24" i="3"/>
  <c r="J24" i="3" s="1"/>
  <c r="I8" i="5"/>
  <c r="E10" i="3"/>
  <c r="AH8" i="5"/>
  <c r="I10" i="3"/>
  <c r="I25" i="3" s="1"/>
  <c r="AN28" i="5"/>
  <c r="X22" i="1"/>
  <c r="T16" i="1"/>
  <c r="Q8" i="5"/>
  <c r="AP9" i="5"/>
  <c r="N10" i="5"/>
  <c r="N11" i="5"/>
  <c r="AO29" i="5"/>
  <c r="AQ30" i="5"/>
  <c r="S31" i="5"/>
  <c r="G24" i="3"/>
  <c r="D8" i="5"/>
  <c r="X8" i="5"/>
  <c r="N9" i="5"/>
  <c r="N19" i="5"/>
  <c r="N20" i="5"/>
  <c r="N21" i="5"/>
  <c r="N22" i="5"/>
  <c r="N23" i="5"/>
  <c r="N24" i="5"/>
  <c r="N25" i="5"/>
  <c r="N26" i="5"/>
  <c r="N27" i="5"/>
  <c r="N28" i="5"/>
  <c r="N8" i="3"/>
  <c r="T18" i="1"/>
  <c r="T19" i="1"/>
  <c r="U8" i="5"/>
  <c r="S8" i="5" s="1"/>
  <c r="AQ11" i="5"/>
  <c r="S19" i="5"/>
  <c r="S20" i="5"/>
  <c r="S21" i="5"/>
  <c r="S22" i="5"/>
  <c r="S23" i="5"/>
  <c r="S24" i="5"/>
  <c r="S25" i="5"/>
  <c r="S26" i="5"/>
  <c r="S27" i="5"/>
  <c r="AP28" i="5"/>
  <c r="N29" i="5"/>
  <c r="N30" i="5"/>
  <c r="N22" i="3"/>
  <c r="AM25" i="5"/>
  <c r="AM21" i="5"/>
  <c r="AP8" i="5"/>
  <c r="AM27" i="5"/>
  <c r="AQ8" i="5"/>
  <c r="N21" i="3"/>
  <c r="N17" i="3"/>
  <c r="N13" i="3"/>
  <c r="N9" i="3"/>
  <c r="J17" i="3"/>
  <c r="J21" i="3"/>
  <c r="S9" i="5"/>
  <c r="AO11" i="5"/>
  <c r="AO20" i="5"/>
  <c r="AM20" i="5" s="1"/>
  <c r="AO22" i="5"/>
  <c r="AM22" i="5" s="1"/>
  <c r="AO24" i="5"/>
  <c r="AM24" i="5" s="1"/>
  <c r="AO26" i="5"/>
  <c r="AM26" i="5" s="1"/>
  <c r="AO28" i="5"/>
  <c r="AM28" i="5" s="1"/>
  <c r="AO30" i="5"/>
  <c r="AM30" i="5" s="1"/>
  <c r="AN9" i="5"/>
  <c r="P8" i="5"/>
  <c r="AO10" i="5"/>
  <c r="AM29" i="5" l="1"/>
  <c r="T22" i="1"/>
  <c r="N8" i="5"/>
  <c r="AM11" i="5"/>
  <c r="N23" i="3"/>
  <c r="H10" i="3"/>
  <c r="N24" i="3"/>
  <c r="E25" i="3"/>
  <c r="G10" i="3"/>
  <c r="AM9" i="5"/>
  <c r="AN8" i="5"/>
  <c r="AO8" i="5"/>
  <c r="AM10" i="5"/>
  <c r="J10" i="3" l="1"/>
  <c r="H25" i="3"/>
  <c r="J25" i="3" s="1"/>
  <c r="AM8" i="5"/>
  <c r="G25" i="3"/>
  <c r="N10" i="3"/>
  <c r="N25" i="3" s="1"/>
</calcChain>
</file>

<file path=xl/sharedStrings.xml><?xml version="1.0" encoding="utf-8"?>
<sst xmlns="http://schemas.openxmlformats.org/spreadsheetml/2006/main" count="425" uniqueCount="300">
  <si>
    <t>шифър на реда</t>
  </si>
  <si>
    <t>а</t>
  </si>
  <si>
    <t>б</t>
  </si>
  <si>
    <t>010</t>
  </si>
  <si>
    <t>020</t>
  </si>
  <si>
    <t>040</t>
  </si>
  <si>
    <t>050</t>
  </si>
  <si>
    <t>060</t>
  </si>
  <si>
    <t>070</t>
  </si>
  <si>
    <t>080</t>
  </si>
  <si>
    <t>090</t>
  </si>
  <si>
    <t>030</t>
  </si>
  <si>
    <t>несвършени дела в началото на отчетния период</t>
  </si>
  <si>
    <t>останали несвършени дела в края на отчетния период</t>
  </si>
  <si>
    <t>постъпили</t>
  </si>
  <si>
    <t>СПРАВКА І</t>
  </si>
  <si>
    <t>брой</t>
  </si>
  <si>
    <t>насрочени дела</t>
  </si>
  <si>
    <t>отложени дела</t>
  </si>
  <si>
    <t>СПРАВКА ІІ</t>
  </si>
  <si>
    <t>Дата:</t>
  </si>
  <si>
    <t>Съставил:</t>
  </si>
  <si>
    <t>Съдебен администратор:</t>
  </si>
  <si>
    <t>Телефон:</t>
  </si>
  <si>
    <t>Административен ръководител:</t>
  </si>
  <si>
    <t>ПОСТЪПИЛИ   ДЕЛА</t>
  </si>
  <si>
    <t>СВЪРШЕНИ   ДЕЛА   ПО   РЕЗУЛТАТИ</t>
  </si>
  <si>
    <t>ЧАСТНИ ЖАЛБИ И ПРОТЕСТИ</t>
  </si>
  <si>
    <t>общо</t>
  </si>
  <si>
    <t>присъдата потвърдена</t>
  </si>
  <si>
    <t>ПРИСЪДАТА      ИЗМЕНЕНА</t>
  </si>
  <si>
    <t>отменена отчасти с връщане за ново разглеждане</t>
  </si>
  <si>
    <t xml:space="preserve">Присъдата отменена изцяло </t>
  </si>
  <si>
    <t>делото прекратено</t>
  </si>
  <si>
    <t>неразгледани дела в началото на отчетния период</t>
  </si>
  <si>
    <t>разгледани</t>
  </si>
  <si>
    <t>останали неразгледани в края на отчетния период</t>
  </si>
  <si>
    <t>приложено условно осъждане</t>
  </si>
  <si>
    <t>отменено условно осъждане</t>
  </si>
  <si>
    <t>наказанието намалено</t>
  </si>
  <si>
    <t>наказанието увеличено</t>
  </si>
  <si>
    <t>с други промени в нак. част</t>
  </si>
  <si>
    <t>с промяна в гражданската част</t>
  </si>
  <si>
    <t>с връщане за ново разглеждане</t>
  </si>
  <si>
    <t>с произнасяне на нова присъда</t>
  </si>
  <si>
    <t>ОБЩО:</t>
  </si>
  <si>
    <t>шифър</t>
  </si>
  <si>
    <t xml:space="preserve">                                             в т.ч. новопостъпили</t>
  </si>
  <si>
    <t xml:space="preserve">                  Свършени - общо</t>
  </si>
  <si>
    <t xml:space="preserve">                                                         в т.ч. решени</t>
  </si>
  <si>
    <t xml:space="preserve">                                              от решените - уважени</t>
  </si>
  <si>
    <t>СПРАВКА ІІІ</t>
  </si>
  <si>
    <t>СПРАВКА ІV</t>
  </si>
  <si>
    <t>ДЕЛА ОТНОСНО ОСНОВАНИЯТА ЗА ПРЕКРАТЯВАНЕ НА НАКАЗАТЕЛНИ ПРОИЗВОДСТВА ПО ЧЛ. 243 ОТ НПК</t>
  </si>
  <si>
    <t>ВЪЗЗИВНИ НЧД ОТ ДОСЪДЕБНОТО ПРОИЗВОДСТВО</t>
  </si>
  <si>
    <t>БРОЙ    СВЪРШЕНИ ДЕЛА</t>
  </si>
  <si>
    <t>РЕЗУЛТАТ</t>
  </si>
  <si>
    <t>ВИД</t>
  </si>
  <si>
    <t>БРОЙ</t>
  </si>
  <si>
    <t>потвърдени</t>
  </si>
  <si>
    <t>отменени</t>
  </si>
  <si>
    <t>изменени</t>
  </si>
  <si>
    <t>прекратени</t>
  </si>
  <si>
    <t>МЕРКИ ПО ЧЛ. 64 НПК</t>
  </si>
  <si>
    <t>МЕРКИ ПО ЧЛ. 65 НПК</t>
  </si>
  <si>
    <t>РАЗПИТИ</t>
  </si>
  <si>
    <t>ДРУГИ</t>
  </si>
  <si>
    <t xml:space="preserve"> в т.ч.по жалби</t>
  </si>
  <si>
    <t>в т.ч.по протести</t>
  </si>
  <si>
    <t>за</t>
  </si>
  <si>
    <t>месеца на 200    г.</t>
  </si>
  <si>
    <t>Касационни производства по НАХ дела</t>
  </si>
  <si>
    <t xml:space="preserve"> налични</t>
  </si>
  <si>
    <t>Свършени - общо</t>
  </si>
  <si>
    <t>в .ч. решени</t>
  </si>
  <si>
    <t>от решените - уважени</t>
  </si>
  <si>
    <t>в т.ч. новопостъпили</t>
  </si>
  <si>
    <r>
      <t xml:space="preserve">ОБЩО                  </t>
    </r>
    <r>
      <rPr>
        <sz val="10"/>
        <rFont val="Arial"/>
        <family val="2"/>
        <charset val="204"/>
      </rPr>
      <t>(кол.7до кол.17)</t>
    </r>
  </si>
  <si>
    <r>
      <t xml:space="preserve">Всичко дела за разглеждане                  </t>
    </r>
    <r>
      <rPr>
        <sz val="10"/>
        <rFont val="Arial"/>
        <family val="2"/>
        <charset val="204"/>
      </rPr>
      <t>(кол. 1+ 2)</t>
    </r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</si>
  <si>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</si>
  <si>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</si>
  <si>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Утвърдени от ВСС с Протокол № 3/21.01.09г.</t>
  </si>
  <si>
    <t xml:space="preserve">0 Т Ч Е Т  по наказателните  дела на  ВОЕННО-АПЕЛАТИВНИЯ  СЪД  </t>
  </si>
  <si>
    <t>Приложение № 1</t>
  </si>
  <si>
    <t xml:space="preserve">Отчет за работата на Военно-апелативен съд   </t>
  </si>
  <si>
    <t xml:space="preserve">за </t>
  </si>
  <si>
    <t>година</t>
  </si>
  <si>
    <t>Висящи в началото на периода</t>
  </si>
  <si>
    <t>Постъпили през годината</t>
  </si>
  <si>
    <t>Всичко за разглеждане</t>
  </si>
  <si>
    <t>Свършени дела</t>
  </si>
  <si>
    <t>Със съдебен акт по същество</t>
  </si>
  <si>
    <t>Прекратени производства</t>
  </si>
  <si>
    <t>Брой заседания</t>
  </si>
  <si>
    <t>Висящи в края на периода</t>
  </si>
  <si>
    <t>Обжалвани и протестирани</t>
  </si>
  <si>
    <t>Всичко</t>
  </si>
  <si>
    <t>В срок до 3 месеца</t>
  </si>
  <si>
    <t>Брой</t>
  </si>
  <si>
    <t>%</t>
  </si>
  <si>
    <t>4а</t>
  </si>
  <si>
    <t>4б</t>
  </si>
  <si>
    <t>Въззивни  наказателни дела</t>
  </si>
  <si>
    <t>А</t>
  </si>
  <si>
    <t>Наказателни частен характер дела</t>
  </si>
  <si>
    <t>Б</t>
  </si>
  <si>
    <t>Частни наказателни дела ІІ инстанция</t>
  </si>
  <si>
    <t>В</t>
  </si>
  <si>
    <t>Частни наказателни дела по чл.243 НПК</t>
  </si>
  <si>
    <t>Г</t>
  </si>
  <si>
    <t>Административни наказателни дела</t>
  </si>
  <si>
    <t>Д</t>
  </si>
  <si>
    <t>ВСИЧКО ДЕЛА</t>
  </si>
  <si>
    <t>Е</t>
  </si>
  <si>
    <t>Брой съдии по щат- общо</t>
  </si>
  <si>
    <t>Ж</t>
  </si>
  <si>
    <t xml:space="preserve">Натовареност  по щат </t>
  </si>
  <si>
    <t>З</t>
  </si>
  <si>
    <t>Дадени разрешения за СРС (чл.29, ал.8 от ЗСРС)</t>
  </si>
  <si>
    <t>Приложение на чл.18, ал.1-3 от ЗСРС</t>
  </si>
  <si>
    <t>Брой дадени разрешения за изполсване на СРС</t>
  </si>
  <si>
    <t>Брой изготвени и получени ВДС екз.№ 1</t>
  </si>
  <si>
    <t>Отработени човекомесеци</t>
  </si>
  <si>
    <t>И</t>
  </si>
  <si>
    <t xml:space="preserve">Действителна натовареност </t>
  </si>
  <si>
    <t>К</t>
  </si>
  <si>
    <t xml:space="preserve">Изготвил:                                 </t>
  </si>
  <si>
    <t xml:space="preserve">Административен ръководител:               </t>
  </si>
  <si>
    <t>/подпис и печат/</t>
  </si>
  <si>
    <t>E-mail:</t>
  </si>
  <si>
    <t>№ по ред</t>
  </si>
  <si>
    <t>РЕШЕНИЯ</t>
  </si>
  <si>
    <t>ОПРЕДЕЛЕНИЯ</t>
  </si>
  <si>
    <t>ИНДЕКСИ</t>
  </si>
  <si>
    <t>ОБЩО</t>
  </si>
  <si>
    <t xml:space="preserve">ОБЩО </t>
  </si>
  <si>
    <t>ИНДЕКСИ:</t>
  </si>
  <si>
    <t>За наказателни дела</t>
  </si>
  <si>
    <t>ВОЕННО-АПЕЛАТИВЕН СЪД</t>
  </si>
  <si>
    <t>Съдийски стаж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</si>
  <si>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</si>
  <si>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</si>
  <si>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</si>
  <si>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</si>
  <si>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</si>
  <si>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</si>
  <si>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</si>
  <si>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</si>
  <si>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</si>
  <si>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нак.II</t>
  </si>
  <si>
    <t>н.ч.х</t>
  </si>
  <si>
    <t>ч.н.д.</t>
  </si>
  <si>
    <t>адм.н.д.</t>
  </si>
  <si>
    <t>За всичко дела</t>
  </si>
  <si>
    <t>1. Приложение 1 - Обобщен отчет за работата на съда</t>
  </si>
  <si>
    <t>Ако не спазите публикуваните указания ще направите невъзможно автоматичното обобщаване</t>
  </si>
  <si>
    <t>2. Приложение 2 - Отчет по наказателни дела</t>
  </si>
  <si>
    <t>3. Приложение 3 - Справка за дейността на съдиите</t>
  </si>
  <si>
    <t>4. Приложение 3 - Справка за резултатите от върнати обжалвани и протестирани  дела на съдиите</t>
  </si>
  <si>
    <t>Съдия 
/име, презиме, фамилия/</t>
  </si>
  <si>
    <t>НАЗАД</t>
  </si>
  <si>
    <t>Файлът се наименова съобразно името на съда.</t>
  </si>
  <si>
    <t>Наименованието на града  за съответния  съд се изписва в оцветената в жълто клетка J2. Текста се въвежда САМО в жълтата клетка, независимо, че наименованието на съда видимо ще се скрие зад границите й.</t>
  </si>
  <si>
    <t>За нуждите на ВСС е достатъчно да бъдат попълнени данните само за отчетния период. Данните за предишни периоди се извличат автоматично от налична база данни. Възможно е попълване на данни от предишни отчетни периоди в случай, че това е необходимо с цел сравнение или анализ.</t>
  </si>
  <si>
    <t>Не могат да се изтриват или вмъкват редове и колони, да се премахват формули, да се променят наименованията на отделните листове, да се правят опити за промяна на формата на данните.</t>
  </si>
  <si>
    <t>В полетата за въвеждане се попълват само числа, не се вписват буквени или други символни означения. Като десетичен разделител трябва да се използва запетая.</t>
  </si>
  <si>
    <t>Клетките, които следва се попълнят ръчно в Приложение 1 са оцветени в оранжево.</t>
  </si>
  <si>
    <t>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</si>
  <si>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Във всички колони, в които са вписани формули, трябва да се получават положителни стойности. Наличието на отрицателни стойности е сигнал за грешни данни и следва да се огледат внимателно и коригират.</t>
  </si>
  <si>
    <t xml:space="preserve">Лист „Списък Приложения“ съдържа списък на всички отчетни форми с хипервръзка към всяка от тях, както и към Указанията за попълването им. На всеки лист (sheet)  от електронната таблица е наличен бутон „Назад“, който позволява бързо връщане към Лист „Списък Приложения“, за да се избегне пропускане на приложения при попълване на данните. </t>
  </si>
  <si>
    <t>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</si>
  <si>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2a</t>
  </si>
  <si>
    <t>В т.ч. Обр. под нов No дела при повторно пост. въззивни жалби</t>
  </si>
  <si>
    <t>ОТ ВОЕННИ СЪДИЛИЩА</t>
  </si>
  <si>
    <t xml:space="preserve">В оцветената в зелено клетка  L2 се попълва периода на отчитане само с цифра:  6 (за полугодие) или 12, когато отчета е за цялата година. Ако клетка L2 не е попълнена съобразно изискванията, то изчисляването на натовареността на магистратите ще бъде невъзможно. </t>
  </si>
  <si>
    <t>Видове дела</t>
  </si>
  <si>
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</si>
  <si>
    <t>месеца на 20    г.</t>
  </si>
  <si>
    <t xml:space="preserve">Справка за дейността на съдиите във Военно-апелативния съд    през   .............................. 20 .. г. </t>
  </si>
  <si>
    <t>СПРАВКА V</t>
  </si>
  <si>
    <t>a</t>
  </si>
  <si>
    <t>Постановени присъди</t>
  </si>
  <si>
    <t>Постановени решения по НАХД</t>
  </si>
  <si>
    <t>Допълнени от СК на ВСС с Протокол № 41/10.12.2019 г.</t>
  </si>
  <si>
    <t>СЪДИЯ
/име, презиме, фамилия/</t>
  </si>
  <si>
    <t xml:space="preserve">1. За наказателни дела: НОХД, НЧХ и ЧНД </t>
  </si>
  <si>
    <t>2. За наказателни дела от административен характер</t>
  </si>
  <si>
    <r>
      <t>3-1</t>
    </r>
    <r>
      <rPr>
        <sz val="8"/>
        <rFont val="Arial"/>
        <family val="2"/>
        <charset val="204"/>
      </rPr>
      <t xml:space="preserve"> - ПОТВЪРДЕНИ, ОСТАВЕНИ в сила РЕШЕНИЕТО, ПРИСЪДАТА, ОПРЕДЕЛЕНИЕТО</t>
    </r>
  </si>
  <si>
    <r>
      <t xml:space="preserve">3-2 - </t>
    </r>
    <r>
      <rPr>
        <sz val="8"/>
        <rFont val="Arial"/>
        <family val="2"/>
        <charset val="204"/>
      </rPr>
      <t>ОТМЕНЕН И ВЪРНАТ ЗА НОВО РАЗГЛЕЖДАНЕ на ПЪРВОИНСТАНЦИОННИЯ СЪД, на ВЪЗЗИВНИЯ СЪД или ИЗПРАТЕН на ПРОКУРОРА; ОТМЕНЕН с ПОСТАНОВЯВАНЕ НА НОВА ПРИСЪДА</t>
    </r>
  </si>
  <si>
    <r>
      <t>3-2а</t>
    </r>
    <r>
      <rPr>
        <sz val="8"/>
        <rFont val="Arial"/>
        <family val="2"/>
        <charset val="204"/>
      </rPr>
      <t xml:space="preserve"> - ИЗЦЯЛО отменен и върнат за ново разглеждане на първоинстанционния съд;</t>
    </r>
  </si>
  <si>
    <r>
      <t>3-2б</t>
    </r>
    <r>
      <rPr>
        <sz val="8"/>
        <rFont val="Arial"/>
        <family val="2"/>
        <charset val="204"/>
      </rPr>
      <t xml:space="preserve"> - ИЗЦЯЛО отменен и върнат за ново разглеждане на въззивния съд;</t>
    </r>
  </si>
  <si>
    <r>
      <t>3-2в</t>
    </r>
    <r>
      <rPr>
        <sz val="8"/>
        <rFont val="Arial"/>
        <family val="2"/>
        <charset val="204"/>
      </rPr>
      <t xml:space="preserve"> - ОТЧАСТИ отменен и върнат за ново разглеждане на ПЪРВОИНСТАНЦИОННИЯ съд;</t>
    </r>
  </si>
  <si>
    <r>
      <t>3-2г</t>
    </r>
    <r>
      <rPr>
        <sz val="8"/>
        <rFont val="Arial"/>
        <family val="2"/>
        <charset val="204"/>
      </rPr>
      <t xml:space="preserve"> - ОТЧАСТИ отменен и върнат за ново разглеждане на въззивния съд;</t>
    </r>
  </si>
  <si>
    <r>
      <t>3-2д</t>
    </r>
    <r>
      <rPr>
        <sz val="8"/>
        <rFont val="Arial"/>
        <family val="2"/>
        <charset val="204"/>
      </rPr>
      <t xml:space="preserve"> - ИЗЦЯЛО отменен и изпратен на прокурора;</t>
    </r>
  </si>
  <si>
    <r>
      <t>3-2е</t>
    </r>
    <r>
      <rPr>
        <sz val="8"/>
        <rFont val="Arial"/>
        <family val="2"/>
        <charset val="204"/>
      </rPr>
      <t xml:space="preserve"> - ИЗЦЯЛО отменен акт с постановяване на нова присъда; изцяло отменен акт с оправдаване на подсъдим от ВКС;</t>
    </r>
  </si>
  <si>
    <r>
      <t>3-2ж</t>
    </r>
    <r>
      <rPr>
        <sz val="8"/>
        <rFont val="Arial"/>
        <family val="2"/>
        <charset val="204"/>
      </rPr>
      <t xml:space="preserve"> - ОТЧАСТИ отменен акт с постановяване на нова присъда; частично отменен акт с оправдаване на подсъдим от ВКС;</t>
    </r>
  </si>
  <si>
    <r>
      <t>3-2з</t>
    </r>
    <r>
      <rPr>
        <sz val="8"/>
        <rFont val="Arial"/>
        <family val="2"/>
        <charset val="204"/>
      </rPr>
      <t xml:space="preserve"> - ОТМЕНЕНА присъда и постановяване на административно наказание по чл. 336, ал. 1, т. 4 НПК;</t>
    </r>
  </si>
  <si>
    <r>
      <t>3-2и</t>
    </r>
    <r>
      <rPr>
        <sz val="8"/>
        <rFont val="Arial"/>
        <family val="2"/>
        <charset val="204"/>
      </rPr>
      <t xml:space="preserve"> - ОТМЕНЕН изцяло, с връщане на делото за ново разглеждане на въззивната инстанция за увеличение на наказанието;</t>
    </r>
  </si>
  <si>
    <r>
      <t>3-2к</t>
    </r>
    <r>
      <rPr>
        <sz val="8"/>
        <rFont val="Arial"/>
        <family val="2"/>
        <charset val="204"/>
      </rPr>
      <t xml:space="preserve"> - ОТМЕНЕН ОТЧАСТИ, с връщане на делото за ново разглеждане на въззивната инстанция за увеличение на наказанието</t>
    </r>
  </si>
  <si>
    <r>
      <t>3-3</t>
    </r>
    <r>
      <rPr>
        <sz val="8"/>
        <rFont val="Arial"/>
        <family val="2"/>
        <charset val="204"/>
      </rPr>
      <t xml:space="preserve"> - ОТМЕНЕНИ актове с ПРЕКРАТЯВАНЕ на НАКАЗАТЕЛНОТО ПРОИЗВОДСТВО, поради обективни причини:</t>
    </r>
  </si>
  <si>
    <r>
      <t>3-3а</t>
    </r>
    <r>
      <rPr>
        <sz val="8"/>
        <rFont val="Arial"/>
        <family val="2"/>
        <charset val="204"/>
      </rPr>
      <t xml:space="preserve"> - отменен на основание чл. 24, ал. 5 НПК</t>
    </r>
  </si>
  <si>
    <r>
      <t>3-3б</t>
    </r>
    <r>
      <rPr>
        <sz val="8"/>
        <rFont val="Arial"/>
        <family val="2"/>
        <charset val="204"/>
      </rPr>
      <t xml:space="preserve"> - отменен поради амнистия, давност, починал деец или изпадането му в продължително разстройство на здравето, настъпили след постановяване на присъдата; поради условията на чл. 24, ал. 1, т. 6, 7, 8, 8а и 10 НПК.</t>
    </r>
  </si>
  <si>
    <r>
      <t>3-4</t>
    </r>
    <r>
      <rPr>
        <sz val="8"/>
        <rFont val="Arial"/>
        <family val="2"/>
        <charset val="204"/>
      </rPr>
      <t xml:space="preserve"> - ИЗМЕНЕНИ актове в едната (наказателната и/или гражданско-осъдителната) част, ПОТВЪРДЕНИ в другата част:</t>
    </r>
  </si>
  <si>
    <r>
      <t>3-4а</t>
    </r>
    <r>
      <rPr>
        <sz val="8"/>
        <rFont val="Arial"/>
        <family val="2"/>
        <charset val="204"/>
      </rPr>
      <t xml:space="preserve"> - изменен в наказателната част по приложението на закона;</t>
    </r>
  </si>
  <si>
    <r>
      <t>3-4б</t>
    </r>
    <r>
      <rPr>
        <sz val="8"/>
        <rFont val="Arial"/>
        <family val="2"/>
        <charset val="204"/>
      </rPr>
      <t xml:space="preserve"> - изменен в наказателната част по отношение на наказанието и приложението на чл. 53 НК;</t>
    </r>
  </si>
  <si>
    <r>
      <t>3-4в</t>
    </r>
    <r>
      <rPr>
        <sz val="8"/>
        <rFont val="Arial"/>
        <family val="2"/>
        <charset val="204"/>
      </rPr>
      <t xml:space="preserve"> - изменен в гражданската част;</t>
    </r>
  </si>
  <si>
    <r>
      <t>3-4г</t>
    </r>
    <r>
      <rPr>
        <sz val="8"/>
        <rFont val="Arial"/>
        <family val="2"/>
        <charset val="204"/>
      </rPr>
      <t xml:space="preserve"> - изменен в наказателната и гражданската част едновременно;</t>
    </r>
  </si>
  <si>
    <r>
      <t>3-4д</t>
    </r>
    <r>
      <rPr>
        <sz val="8"/>
        <rFont val="Arial"/>
        <family val="2"/>
        <charset val="204"/>
      </rPr>
      <t xml:space="preserve"> - изменен относно режима на изтърпяване, веществените доказателства и разноските;</t>
    </r>
  </si>
  <si>
    <r>
      <t>3-4e</t>
    </r>
    <r>
      <rPr>
        <sz val="8"/>
        <rFont val="Arial"/>
        <family val="2"/>
        <charset val="204"/>
      </rPr>
      <t xml:space="preserve"> - изменен в наказателната част по приложението на закона и по отношение на наказанието;</t>
    </r>
  </si>
  <si>
    <r>
      <t>3-4ж</t>
    </r>
    <r>
      <rPr>
        <sz val="8"/>
        <rFont val="Arial"/>
        <family val="2"/>
        <charset val="204"/>
      </rPr>
      <t xml:space="preserve"> - изменен с налагане на административно наказание по чл. 78а НК, с увеличаване на административното наказание, с намаляване или отмяна на административното наказание.</t>
    </r>
  </si>
  <si>
    <r>
      <t>3-5</t>
    </r>
    <r>
      <rPr>
        <sz val="8"/>
        <rFont val="Arial"/>
        <family val="2"/>
        <charset val="204"/>
      </rPr>
      <t xml:space="preserve"> - ИЗМЕНЕНИ в едната (наказателната и/или гражданската) част, ПОТВЪРДЕНИ в другата част:</t>
    </r>
  </si>
  <si>
    <r>
      <t>3-5а</t>
    </r>
    <r>
      <rPr>
        <sz val="8"/>
        <rFont val="Arial"/>
        <family val="2"/>
        <charset val="204"/>
      </rPr>
      <t xml:space="preserve"> - изменен в наказателната част;</t>
    </r>
  </si>
  <si>
    <r>
      <t>3-5б</t>
    </r>
    <r>
      <rPr>
        <sz val="8"/>
        <rFont val="Arial"/>
        <family val="2"/>
        <charset val="204"/>
      </rPr>
      <t xml:space="preserve"> - изменен в гражданската част с определяне на различен размер на обезщетението по ЗЗД, без да са приети нови фактически положения;</t>
    </r>
  </si>
  <si>
    <r>
      <t>3-5в</t>
    </r>
    <r>
      <rPr>
        <sz val="8"/>
        <rFont val="Arial"/>
        <family val="2"/>
        <charset val="204"/>
      </rPr>
      <t xml:space="preserve"> - изменен в наказателната и гражданската част едновременно, в гражданската част с определяне на различен размер на обезщетението по ЗЗД, без да са приети нови фактически положения;</t>
    </r>
  </si>
  <si>
    <r>
      <t>3-5г</t>
    </r>
    <r>
      <rPr>
        <sz val="8"/>
        <rFont val="Arial"/>
        <family val="2"/>
        <charset val="204"/>
      </rPr>
      <t xml:space="preserve"> - изменен поради промени в законодателството, поради новоприето тълкувателно решение или обявяване на предходно тълкувателно решение за изгубило значението си, решение на СЕС, включително решение по преюдициално запитване;</t>
    </r>
  </si>
  <si>
    <r>
      <t>3-6</t>
    </r>
    <r>
      <rPr>
        <sz val="8"/>
        <rFont val="Arial"/>
        <family val="2"/>
        <charset val="204"/>
      </rPr>
      <t xml:space="preserve"> - ВЪЗОБНОВЕНИ ДЕЛА от Върховния касационен съд и апелативен съд:</t>
    </r>
  </si>
  <si>
    <r>
      <t>3-6а</t>
    </r>
    <r>
      <rPr>
        <sz val="8"/>
        <rFont val="Arial"/>
        <family val="2"/>
        <charset val="204"/>
      </rPr>
      <t xml:space="preserve"> - отменен акт и делото върнато за ново разглеждане на първоинстанционния съд;</t>
    </r>
  </si>
  <si>
    <r>
      <t>3-6б</t>
    </r>
    <r>
      <rPr>
        <sz val="8"/>
        <rFont val="Arial"/>
        <family val="2"/>
        <charset val="204"/>
      </rPr>
      <t xml:space="preserve"> - отменен акт и делото върнато за ново разглеждане на въззивния съд;</t>
    </r>
  </si>
  <si>
    <r>
      <t>3-6в</t>
    </r>
    <r>
      <rPr>
        <sz val="8"/>
        <rFont val="Arial"/>
        <family val="2"/>
        <charset val="204"/>
      </rPr>
      <t xml:space="preserve"> - отменен акт с прекратяване на наказателното производство или постановяване на оправдателна присъда;</t>
    </r>
  </si>
  <si>
    <r>
      <t>3-6г</t>
    </r>
    <r>
      <rPr>
        <sz val="8"/>
        <rFont val="Arial"/>
        <family val="2"/>
        <charset val="204"/>
      </rPr>
      <t xml:space="preserve"> - отменен частично;</t>
    </r>
  </si>
  <si>
    <r>
      <t>3-6д</t>
    </r>
    <r>
      <rPr>
        <sz val="8"/>
        <rFont val="Arial"/>
        <family val="2"/>
        <charset val="204"/>
      </rPr>
      <t xml:space="preserve"> - изменен;</t>
    </r>
  </si>
  <si>
    <r>
      <t>3-6е</t>
    </r>
    <r>
      <rPr>
        <sz val="8"/>
        <rFont val="Arial"/>
        <family val="2"/>
        <charset val="204"/>
      </rPr>
      <t xml:space="preserve"> - оставено без уважение искане за възобновяване.</t>
    </r>
  </si>
  <si>
    <r>
      <t>3-6ж</t>
    </r>
    <r>
      <rPr>
        <sz val="8"/>
        <rFont val="Arial"/>
        <family val="2"/>
        <charset val="204"/>
      </rPr>
      <t xml:space="preserve"> - отменен акт и делото върнато за ново разглеждане поради приложение на чл. 423, ал. 1 НПК или чл. 422, ал. 1, т. 4 НПК;</t>
    </r>
  </si>
  <si>
    <r>
      <t>3-6з</t>
    </r>
    <r>
      <rPr>
        <sz val="8"/>
        <rFont val="Arial"/>
        <family val="2"/>
        <charset val="204"/>
      </rPr>
      <t xml:space="preserve"> - отменен акт с признаване на подсъдимия за невинен и налагане на административно наказание по чл. 425, ал. 1, т. 3 НПК.</t>
    </r>
  </si>
  <si>
    <r>
      <t>3-7</t>
    </r>
    <r>
      <rPr>
        <sz val="8"/>
        <rFont val="Arial"/>
        <family val="2"/>
        <charset val="204"/>
      </rPr>
      <t xml:space="preserve"> - ИЗМЕНЕНИ и ОТМЕНЕНИ</t>
    </r>
  </si>
  <si>
    <r>
      <t>3-7а</t>
    </r>
    <r>
      <rPr>
        <sz val="8"/>
        <rFont val="Arial"/>
        <family val="2"/>
        <charset val="204"/>
      </rPr>
      <t xml:space="preserve"> - отменен с постановяване на различен резултат;</t>
    </r>
  </si>
  <si>
    <r>
      <t>3-7б</t>
    </r>
    <r>
      <rPr>
        <sz val="8"/>
        <rFont val="Arial"/>
        <family val="2"/>
        <charset val="204"/>
      </rPr>
      <t xml:space="preserve"> - отменен акт и делото върнато за продължаване на съдопроизводствените действия;</t>
    </r>
  </si>
  <si>
    <r>
      <t>3-7в</t>
    </r>
    <r>
      <rPr>
        <sz val="8"/>
        <rFont val="Arial"/>
        <family val="2"/>
        <charset val="204"/>
      </rPr>
      <t xml:space="preserve"> - изменен акт;</t>
    </r>
  </si>
  <si>
    <r>
      <t>3-8</t>
    </r>
    <r>
      <rPr>
        <sz val="8"/>
        <rFont val="Arial"/>
        <family val="2"/>
        <charset val="204"/>
      </rPr>
      <t xml:space="preserve"> - ОТМЕНЕНИ и ВЪРНАТИ за НОВО РАЗГЛЕЖДАНЕ НА ПЪРВОИНСТАНЦИОННИЯ СЪД или ВЪРНАТИ на ПРОКУРОРА, ОТМЕНЕНИ с ПОСТАНОВЯВАНЕ НА НОВ АКТ</t>
    </r>
  </si>
  <si>
    <r>
      <t>3-8а</t>
    </r>
    <r>
      <rPr>
        <sz val="8"/>
        <rFont val="Arial"/>
        <family val="2"/>
        <charset val="204"/>
      </rPr>
      <t xml:space="preserve"> - отменен акт и делото е върнато за ново разглеждане на първоинстанционния съд;</t>
    </r>
  </si>
  <si>
    <r>
      <t>3-8б</t>
    </r>
    <r>
      <rPr>
        <sz val="8"/>
        <rFont val="Arial"/>
        <family val="2"/>
        <charset val="204"/>
      </rPr>
      <t xml:space="preserve"> - отменен акт на първоинстанционния съд и върнат на прокурора със задължителни указания относно прилагане на закона;</t>
    </r>
  </si>
  <si>
    <r>
      <t>3-8в</t>
    </r>
    <r>
      <rPr>
        <sz val="8"/>
        <rFont val="Arial"/>
        <family val="2"/>
        <charset val="204"/>
      </rPr>
      <t xml:space="preserve"> - отменен, с постановяване на нов акт /когато се потвърждава окончателно постановлението на прокурора/ или изменен относно основанието за прекратяване;</t>
    </r>
  </si>
  <si>
    <r>
      <t>3-8г</t>
    </r>
    <r>
      <rPr>
        <sz val="8"/>
        <rFont val="Arial"/>
        <family val="2"/>
        <charset val="204"/>
      </rPr>
      <t xml:space="preserve"> - отменен акт на първоинстанционния съд и оставена без разглеждане жалбата по същество</t>
    </r>
  </si>
  <si>
    <t>2. ИНДЕКСИ ЗА АДМИНИСТРАТИВНО-НАКАЗАТЕЛНИ ДЕЛА</t>
  </si>
  <si>
    <r>
      <t>3-9</t>
    </r>
    <r>
      <rPr>
        <sz val="8"/>
        <rFont val="Arial"/>
        <family val="2"/>
        <charset val="204"/>
      </rPr>
      <t xml:space="preserve"> - ОСТАВЕН В СИЛА съдебен акт по АНД</t>
    </r>
  </si>
  <si>
    <r>
      <t>3-10</t>
    </r>
    <r>
      <rPr>
        <sz val="8"/>
        <rFont val="Arial"/>
        <family val="2"/>
        <charset val="204"/>
      </rPr>
      <t xml:space="preserve"> - ОТМЕНЕН съдебен акт по АНД</t>
    </r>
  </si>
  <si>
    <r>
      <t>3-10а</t>
    </r>
    <r>
      <rPr>
        <sz val="8"/>
        <rFont val="Arial"/>
        <family val="2"/>
        <charset val="204"/>
      </rPr>
      <t xml:space="preserve"> - отменен съдебен акт и постановен друг по същество;</t>
    </r>
  </si>
  <si>
    <r>
      <t>3-10б</t>
    </r>
    <r>
      <rPr>
        <sz val="8"/>
        <rFont val="Arial"/>
        <family val="2"/>
        <charset val="204"/>
      </rPr>
      <t xml:space="preserve"> - отменен съдебен акт и делото е върнато за ново разглеждане;</t>
    </r>
  </si>
  <si>
    <r>
      <t>3-11</t>
    </r>
    <r>
      <rPr>
        <sz val="8"/>
        <rFont val="Arial"/>
        <family val="2"/>
        <charset val="204"/>
      </rPr>
      <t xml:space="preserve"> - ИЗМЕНЕНО РЕШЕНИЕ по АНД</t>
    </r>
  </si>
  <si>
    <r>
      <t>3-11а</t>
    </r>
    <r>
      <rPr>
        <sz val="8"/>
        <rFont val="Arial"/>
        <family val="2"/>
        <charset val="204"/>
      </rPr>
      <t xml:space="preserve"> - отменено решение в една част и оставено в сила в другата част;</t>
    </r>
  </si>
  <si>
    <r>
      <t>3-11б</t>
    </r>
    <r>
      <rPr>
        <sz val="8"/>
        <rFont val="Arial"/>
        <family val="2"/>
        <charset val="204"/>
      </rPr>
      <t xml:space="preserve"> - изменено решение само по отношение на санкцията, отнемането на средството или предмета на нарушението и оставено в сила в останалата част;</t>
    </r>
  </si>
  <si>
    <r>
      <t>3-11в</t>
    </r>
    <r>
      <rPr>
        <sz val="8"/>
        <rFont val="Arial"/>
        <family val="2"/>
        <charset val="204"/>
      </rPr>
      <t xml:space="preserve"> - изменено решение чрез прилагане на закон за същото, еднакво или по-леко наказуемо нарушение;</t>
    </r>
  </si>
  <si>
    <r>
      <t>3-11г</t>
    </r>
    <r>
      <rPr>
        <sz val="8"/>
        <rFont val="Arial"/>
        <family val="2"/>
        <charset val="204"/>
      </rPr>
      <t xml:space="preserve"> - отменено решение в една част и изменено в другата част;</t>
    </r>
  </si>
  <si>
    <r>
      <t>3-11д</t>
    </r>
    <r>
      <rPr>
        <sz val="8"/>
        <rFont val="Arial"/>
        <family val="2"/>
        <charset val="204"/>
      </rPr>
      <t xml:space="preserve"> - изменен съдебен акт само в частта за разноските;</t>
    </r>
  </si>
  <si>
    <r>
      <t>3-11е</t>
    </r>
    <r>
      <rPr>
        <sz val="8"/>
        <rFont val="Arial"/>
        <family val="2"/>
        <charset val="204"/>
      </rPr>
      <t xml:space="preserve"> - изменено решение в частта за разпореждането с веществените доказателства;</t>
    </r>
  </si>
  <si>
    <r>
      <t>3-12</t>
    </r>
    <r>
      <rPr>
        <sz val="8"/>
        <rFont val="Arial"/>
        <family val="2"/>
        <charset val="204"/>
      </rPr>
      <t xml:space="preserve"> - ОТМЕНЕНИ АДМИНИСТРАТИВНО НАКАЗАТЕЛНИ ДЕЛА, ПОРАДИ ОБЕКТИВНИ ПРИЧИНИ:</t>
    </r>
  </si>
  <si>
    <r>
      <t>3-12а</t>
    </r>
    <r>
      <rPr>
        <sz val="8"/>
        <rFont val="Arial"/>
        <family val="2"/>
        <charset val="204"/>
      </rPr>
      <t xml:space="preserve"> - отменени решения по АНД поради изтекъл правнорелевантен срок, прилагане на настъпил междувременно по - благоприятен закон, смърт на нарушителя или изпадането му в продължително разстройство на здравето, настъпили след постановяване на решението, прекратяване на юридическо лице.</t>
    </r>
  </si>
  <si>
    <r>
      <t>3-12б</t>
    </r>
    <r>
      <rPr>
        <sz val="8"/>
        <rFont val="Arial"/>
        <family val="2"/>
        <charset val="204"/>
      </rPr>
      <t xml:space="preserve"> - отменени решения по АНД поради условията на чл. 24, ал. 1, т. 6 НПК.</t>
    </r>
  </si>
  <si>
    <t>3-1</t>
  </si>
  <si>
    <t>3-2а</t>
  </si>
  <si>
    <t>3-2б</t>
  </si>
  <si>
    <t>3-2в</t>
  </si>
  <si>
    <t>3-2г</t>
  </si>
  <si>
    <t>3-2д</t>
  </si>
  <si>
    <t>3-2е</t>
  </si>
  <si>
    <t>3-2ж</t>
  </si>
  <si>
    <t>3-2з</t>
  </si>
  <si>
    <t>3-2и</t>
  </si>
  <si>
    <t>3-2к</t>
  </si>
  <si>
    <t>3-3а</t>
  </si>
  <si>
    <t>3-3б</t>
  </si>
  <si>
    <t>3-4а</t>
  </si>
  <si>
    <t>3-4б</t>
  </si>
  <si>
    <t>3-4в</t>
  </si>
  <si>
    <t>3-4г</t>
  </si>
  <si>
    <t>3-4д</t>
  </si>
  <si>
    <t>3-4е</t>
  </si>
  <si>
    <t>3-4ж</t>
  </si>
  <si>
    <t>3-5а</t>
  </si>
  <si>
    <t>3-5б</t>
  </si>
  <si>
    <t>3-5в</t>
  </si>
  <si>
    <t>3-5г</t>
  </si>
  <si>
    <t>3-6а</t>
  </si>
  <si>
    <t>3-6б</t>
  </si>
  <si>
    <t>3-6в</t>
  </si>
  <si>
    <t>3-6г</t>
  </si>
  <si>
    <t>3-6д</t>
  </si>
  <si>
    <t>3-6е</t>
  </si>
  <si>
    <t>3-6ж</t>
  </si>
  <si>
    <t>3-6з</t>
  </si>
  <si>
    <t>3-7а</t>
  </si>
  <si>
    <t>3-7б</t>
  </si>
  <si>
    <t>3-7в</t>
  </si>
  <si>
    <t>3-8а</t>
  </si>
  <si>
    <t>3-8б</t>
  </si>
  <si>
    <t>3-8в</t>
  </si>
  <si>
    <t>3-8г</t>
  </si>
  <si>
    <t>3-9</t>
  </si>
  <si>
    <t>3-10а</t>
  </si>
  <si>
    <t>3-10б</t>
  </si>
  <si>
    <t>3-11а</t>
  </si>
  <si>
    <t>3-11б</t>
  </si>
  <si>
    <t>3-11в</t>
  </si>
  <si>
    <t>3-11г</t>
  </si>
  <si>
    <t>3-11д</t>
  </si>
  <si>
    <t>3-11е</t>
  </si>
  <si>
    <t>3-12а</t>
  </si>
  <si>
    <t>3-12б</t>
  </si>
  <si>
    <t xml:space="preserve">Справка за резултатите от върнати обжалвани и протестирани НАКАЗАТЕЛНИ дела на съдиите
 от ВОЕННО-АПЕЛАТИВЕН СЪД гр. София през ........................... 20 .... г. </t>
  </si>
  <si>
    <t>Изменени и допълнени с решение по протокол № 20/17.05.2022 г. на СК на ВСС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</si>
</sst>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33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8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u/>
      <sz val="10"/>
      <color indexed="12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sz val="9"/>
      <name val="Arial"/>
      <family val="2"/>
      <charset val="204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indexed="20"/>
      <name val="Times New Roman CYR"/>
      <family val="1"/>
      <charset val="204"/>
    </font>
    <font>
      <sz val="11"/>
      <name val="Times New Roman Cyr"/>
      <family val="1"/>
      <charset val="204"/>
    </font>
    <font>
      <b/>
      <i/>
      <sz val="1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4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</cellStyleXfs>
  <cellXfs count="451">
    <xf numFmtId="0" fontId="0" fillId="0" borderId="0" xfId="0"/>
    <xf numFmtId="0" fontId="5" fillId="0" borderId="1" xfId="2" applyFont="1" applyBorder="1" applyProtection="1">
      <protection locked="0"/>
    </xf>
    <xf numFmtId="0" fontId="4" fillId="0" borderId="4" xfId="2" applyFont="1" applyBorder="1" applyProtection="1"/>
    <xf numFmtId="49" fontId="5" fillId="0" borderId="5" xfId="2" applyNumberFormat="1" applyFont="1" applyBorder="1" applyAlignment="1" applyProtection="1">
      <alignment horizontal="center"/>
    </xf>
    <xf numFmtId="0" fontId="4" fillId="0" borderId="0" xfId="2" applyFont="1" applyFill="1" applyAlignment="1" applyProtection="1">
      <protection locked="0"/>
    </xf>
    <xf numFmtId="0" fontId="6" fillId="0" borderId="0" xfId="2" applyFont="1" applyFill="1" applyAlignment="1" applyProtection="1">
      <protection locked="0"/>
    </xf>
    <xf numFmtId="0" fontId="7" fillId="0" borderId="0" xfId="2" applyFont="1" applyAlignment="1" applyProtection="1">
      <alignment horizontal="left"/>
      <protection locked="0"/>
    </xf>
    <xf numFmtId="0" fontId="7" fillId="0" borderId="0" xfId="2" applyFont="1" applyFill="1" applyAlignment="1" applyProtection="1">
      <protection locked="0"/>
    </xf>
    <xf numFmtId="0" fontId="5" fillId="0" borderId="0" xfId="2" applyFont="1" applyProtection="1">
      <protection locked="0"/>
    </xf>
    <xf numFmtId="0" fontId="4" fillId="0" borderId="0" xfId="2" applyFont="1" applyProtection="1">
      <protection locked="0"/>
    </xf>
    <xf numFmtId="0" fontId="0" fillId="0" borderId="0" xfId="0" applyBorder="1"/>
    <xf numFmtId="1" fontId="5" fillId="0" borderId="2" xfId="2" applyNumberFormat="1" applyFont="1" applyBorder="1" applyAlignment="1" applyProtection="1">
      <alignment horizontal="right"/>
      <protection locked="0"/>
    </xf>
    <xf numFmtId="1" fontId="5" fillId="0" borderId="6" xfId="2" applyNumberFormat="1" applyFont="1" applyFill="1" applyBorder="1" applyAlignment="1" applyProtection="1">
      <alignment horizontal="right"/>
      <protection locked="0"/>
    </xf>
    <xf numFmtId="1" fontId="4" fillId="2" borderId="2" xfId="2" applyNumberFormat="1" applyFont="1" applyFill="1" applyBorder="1" applyAlignment="1" applyProtection="1">
      <alignment horizontal="right"/>
    </xf>
    <xf numFmtId="1" fontId="4" fillId="2" borderId="3" xfId="2" applyNumberFormat="1" applyFont="1" applyFill="1" applyBorder="1" applyAlignment="1" applyProtection="1">
      <alignment horizontal="right"/>
    </xf>
    <xf numFmtId="1" fontId="4" fillId="2" borderId="5" xfId="2" applyNumberFormat="1" applyFont="1" applyFill="1" applyBorder="1" applyAlignment="1" applyProtection="1">
      <alignment horizontal="right"/>
    </xf>
    <xf numFmtId="0" fontId="4" fillId="3" borderId="0" xfId="2" applyFont="1" applyFill="1" applyAlignment="1" applyProtection="1">
      <protection locked="0"/>
    </xf>
    <xf numFmtId="1" fontId="5" fillId="0" borderId="2" xfId="2" applyNumberFormat="1" applyFont="1" applyFill="1" applyBorder="1" applyAlignment="1" applyProtection="1">
      <alignment horizontal="right"/>
      <protection locked="0"/>
    </xf>
    <xf numFmtId="0" fontId="4" fillId="4" borderId="0" xfId="2" applyFont="1" applyFill="1" applyAlignment="1" applyProtection="1">
      <protection locked="0"/>
    </xf>
    <xf numFmtId="0" fontId="0" fillId="5" borderId="0" xfId="0" applyFill="1"/>
    <xf numFmtId="0" fontId="10" fillId="6" borderId="7" xfId="0" applyFont="1" applyFill="1" applyBorder="1"/>
    <xf numFmtId="0" fontId="10" fillId="6" borderId="0" xfId="0" applyFont="1" applyFill="1" applyBorder="1"/>
    <xf numFmtId="0" fontId="13" fillId="6" borderId="0" xfId="1" applyFont="1" applyFill="1" applyBorder="1" applyAlignment="1" applyProtection="1"/>
    <xf numFmtId="164" fontId="11" fillId="6" borderId="0" xfId="0" applyNumberFormat="1" applyFont="1" applyFill="1" applyBorder="1" applyAlignment="1">
      <alignment horizontal="right"/>
    </xf>
    <xf numFmtId="0" fontId="15" fillId="6" borderId="0" xfId="0" applyFont="1" applyFill="1" applyBorder="1"/>
    <xf numFmtId="0" fontId="17" fillId="6" borderId="0" xfId="0" applyFont="1" applyFill="1" applyBorder="1"/>
    <xf numFmtId="0" fontId="17" fillId="6" borderId="8" xfId="0" applyFont="1" applyFill="1" applyBorder="1"/>
    <xf numFmtId="0" fontId="10" fillId="6" borderId="16" xfId="0" applyFont="1" applyFill="1" applyBorder="1"/>
    <xf numFmtId="0" fontId="10" fillId="6" borderId="17" xfId="0" applyFont="1" applyFill="1" applyBorder="1"/>
    <xf numFmtId="0" fontId="16" fillId="6" borderId="17" xfId="0" applyFont="1" applyFill="1" applyBorder="1"/>
    <xf numFmtId="0" fontId="10" fillId="6" borderId="18" xfId="0" applyFont="1" applyFill="1" applyBorder="1"/>
    <xf numFmtId="0" fontId="5" fillId="0" borderId="0" xfId="2" applyFont="1" applyAlignment="1" applyProtection="1">
      <alignment wrapText="1"/>
      <protection locked="0"/>
    </xf>
    <xf numFmtId="0" fontId="4" fillId="0" borderId="0" xfId="2" applyFont="1" applyBorder="1" applyAlignment="1" applyProtection="1">
      <alignment horizontal="left"/>
      <protection locked="0"/>
    </xf>
    <xf numFmtId="0" fontId="5" fillId="0" borderId="0" xfId="2" applyFont="1" applyBorder="1" applyProtection="1">
      <protection locked="0"/>
    </xf>
    <xf numFmtId="0" fontId="4" fillId="0" borderId="0" xfId="2" applyFont="1" applyFill="1" applyAlignment="1" applyProtection="1">
      <alignment horizontal="left"/>
      <protection locked="0"/>
    </xf>
    <xf numFmtId="0" fontId="4" fillId="0" borderId="0" xfId="2" applyFont="1" applyAlignment="1" applyProtection="1">
      <protection locked="0"/>
    </xf>
    <xf numFmtId="0" fontId="3" fillId="0" borderId="0" xfId="2" applyFont="1" applyAlignment="1" applyProtection="1">
      <protection locked="0"/>
    </xf>
    <xf numFmtId="0" fontId="6" fillId="0" borderId="0" xfId="2" applyFont="1" applyFill="1" applyAlignment="1" applyProtection="1">
      <alignment horizontal="right"/>
      <protection locked="0"/>
    </xf>
    <xf numFmtId="0" fontId="6" fillId="0" borderId="0" xfId="2" applyFont="1" applyAlignment="1" applyProtection="1">
      <protection locked="0"/>
    </xf>
    <xf numFmtId="0" fontId="0" fillId="0" borderId="0" xfId="0" applyProtection="1">
      <protection locked="0"/>
    </xf>
    <xf numFmtId="1" fontId="5" fillId="0" borderId="2" xfId="2" applyNumberFormat="1" applyFont="1" applyBorder="1" applyAlignment="1" applyProtection="1">
      <alignment vertical="top" wrapText="1"/>
      <protection locked="0"/>
    </xf>
    <xf numFmtId="1" fontId="5" fillId="0" borderId="2" xfId="2" applyNumberFormat="1" applyFont="1" applyBorder="1" applyAlignment="1" applyProtection="1">
      <protection locked="0"/>
    </xf>
    <xf numFmtId="0" fontId="8" fillId="0" borderId="0" xfId="0" applyFont="1" applyFill="1" applyBorder="1" applyAlignment="1" applyProtection="1">
      <alignment vertical="center" wrapText="1"/>
    </xf>
    <xf numFmtId="0" fontId="21" fillId="4" borderId="0" xfId="0" applyFont="1" applyFill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8" fillId="7" borderId="32" xfId="0" applyFont="1" applyFill="1" applyBorder="1" applyAlignment="1" applyProtection="1">
      <alignment horizontal="center" vertical="center" wrapText="1"/>
    </xf>
    <xf numFmtId="9" fontId="8" fillId="7" borderId="31" xfId="3" applyFont="1" applyFill="1" applyBorder="1" applyAlignment="1" applyProtection="1">
      <alignment horizontal="center" vertical="center" wrapText="1"/>
    </xf>
    <xf numFmtId="0" fontId="8" fillId="7" borderId="33" xfId="0" applyFont="1" applyFill="1" applyBorder="1" applyAlignment="1" applyProtection="1">
      <alignment horizontal="center" vertical="center" wrapText="1"/>
      <protection locked="0"/>
    </xf>
    <xf numFmtId="0" fontId="8" fillId="7" borderId="34" xfId="0" applyFont="1" applyFill="1" applyBorder="1" applyAlignment="1" applyProtection="1">
      <alignment horizontal="center" vertical="center" wrapText="1"/>
      <protection locked="0"/>
    </xf>
    <xf numFmtId="0" fontId="8" fillId="7" borderId="33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</xf>
    <xf numFmtId="9" fontId="8" fillId="7" borderId="3" xfId="3" applyFont="1" applyFill="1" applyBorder="1" applyAlignment="1" applyProtection="1">
      <alignment horizontal="center" vertical="center" wrapText="1"/>
    </xf>
    <xf numFmtId="0" fontId="8" fillId="7" borderId="35" xfId="0" applyFont="1" applyFill="1" applyBorder="1" applyAlignment="1" applyProtection="1">
      <alignment horizontal="center" vertical="center" wrapText="1"/>
      <protection locked="0"/>
    </xf>
    <xf numFmtId="0" fontId="8" fillId="7" borderId="37" xfId="0" applyFont="1" applyFill="1" applyBorder="1" applyAlignment="1" applyProtection="1">
      <alignment horizontal="center" vertical="center" wrapText="1"/>
      <protection locked="0"/>
    </xf>
    <xf numFmtId="0" fontId="8" fillId="7" borderId="35" xfId="0" applyFont="1" applyFill="1" applyBorder="1" applyAlignment="1" applyProtection="1">
      <alignment horizontal="center" vertical="center" wrapText="1"/>
    </xf>
    <xf numFmtId="0" fontId="8" fillId="7" borderId="43" xfId="0" applyFont="1" applyFill="1" applyBorder="1" applyAlignment="1" applyProtection="1">
      <alignment horizontal="center" vertical="center" wrapText="1"/>
      <protection locked="0"/>
    </xf>
    <xf numFmtId="0" fontId="8" fillId="7" borderId="45" xfId="0" applyFont="1" applyFill="1" applyBorder="1" applyAlignment="1" applyProtection="1">
      <alignment horizontal="center" vertical="center" wrapText="1"/>
    </xf>
    <xf numFmtId="9" fontId="8" fillId="7" borderId="44" xfId="3" applyFont="1" applyFill="1" applyBorder="1" applyAlignment="1" applyProtection="1">
      <alignment horizontal="center" vertical="center" wrapText="1"/>
    </xf>
    <xf numFmtId="0" fontId="8" fillId="7" borderId="28" xfId="0" applyFont="1" applyFill="1" applyBorder="1" applyAlignment="1" applyProtection="1">
      <alignment horizontal="center" vertical="center" wrapText="1"/>
      <protection locked="0"/>
    </xf>
    <xf numFmtId="0" fontId="8" fillId="7" borderId="46" xfId="0" applyFont="1" applyFill="1" applyBorder="1" applyAlignment="1" applyProtection="1">
      <alignment horizontal="center" vertical="center" wrapText="1"/>
      <protection locked="0"/>
    </xf>
    <xf numFmtId="0" fontId="8" fillId="7" borderId="28" xfId="0" applyFont="1" applyFill="1" applyBorder="1" applyAlignment="1" applyProtection="1">
      <alignment horizontal="center" vertical="center" wrapText="1"/>
    </xf>
    <xf numFmtId="0" fontId="8" fillId="0" borderId="51" xfId="0" applyFont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vertical="center" wrapText="1"/>
    </xf>
    <xf numFmtId="0" fontId="4" fillId="0" borderId="0" xfId="0" applyFont="1" applyProtection="1">
      <protection locked="0"/>
    </xf>
    <xf numFmtId="0" fontId="4" fillId="0" borderId="0" xfId="0" applyFont="1"/>
    <xf numFmtId="0" fontId="2" fillId="5" borderId="2" xfId="0" applyFont="1" applyFill="1" applyBorder="1" applyAlignment="1" applyProtection="1">
      <alignment vertical="center" wrapText="1"/>
    </xf>
    <xf numFmtId="0" fontId="0" fillId="5" borderId="2" xfId="0" applyFill="1" applyBorder="1"/>
    <xf numFmtId="0" fontId="0" fillId="5" borderId="3" xfId="0" applyFill="1" applyBorder="1"/>
    <xf numFmtId="0" fontId="0" fillId="0" borderId="35" xfId="0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35" xfId="0" applyBorder="1"/>
    <xf numFmtId="0" fontId="0" fillId="0" borderId="38" xfId="0" applyBorder="1"/>
    <xf numFmtId="0" fontId="0" fillId="0" borderId="5" xfId="0" applyBorder="1"/>
    <xf numFmtId="0" fontId="0" fillId="0" borderId="40" xfId="0" applyBorder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protection locked="0"/>
    </xf>
    <xf numFmtId="0" fontId="6" fillId="0" borderId="0" xfId="0" applyFont="1" applyFill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/>
    <xf numFmtId="0" fontId="3" fillId="0" borderId="0" xfId="0" applyFont="1"/>
    <xf numFmtId="0" fontId="6" fillId="0" borderId="0" xfId="0" applyFont="1" applyFill="1" applyAlignment="1" applyProtection="1">
      <alignment horizontal="right"/>
    </xf>
    <xf numFmtId="0" fontId="6" fillId="0" borderId="0" xfId="0" applyFont="1" applyAlignment="1" applyProtection="1"/>
    <xf numFmtId="0" fontId="2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5" borderId="1" xfId="0" applyFont="1" applyFill="1" applyBorder="1" applyAlignment="1" applyProtection="1">
      <alignment vertical="center" wrapText="1"/>
    </xf>
    <xf numFmtId="0" fontId="2" fillId="5" borderId="3" xfId="0" applyFont="1" applyFill="1" applyBorder="1" applyAlignment="1" applyProtection="1">
      <alignment vertical="center" wrapText="1"/>
    </xf>
    <xf numFmtId="0" fontId="2" fillId="5" borderId="63" xfId="0" applyFont="1" applyFill="1" applyBorder="1" applyAlignment="1" applyProtection="1">
      <alignment vertical="center" wrapText="1"/>
    </xf>
    <xf numFmtId="0" fontId="2" fillId="5" borderId="4" xfId="0" applyFont="1" applyFill="1" applyBorder="1" applyAlignment="1" applyProtection="1">
      <alignment vertical="center" wrapText="1"/>
    </xf>
    <xf numFmtId="0" fontId="4" fillId="0" borderId="0" xfId="0" applyFont="1" applyAlignment="1" applyProtection="1"/>
    <xf numFmtId="0" fontId="7" fillId="0" borderId="0" xfId="0" applyFont="1" applyFill="1" applyAlignment="1" applyProtection="1">
      <protection locked="0"/>
    </xf>
    <xf numFmtId="0" fontId="19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24" fillId="6" borderId="0" xfId="0" applyFont="1" applyFill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25" fillId="6" borderId="0" xfId="0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0" fontId="14" fillId="6" borderId="0" xfId="0" applyFont="1" applyFill="1" applyBorder="1"/>
    <xf numFmtId="0" fontId="18" fillId="6" borderId="0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0" fillId="5" borderId="35" xfId="0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/>
    <xf numFmtId="0" fontId="8" fillId="9" borderId="38" xfId="0" applyFont="1" applyFill="1" applyBorder="1" applyAlignment="1" applyProtection="1">
      <alignment horizontal="center" vertical="center" wrapText="1"/>
      <protection locked="0"/>
    </xf>
    <xf numFmtId="0" fontId="8" fillId="9" borderId="41" xfId="0" applyFont="1" applyFill="1" applyBorder="1" applyAlignment="1" applyProtection="1">
      <alignment horizontal="center" vertical="center" wrapText="1"/>
      <protection locked="0"/>
    </xf>
    <xf numFmtId="0" fontId="8" fillId="9" borderId="47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wrapText="1"/>
    </xf>
    <xf numFmtId="0" fontId="21" fillId="0" borderId="0" xfId="0" applyFont="1" applyAlignment="1" applyProtection="1">
      <alignment horizontal="center" vertical="center" wrapText="1"/>
      <protection locked="0"/>
    </xf>
    <xf numFmtId="0" fontId="8" fillId="0" borderId="75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79" xfId="0" applyFont="1" applyBorder="1" applyAlignment="1" applyProtection="1">
      <alignment horizontal="center" vertical="center" wrapText="1"/>
      <protection locked="0"/>
    </xf>
    <xf numFmtId="0" fontId="8" fillId="0" borderId="80" xfId="0" applyFont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 wrapText="1"/>
    </xf>
    <xf numFmtId="0" fontId="8" fillId="7" borderId="36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</xf>
    <xf numFmtId="0" fontId="8" fillId="7" borderId="45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8" fillId="7" borderId="42" xfId="0" applyFont="1" applyFill="1" applyBorder="1" applyAlignment="1" applyProtection="1">
      <alignment horizontal="center" vertical="center" wrapText="1"/>
    </xf>
    <xf numFmtId="0" fontId="8" fillId="9" borderId="82" xfId="0" applyFont="1" applyFill="1" applyBorder="1" applyAlignment="1" applyProtection="1">
      <alignment horizontal="center" vertical="center" wrapText="1"/>
      <protection locked="0"/>
    </xf>
    <xf numFmtId="0" fontId="8" fillId="9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8" fillId="0" borderId="0" xfId="0" applyFont="1" applyAlignment="1" applyProtection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 wrapText="1"/>
    </xf>
    <xf numFmtId="0" fontId="8" fillId="6" borderId="22" xfId="0" applyFont="1" applyFill="1" applyBorder="1" applyAlignment="1" applyProtection="1">
      <alignment horizontal="center" vertical="center" wrapText="1"/>
    </xf>
    <xf numFmtId="0" fontId="8" fillId="6" borderId="23" xfId="0" applyFont="1" applyFill="1" applyBorder="1" applyAlignment="1" applyProtection="1">
      <alignment horizontal="center" vertical="center" wrapText="1"/>
    </xf>
    <xf numFmtId="0" fontId="8" fillId="6" borderId="19" xfId="0" applyFont="1" applyFill="1" applyBorder="1" applyAlignment="1" applyProtection="1">
      <alignment horizontal="center" vertical="center" wrapText="1"/>
    </xf>
    <xf numFmtId="0" fontId="8" fillId="6" borderId="81" xfId="0" applyFont="1" applyFill="1" applyBorder="1" applyAlignment="1" applyProtection="1">
      <alignment horizontal="center" vertical="center" wrapText="1"/>
    </xf>
    <xf numFmtId="0" fontId="8" fillId="6" borderId="58" xfId="0" applyFont="1" applyFill="1" applyBorder="1" applyAlignment="1" applyProtection="1">
      <alignment horizontal="center" vertical="center" wrapText="1"/>
    </xf>
    <xf numFmtId="0" fontId="8" fillId="6" borderId="70" xfId="0" applyFont="1" applyFill="1" applyBorder="1" applyAlignment="1" applyProtection="1">
      <alignment horizontal="center" vertical="center" wrapText="1"/>
    </xf>
    <xf numFmtId="0" fontId="8" fillId="6" borderId="60" xfId="0" applyFont="1" applyFill="1" applyBorder="1" applyAlignment="1" applyProtection="1">
      <alignment horizontal="center" vertical="center" wrapText="1"/>
    </xf>
    <xf numFmtId="0" fontId="8" fillId="6" borderId="25" xfId="0" applyFont="1" applyFill="1" applyBorder="1" applyAlignment="1" applyProtection="1">
      <alignment horizontal="center" vertical="center" wrapText="1"/>
    </xf>
    <xf numFmtId="0" fontId="8" fillId="6" borderId="24" xfId="0" applyFont="1" applyFill="1" applyBorder="1" applyAlignment="1" applyProtection="1">
      <alignment horizontal="center" vertical="center" wrapText="1"/>
    </xf>
    <xf numFmtId="0" fontId="8" fillId="6" borderId="26" xfId="0" applyFont="1" applyFill="1" applyBorder="1" applyAlignment="1" applyProtection="1">
      <alignment horizontal="center" vertical="center" wrapText="1"/>
    </xf>
    <xf numFmtId="0" fontId="8" fillId="6" borderId="27" xfId="0" applyFont="1" applyFill="1" applyBorder="1" applyAlignment="1" applyProtection="1">
      <alignment horizontal="center" vertical="center" wrapText="1"/>
    </xf>
    <xf numFmtId="0" fontId="8" fillId="7" borderId="43" xfId="0" applyFont="1" applyFill="1" applyBorder="1" applyAlignment="1" applyProtection="1">
      <alignment horizontal="center" vertical="center" wrapText="1"/>
    </xf>
    <xf numFmtId="0" fontId="8" fillId="0" borderId="82" xfId="0" applyFont="1" applyFill="1" applyBorder="1" applyAlignment="1" applyProtection="1">
      <alignment horizontal="center" vertical="center" wrapText="1"/>
    </xf>
    <xf numFmtId="0" fontId="23" fillId="0" borderId="21" xfId="0" applyFont="1" applyFill="1" applyBorder="1" applyAlignment="1" applyProtection="1">
      <alignment horizontal="center" vertical="center"/>
    </xf>
    <xf numFmtId="0" fontId="8" fillId="7" borderId="39" xfId="0" applyFont="1" applyFill="1" applyBorder="1" applyAlignment="1" applyProtection="1">
      <alignment horizontal="center" vertical="center" wrapText="1"/>
    </xf>
    <xf numFmtId="0" fontId="23" fillId="0" borderId="0" xfId="0" applyFont="1" applyFill="1" applyAlignment="1" applyProtection="1">
      <alignment horizontal="center" vertical="center"/>
    </xf>
    <xf numFmtId="9" fontId="8" fillId="7" borderId="40" xfId="3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 wrapText="1"/>
    </xf>
    <xf numFmtId="0" fontId="8" fillId="7" borderId="38" xfId="0" applyFont="1" applyFill="1" applyBorder="1" applyAlignment="1" applyProtection="1">
      <alignment horizontal="center" vertical="center" wrapText="1"/>
    </xf>
    <xf numFmtId="0" fontId="23" fillId="0" borderId="82" xfId="0" applyFont="1" applyFill="1" applyBorder="1" applyAlignment="1" applyProtection="1">
      <alignment horizontal="center" vertical="center"/>
    </xf>
    <xf numFmtId="9" fontId="8" fillId="7" borderId="78" xfId="3" applyFont="1" applyFill="1" applyBorder="1" applyAlignment="1" applyProtection="1">
      <alignment horizontal="center" vertical="center" wrapText="1"/>
    </xf>
    <xf numFmtId="0" fontId="8" fillId="7" borderId="57" xfId="0" applyFont="1" applyFill="1" applyBorder="1" applyAlignment="1" applyProtection="1">
      <alignment horizontal="center" vertical="center" wrapText="1"/>
    </xf>
    <xf numFmtId="0" fontId="8" fillId="7" borderId="6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8" fillId="7" borderId="74" xfId="0" applyFont="1" applyFill="1" applyBorder="1" applyAlignment="1" applyProtection="1">
      <alignment horizontal="center" vertical="center" wrapText="1"/>
    </xf>
    <xf numFmtId="0" fontId="8" fillId="7" borderId="50" xfId="0" applyFont="1" applyFill="1" applyBorder="1" applyAlignment="1" applyProtection="1">
      <alignment horizontal="center" vertical="center" wrapText="1"/>
    </xf>
    <xf numFmtId="0" fontId="8" fillId="7" borderId="48" xfId="0" applyFont="1" applyFill="1" applyBorder="1" applyAlignment="1" applyProtection="1">
      <alignment horizontal="center" vertical="center" wrapText="1"/>
    </xf>
    <xf numFmtId="0" fontId="8" fillId="7" borderId="49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2" fontId="8" fillId="7" borderId="45" xfId="0" applyNumberFormat="1" applyFont="1" applyFill="1" applyBorder="1" applyAlignment="1" applyProtection="1">
      <alignment horizontal="center" vertical="center" wrapText="1"/>
    </xf>
    <xf numFmtId="2" fontId="8" fillId="7" borderId="44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2" fontId="8" fillId="7" borderId="1" xfId="0" applyNumberFormat="1" applyFont="1" applyFill="1" applyBorder="1" applyAlignment="1" applyProtection="1">
      <alignment horizontal="center" vertical="center" wrapText="1"/>
    </xf>
    <xf numFmtId="2" fontId="8" fillId="7" borderId="3" xfId="0" applyNumberFormat="1" applyFont="1" applyFill="1" applyBorder="1" applyAlignment="1" applyProtection="1">
      <alignment horizontal="center" vertical="center" wrapText="1"/>
    </xf>
    <xf numFmtId="2" fontId="8" fillId="7" borderId="4" xfId="0" applyNumberFormat="1" applyFont="1" applyFill="1" applyBorder="1" applyAlignment="1" applyProtection="1">
      <alignment horizontal="center" vertical="center" wrapText="1"/>
    </xf>
    <xf numFmtId="2" fontId="8" fillId="7" borderId="4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2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27" fillId="8" borderId="0" xfId="1" applyFont="1" applyFill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63" xfId="0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left" vertical="center" wrapText="1"/>
    </xf>
    <xf numFmtId="0" fontId="4" fillId="5" borderId="51" xfId="0" applyFont="1" applyFill="1" applyBorder="1" applyAlignment="1" applyProtection="1">
      <alignment horizontal="left" vertical="center" wrapText="1"/>
    </xf>
    <xf numFmtId="0" fontId="0" fillId="5" borderId="2" xfId="0" applyFill="1" applyBorder="1" applyProtection="1"/>
    <xf numFmtId="0" fontId="0" fillId="5" borderId="3" xfId="0" applyFill="1" applyBorder="1" applyProtection="1"/>
    <xf numFmtId="0" fontId="0" fillId="5" borderId="5" xfId="0" applyFill="1" applyBorder="1" applyProtection="1"/>
    <xf numFmtId="0" fontId="0" fillId="5" borderId="40" xfId="0" applyFill="1" applyBorder="1" applyProtection="1"/>
    <xf numFmtId="0" fontId="4" fillId="0" borderId="0" xfId="0" applyFont="1" applyAlignment="1" applyProtection="1">
      <protection locked="0"/>
    </xf>
    <xf numFmtId="0" fontId="0" fillId="0" borderId="28" xfId="0" applyBorder="1" applyProtection="1">
      <protection locked="0"/>
    </xf>
    <xf numFmtId="0" fontId="0" fillId="0" borderId="7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64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7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63" xfId="0" applyBorder="1" applyProtection="1">
      <protection locked="0"/>
    </xf>
    <xf numFmtId="0" fontId="0" fillId="0" borderId="74" xfId="0" applyBorder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Alignment="1" applyProtection="1"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protection locked="0"/>
    </xf>
    <xf numFmtId="0" fontId="8" fillId="7" borderId="57" xfId="0" applyFont="1" applyFill="1" applyBorder="1" applyAlignment="1" applyProtection="1">
      <alignment horizontal="center" vertical="center" wrapText="1"/>
      <protection locked="0"/>
    </xf>
    <xf numFmtId="0" fontId="8" fillId="7" borderId="63" xfId="0" applyFont="1" applyFill="1" applyBorder="1" applyAlignment="1" applyProtection="1">
      <alignment horizontal="center" vertical="center" wrapText="1"/>
      <protection locked="0"/>
    </xf>
    <xf numFmtId="0" fontId="23" fillId="9" borderId="65" xfId="0" applyFont="1" applyFill="1" applyBorder="1" applyAlignment="1" applyProtection="1">
      <alignment horizontal="center" vertical="center"/>
      <protection locked="0"/>
    </xf>
    <xf numFmtId="0" fontId="8" fillId="9" borderId="65" xfId="0" applyFont="1" applyFill="1" applyBorder="1" applyAlignment="1" applyProtection="1">
      <alignment horizontal="center" vertical="center" wrapText="1"/>
      <protection locked="0"/>
    </xf>
    <xf numFmtId="0" fontId="8" fillId="7" borderId="51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8" fillId="7" borderId="36" xfId="0" applyFont="1" applyFill="1" applyBorder="1" applyAlignment="1" applyProtection="1">
      <alignment horizontal="center" vertical="center" wrapText="1"/>
      <protection locked="0"/>
    </xf>
    <xf numFmtId="0" fontId="8" fillId="7" borderId="42" xfId="0" applyFont="1" applyFill="1" applyBorder="1" applyAlignment="1" applyProtection="1">
      <alignment horizontal="center" vertical="center" wrapText="1"/>
      <protection locked="0"/>
    </xf>
    <xf numFmtId="0" fontId="8" fillId="9" borderId="39" xfId="0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5" fillId="0" borderId="2" xfId="2" applyFont="1" applyBorder="1" applyAlignment="1" applyProtection="1">
      <alignment horizontal="center"/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49" fontId="5" fillId="0" borderId="2" xfId="2" applyNumberFormat="1" applyFont="1" applyBorder="1" applyAlignment="1" applyProtection="1">
      <alignment horizontal="center"/>
      <protection locked="0"/>
    </xf>
    <xf numFmtId="49" fontId="5" fillId="0" borderId="0" xfId="2" applyNumberFormat="1" applyFont="1" applyBorder="1" applyProtection="1">
      <protection locked="0"/>
    </xf>
    <xf numFmtId="0" fontId="4" fillId="0" borderId="2" xfId="2" applyFont="1" applyBorder="1" applyAlignment="1" applyProtection="1">
      <alignment horizontal="center"/>
      <protection locked="0"/>
    </xf>
    <xf numFmtId="0" fontId="4" fillId="0" borderId="0" xfId="2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5" fillId="0" borderId="0" xfId="2" applyFont="1" applyBorder="1" applyAlignment="1" applyProtection="1">
      <protection locked="0"/>
    </xf>
    <xf numFmtId="0" fontId="5" fillId="0" borderId="2" xfId="2" applyFont="1" applyBorder="1" applyAlignment="1" applyProtection="1">
      <alignment vertical="top" wrapText="1"/>
      <protection locked="0"/>
    </xf>
    <xf numFmtId="1" fontId="5" fillId="0" borderId="0" xfId="2" applyNumberFormat="1" applyFont="1" applyBorder="1" applyAlignment="1" applyProtection="1">
      <alignment vertical="top" wrapText="1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1" fontId="5" fillId="0" borderId="0" xfId="2" applyNumberFormat="1" applyFont="1" applyBorder="1" applyAlignment="1" applyProtection="1">
      <protection locked="0"/>
    </xf>
    <xf numFmtId="0" fontId="5" fillId="0" borderId="0" xfId="2" applyFont="1" applyBorder="1" applyAlignment="1" applyProtection="1">
      <alignment horizontal="center" vertical="top" wrapText="1"/>
      <protection locked="0"/>
    </xf>
    <xf numFmtId="0" fontId="1" fillId="0" borderId="0" xfId="2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protection locked="0"/>
    </xf>
    <xf numFmtId="0" fontId="5" fillId="0" borderId="0" xfId="2" applyFont="1" applyBorder="1" applyAlignment="1" applyProtection="1">
      <alignment horizontal="right" vertical="top" wrapText="1"/>
      <protection locked="0"/>
    </xf>
    <xf numFmtId="0" fontId="5" fillId="0" borderId="0" xfId="2" applyFont="1" applyBorder="1" applyAlignment="1" applyProtection="1">
      <alignment horizontal="center"/>
      <protection locked="0"/>
    </xf>
    <xf numFmtId="0" fontId="4" fillId="0" borderId="0" xfId="2" applyFont="1" applyBorder="1" applyAlignment="1" applyProtection="1">
      <alignment vertical="top" wrapText="1"/>
      <protection locked="0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horizontal="center" vertical="center" wrapText="1"/>
      <protection locked="0"/>
    </xf>
    <xf numFmtId="0" fontId="19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2" xfId="2" applyNumberFormat="1" applyFont="1" applyBorder="1" applyAlignment="1" applyProtection="1">
      <alignment horizont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5" fillId="11" borderId="2" xfId="2" applyFont="1" applyFill="1" applyBorder="1" applyProtection="1">
      <protection locked="0"/>
    </xf>
    <xf numFmtId="0" fontId="32" fillId="11" borderId="2" xfId="0" applyFont="1" applyFill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horizontal="right" wrapText="1"/>
      <protection locked="0"/>
    </xf>
    <xf numFmtId="0" fontId="0" fillId="0" borderId="2" xfId="0" applyBorder="1" applyAlignment="1" applyProtection="1">
      <alignment horizontal="right"/>
      <protection locked="0"/>
    </xf>
    <xf numFmtId="0" fontId="1" fillId="0" borderId="0" xfId="2" applyFont="1" applyProtection="1">
      <protection locked="0"/>
    </xf>
    <xf numFmtId="0" fontId="4" fillId="0" borderId="63" xfId="0" applyFont="1" applyBorder="1" applyAlignment="1">
      <alignment horizontal="center" vertical="center"/>
    </xf>
    <xf numFmtId="0" fontId="4" fillId="5" borderId="36" xfId="0" applyFont="1" applyFill="1" applyBorder="1" applyAlignment="1" applyProtection="1">
      <alignment horizontal="center" vertical="center" wrapText="1"/>
    </xf>
    <xf numFmtId="0" fontId="4" fillId="5" borderId="35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 applyProtection="1">
      <alignment vertical="center" wrapText="1"/>
    </xf>
    <xf numFmtId="0" fontId="1" fillId="5" borderId="36" xfId="0" applyFont="1" applyFill="1" applyBorder="1" applyAlignment="1" applyProtection="1">
      <alignment vertical="center" wrapText="1"/>
    </xf>
    <xf numFmtId="0" fontId="0" fillId="0" borderId="63" xfId="0" applyBorder="1"/>
    <xf numFmtId="0" fontId="0" fillId="0" borderId="74" xfId="0" applyBorder="1"/>
    <xf numFmtId="49" fontId="4" fillId="0" borderId="2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2" fillId="6" borderId="0" xfId="1" applyFill="1" applyBorder="1" applyAlignment="1" applyProtection="1">
      <alignment horizontal="left" vertical="center"/>
    </xf>
    <xf numFmtId="0" fontId="9" fillId="6" borderId="52" xfId="0" applyFont="1" applyFill="1" applyBorder="1" applyAlignment="1">
      <alignment horizontal="center"/>
    </xf>
    <xf numFmtId="0" fontId="9" fillId="6" borderId="53" xfId="0" applyFont="1" applyFill="1" applyBorder="1" applyAlignment="1">
      <alignment horizontal="center"/>
    </xf>
    <xf numFmtId="0" fontId="9" fillId="6" borderId="54" xfId="0" applyFont="1" applyFill="1" applyBorder="1" applyAlignment="1">
      <alignment horizontal="center"/>
    </xf>
    <xf numFmtId="0" fontId="2" fillId="10" borderId="77" xfId="0" applyFont="1" applyFill="1" applyBorder="1" applyAlignment="1">
      <alignment horizontal="left" wrapText="1"/>
    </xf>
    <xf numFmtId="0" fontId="0" fillId="10" borderId="77" xfId="0" applyFill="1" applyBorder="1" applyAlignment="1">
      <alignment horizontal="left" wrapText="1"/>
    </xf>
    <xf numFmtId="0" fontId="2" fillId="10" borderId="0" xfId="0" applyFont="1" applyFill="1" applyBorder="1" applyAlignment="1">
      <alignment horizontal="left" wrapText="1"/>
    </xf>
    <xf numFmtId="0" fontId="0" fillId="10" borderId="0" xfId="0" applyFill="1" applyBorder="1" applyAlignment="1">
      <alignment horizontal="left" wrapText="1"/>
    </xf>
    <xf numFmtId="0" fontId="1" fillId="10" borderId="0" xfId="0" applyFont="1" applyFill="1" applyBorder="1" applyAlignment="1">
      <alignment horizontal="left" wrapText="1"/>
    </xf>
    <xf numFmtId="0" fontId="28" fillId="10" borderId="0" xfId="0" applyFont="1" applyFill="1" applyBorder="1" applyAlignment="1">
      <alignment horizontal="left" wrapText="1"/>
    </xf>
    <xf numFmtId="0" fontId="4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8" fillId="6" borderId="19" xfId="0" applyFont="1" applyFill="1" applyBorder="1" applyAlignment="1" applyProtection="1">
      <alignment horizontal="center" vertical="center" wrapText="1"/>
    </xf>
    <xf numFmtId="0" fontId="8" fillId="6" borderId="47" xfId="0" applyFont="1" applyFill="1" applyBorder="1" applyAlignment="1" applyProtection="1">
      <alignment horizontal="center" vertical="center" wrapText="1"/>
    </xf>
    <xf numFmtId="0" fontId="8" fillId="6" borderId="49" xfId="0" applyFont="1" applyFill="1" applyBorder="1" applyAlignment="1" applyProtection="1">
      <alignment horizontal="center" vertical="center" wrapText="1"/>
    </xf>
    <xf numFmtId="0" fontId="8" fillId="6" borderId="55" xfId="0" applyFont="1" applyFill="1" applyBorder="1" applyAlignment="1" applyProtection="1">
      <alignment horizontal="center" vertical="center" wrapText="1"/>
    </xf>
    <xf numFmtId="0" fontId="8" fillId="6" borderId="56" xfId="0" applyFont="1" applyFill="1" applyBorder="1" applyAlignment="1" applyProtection="1">
      <alignment horizontal="center" vertical="center" wrapText="1"/>
    </xf>
    <xf numFmtId="0" fontId="8" fillId="6" borderId="48" xfId="0" applyFont="1" applyFill="1" applyBorder="1" applyAlignment="1" applyProtection="1">
      <alignment horizontal="center" vertical="center" wrapText="1"/>
    </xf>
    <xf numFmtId="0" fontId="8" fillId="6" borderId="58" xfId="0" applyFont="1" applyFill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</xf>
    <xf numFmtId="0" fontId="8" fillId="6" borderId="59" xfId="0" applyFont="1" applyFill="1" applyBorder="1" applyAlignment="1" applyProtection="1">
      <alignment horizontal="center" vertical="center" wrapText="1"/>
    </xf>
    <xf numFmtId="0" fontId="8" fillId="6" borderId="60" xfId="0" applyFont="1" applyFill="1" applyBorder="1" applyAlignment="1" applyProtection="1">
      <alignment horizontal="center" vertical="center" wrapText="1"/>
    </xf>
    <xf numFmtId="0" fontId="8" fillId="6" borderId="61" xfId="0" applyFont="1" applyFill="1" applyBorder="1" applyAlignment="1" applyProtection="1">
      <alignment horizontal="center" vertical="center" wrapText="1"/>
    </xf>
    <xf numFmtId="0" fontId="8" fillId="6" borderId="6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8" fillId="6" borderId="57" xfId="0" applyFont="1" applyFill="1" applyBorder="1" applyAlignment="1" applyProtection="1">
      <alignment horizontal="center" vertical="center" wrapText="1"/>
    </xf>
    <xf numFmtId="0" fontId="8" fillId="6" borderId="46" xfId="0" applyFont="1" applyFill="1" applyBorder="1" applyAlignment="1" applyProtection="1">
      <alignment horizontal="center" vertical="center" wrapText="1"/>
    </xf>
    <xf numFmtId="0" fontId="8" fillId="6" borderId="20" xfId="0" applyFont="1" applyFill="1" applyBorder="1" applyAlignment="1" applyProtection="1">
      <alignment horizontal="center" vertical="center" wrapText="1"/>
    </xf>
    <xf numFmtId="0" fontId="8" fillId="6" borderId="13" xfId="0" applyFont="1" applyFill="1" applyBorder="1" applyAlignment="1" applyProtection="1">
      <alignment horizontal="center" vertical="center" wrapText="1"/>
    </xf>
    <xf numFmtId="0" fontId="8" fillId="6" borderId="10" xfId="0" applyFont="1" applyFill="1" applyBorder="1" applyAlignment="1" applyProtection="1">
      <alignment horizontal="center" vertical="center" wrapText="1"/>
    </xf>
    <xf numFmtId="0" fontId="8" fillId="6" borderId="12" xfId="0" applyFont="1" applyFill="1" applyBorder="1" applyAlignment="1" applyProtection="1">
      <alignment horizontal="center" vertical="center" wrapText="1"/>
    </xf>
    <xf numFmtId="0" fontId="8" fillId="6" borderId="9" xfId="0" applyFont="1" applyFill="1" applyBorder="1" applyAlignment="1" applyProtection="1">
      <alignment horizontal="center" vertical="center" wrapText="1"/>
    </xf>
    <xf numFmtId="0" fontId="8" fillId="6" borderId="15" xfId="0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0" fillId="7" borderId="2" xfId="0" applyFill="1" applyBorder="1" applyAlignment="1" applyProtection="1">
      <alignment horizontal="center"/>
      <protection locked="0"/>
    </xf>
    <xf numFmtId="0" fontId="22" fillId="6" borderId="47" xfId="0" applyFont="1" applyFill="1" applyBorder="1" applyAlignment="1" applyProtection="1">
      <alignment horizontal="center" vertical="center" wrapText="1"/>
    </xf>
    <xf numFmtId="0" fontId="22" fillId="6" borderId="49" xfId="0" applyFont="1" applyFill="1" applyBorder="1" applyAlignment="1" applyProtection="1">
      <alignment horizontal="center" vertical="center" wrapText="1"/>
    </xf>
    <xf numFmtId="0" fontId="22" fillId="6" borderId="19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45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left" vertical="top" wrapText="1"/>
      <protection locked="0"/>
    </xf>
    <xf numFmtId="0" fontId="4" fillId="0" borderId="2" xfId="2" applyFont="1" applyBorder="1" applyAlignment="1" applyProtection="1">
      <alignment horizontal="center" vertical="top" wrapText="1"/>
      <protection locked="0"/>
    </xf>
    <xf numFmtId="0" fontId="4" fillId="0" borderId="2" xfId="2" applyFont="1" applyBorder="1" applyAlignment="1" applyProtection="1">
      <alignment horizontal="left"/>
      <protection locked="0"/>
    </xf>
    <xf numFmtId="0" fontId="4" fillId="0" borderId="63" xfId="2" applyFont="1" applyBorder="1" applyAlignment="1" applyProtection="1">
      <alignment horizontal="center" vertical="top" wrapText="1"/>
      <protection locked="0"/>
    </xf>
    <xf numFmtId="0" fontId="4" fillId="0" borderId="64" xfId="2" applyFont="1" applyBorder="1" applyAlignment="1" applyProtection="1">
      <alignment horizontal="center" vertical="top" wrapText="1"/>
      <protection locked="0"/>
    </xf>
    <xf numFmtId="0" fontId="4" fillId="0" borderId="36" xfId="2" applyFont="1" applyBorder="1" applyAlignment="1" applyProtection="1">
      <alignment horizontal="center" vertical="top" wrapText="1"/>
      <protection locked="0"/>
    </xf>
    <xf numFmtId="0" fontId="4" fillId="0" borderId="0" xfId="2" applyFont="1" applyBorder="1" applyAlignment="1" applyProtection="1">
      <alignment horizontal="left" vertical="top" wrapText="1"/>
      <protection locked="0"/>
    </xf>
    <xf numFmtId="0" fontId="5" fillId="0" borderId="2" xfId="2" applyFont="1" applyBorder="1" applyAlignment="1" applyProtection="1">
      <alignment horizontal="center"/>
      <protection locked="0"/>
    </xf>
    <xf numFmtId="0" fontId="5" fillId="0" borderId="63" xfId="2" applyFont="1" applyBorder="1" applyAlignment="1" applyProtection="1">
      <alignment horizontal="center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20" xfId="2" applyFont="1" applyBorder="1" applyAlignment="1" applyProtection="1">
      <alignment horizontal="center" vertical="center" wrapText="1"/>
      <protection locked="0"/>
    </xf>
    <xf numFmtId="0" fontId="4" fillId="0" borderId="71" xfId="2" applyFont="1" applyBorder="1" applyAlignment="1" applyProtection="1">
      <alignment horizontal="center" vertical="center" wrapText="1"/>
      <protection locked="0"/>
    </xf>
    <xf numFmtId="0" fontId="0" fillId="0" borderId="63" xfId="0" applyBorder="1" applyAlignment="1" applyProtection="1">
      <alignment horizontal="right"/>
      <protection locked="0"/>
    </xf>
    <xf numFmtId="0" fontId="0" fillId="0" borderId="64" xfId="0" applyBorder="1" applyAlignment="1" applyProtection="1">
      <alignment horizontal="right"/>
      <protection locked="0"/>
    </xf>
    <xf numFmtId="0" fontId="0" fillId="0" borderId="36" xfId="0" applyBorder="1" applyAlignment="1" applyProtection="1">
      <alignment horizontal="right"/>
      <protection locked="0"/>
    </xf>
    <xf numFmtId="0" fontId="5" fillId="0" borderId="63" xfId="2" applyFont="1" applyBorder="1" applyAlignment="1" applyProtection="1">
      <alignment horizontal="right" vertical="top" wrapText="1"/>
      <protection locked="0"/>
    </xf>
    <xf numFmtId="0" fontId="5" fillId="0" borderId="64" xfId="2" applyFont="1" applyBorder="1" applyAlignment="1" applyProtection="1">
      <alignment horizontal="right" vertical="top" wrapText="1"/>
      <protection locked="0"/>
    </xf>
    <xf numFmtId="0" fontId="5" fillId="0" borderId="36" xfId="2" applyFont="1" applyBorder="1" applyAlignment="1" applyProtection="1">
      <alignment horizontal="right" vertical="top" wrapText="1"/>
      <protection locked="0"/>
    </xf>
    <xf numFmtId="0" fontId="5" fillId="0" borderId="63" xfId="2" applyFont="1" applyBorder="1" applyAlignment="1" applyProtection="1">
      <alignment horizontal="center" vertical="top" wrapText="1"/>
      <protection locked="0"/>
    </xf>
    <xf numFmtId="0" fontId="5" fillId="0" borderId="64" xfId="2" applyFont="1" applyBorder="1" applyAlignment="1" applyProtection="1">
      <alignment horizontal="center" vertical="top" wrapText="1"/>
      <protection locked="0"/>
    </xf>
    <xf numFmtId="0" fontId="5" fillId="0" borderId="36" xfId="2" applyFont="1" applyBorder="1" applyAlignment="1" applyProtection="1">
      <alignment horizontal="center" vertical="top" wrapText="1"/>
      <protection locked="0"/>
    </xf>
    <xf numFmtId="0" fontId="5" fillId="0" borderId="2" xfId="2" applyFont="1" applyBorder="1" applyAlignment="1" applyProtection="1">
      <alignment horizontal="center" vertical="top" wrapText="1"/>
      <protection locked="0"/>
    </xf>
    <xf numFmtId="0" fontId="4" fillId="0" borderId="2" xfId="2" applyFont="1" applyBorder="1" applyAlignment="1" applyProtection="1">
      <alignment horizontal="center"/>
      <protection locked="0"/>
    </xf>
    <xf numFmtId="0" fontId="4" fillId="0" borderId="63" xfId="2" applyFont="1" applyBorder="1" applyAlignment="1" applyProtection="1">
      <alignment horizontal="center"/>
      <protection locked="0"/>
    </xf>
    <xf numFmtId="0" fontId="1" fillId="0" borderId="63" xfId="2" applyFont="1" applyBorder="1" applyAlignment="1" applyProtection="1">
      <alignment horizontal="right" vertical="top" wrapText="1"/>
      <protection locked="0"/>
    </xf>
    <xf numFmtId="0" fontId="5" fillId="0" borderId="2" xfId="2" applyFont="1" applyBorder="1" applyAlignment="1" applyProtection="1">
      <alignment horizontal="center" vertical="center" textRotation="90" wrapText="1"/>
      <protection locked="0"/>
    </xf>
    <xf numFmtId="0" fontId="5" fillId="0" borderId="21" xfId="2" applyFont="1" applyBorder="1" applyAlignment="1" applyProtection="1">
      <alignment horizontal="center" vertical="center" textRotation="90" wrapText="1"/>
      <protection locked="0"/>
    </xf>
    <xf numFmtId="0" fontId="5" fillId="0" borderId="6" xfId="2" applyFont="1" applyBorder="1" applyAlignment="1" applyProtection="1">
      <alignment horizontal="center" vertical="center" textRotation="90" wrapText="1"/>
      <protection locked="0"/>
    </xf>
    <xf numFmtId="0" fontId="5" fillId="0" borderId="30" xfId="2" applyFont="1" applyBorder="1" applyAlignment="1" applyProtection="1">
      <alignment horizontal="center" vertical="center" textRotation="90" wrapText="1"/>
      <protection locked="0"/>
    </xf>
    <xf numFmtId="0" fontId="4" fillId="0" borderId="64" xfId="2" applyFont="1" applyBorder="1" applyAlignment="1" applyProtection="1">
      <alignment horizontal="center"/>
      <protection locked="0"/>
    </xf>
    <xf numFmtId="0" fontId="4" fillId="0" borderId="36" xfId="2" applyFont="1" applyBorder="1" applyAlignment="1" applyProtection="1">
      <alignment horizontal="center"/>
      <protection locked="0"/>
    </xf>
    <xf numFmtId="0" fontId="5" fillId="0" borderId="65" xfId="2" applyFont="1" applyBorder="1" applyAlignment="1" applyProtection="1">
      <alignment horizontal="center" vertical="center" wrapText="1"/>
      <protection locked="0"/>
    </xf>
    <xf numFmtId="0" fontId="5" fillId="0" borderId="67" xfId="2" applyFont="1" applyBorder="1" applyAlignment="1" applyProtection="1">
      <alignment horizontal="center" vertical="center" wrapText="1"/>
      <protection locked="0"/>
    </xf>
    <xf numFmtId="0" fontId="5" fillId="0" borderId="68" xfId="2" applyFont="1" applyBorder="1" applyAlignment="1" applyProtection="1">
      <alignment horizontal="center" vertical="center" wrapText="1"/>
      <protection locked="0"/>
    </xf>
    <xf numFmtId="0" fontId="5" fillId="0" borderId="29" xfId="2" applyFont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 applyProtection="1">
      <alignment horizontal="left"/>
      <protection locked="0"/>
    </xf>
    <xf numFmtId="0" fontId="4" fillId="0" borderId="43" xfId="2" applyFont="1" applyBorder="1" applyAlignment="1" applyProtection="1">
      <alignment horizontal="center" vertical="center" textRotation="90" wrapText="1"/>
      <protection locked="0"/>
    </xf>
    <xf numFmtId="0" fontId="4" fillId="0" borderId="2" xfId="2" applyFont="1" applyBorder="1" applyAlignment="1" applyProtection="1">
      <alignment horizontal="center" vertical="center" textRotation="90" wrapText="1"/>
      <protection locked="0"/>
    </xf>
    <xf numFmtId="0" fontId="5" fillId="0" borderId="70" xfId="2" applyFont="1" applyBorder="1" applyAlignment="1" applyProtection="1">
      <alignment horizontal="center" vertical="center" wrapText="1"/>
      <protection locked="0"/>
    </xf>
    <xf numFmtId="0" fontId="5" fillId="0" borderId="11" xfId="2" applyFont="1" applyBorder="1" applyAlignment="1" applyProtection="1">
      <alignment horizontal="center" vertical="center" wrapText="1"/>
      <protection locked="0"/>
    </xf>
    <xf numFmtId="0" fontId="5" fillId="0" borderId="12" xfId="2" applyFont="1" applyBorder="1" applyAlignment="1" applyProtection="1">
      <alignment horizontal="center" vertical="center" wrapText="1"/>
      <protection locked="0"/>
    </xf>
    <xf numFmtId="0" fontId="5" fillId="0" borderId="69" xfId="2" applyFont="1" applyBorder="1" applyAlignment="1" applyProtection="1">
      <alignment horizontal="center" vertical="center" wrapText="1"/>
      <protection locked="0"/>
    </xf>
    <xf numFmtId="0" fontId="5" fillId="0" borderId="34" xfId="2" applyFont="1" applyBorder="1" applyAlignment="1" applyProtection="1">
      <alignment horizontal="center" vertical="center" wrapText="1"/>
      <protection locked="0"/>
    </xf>
    <xf numFmtId="0" fontId="1" fillId="0" borderId="21" xfId="2" applyFont="1" applyBorder="1" applyAlignment="1" applyProtection="1">
      <alignment horizontal="center" vertical="center" textRotation="90" wrapText="1"/>
      <protection locked="0"/>
    </xf>
    <xf numFmtId="0" fontId="4" fillId="0" borderId="21" xfId="2" applyFont="1" applyBorder="1" applyAlignment="1" applyProtection="1">
      <alignment horizontal="center" vertical="center" textRotation="90" wrapText="1"/>
      <protection locked="0"/>
    </xf>
    <xf numFmtId="0" fontId="4" fillId="0" borderId="6" xfId="2" applyFont="1" applyBorder="1" applyAlignment="1" applyProtection="1">
      <alignment horizontal="center" vertical="center" textRotation="90" wrapText="1"/>
      <protection locked="0"/>
    </xf>
    <xf numFmtId="0" fontId="4" fillId="0" borderId="30" xfId="2" applyFont="1" applyBorder="1" applyAlignment="1" applyProtection="1">
      <alignment horizontal="center" vertical="center" textRotation="90" wrapText="1"/>
      <protection locked="0"/>
    </xf>
    <xf numFmtId="0" fontId="5" fillId="0" borderId="3" xfId="2" applyFont="1" applyBorder="1" applyAlignment="1" applyProtection="1">
      <alignment horizontal="center" vertical="center" textRotation="90" wrapText="1"/>
      <protection locked="0"/>
    </xf>
    <xf numFmtId="0" fontId="3" fillId="0" borderId="0" xfId="2" applyFont="1" applyAlignment="1" applyProtection="1">
      <alignment horizontal="center"/>
      <protection locked="0"/>
    </xf>
    <xf numFmtId="0" fontId="5" fillId="0" borderId="58" xfId="2" applyFont="1" applyBorder="1" applyAlignment="1" applyProtection="1">
      <alignment horizontal="center" vertical="center" textRotation="90" wrapText="1"/>
      <protection locked="0"/>
    </xf>
    <xf numFmtId="0" fontId="5" fillId="0" borderId="43" xfId="2" applyFont="1" applyBorder="1" applyAlignment="1" applyProtection="1">
      <alignment horizontal="center" vertical="center" textRotation="90" wrapText="1"/>
      <protection locked="0"/>
    </xf>
    <xf numFmtId="0" fontId="5" fillId="0" borderId="43" xfId="2" applyFont="1" applyBorder="1" applyAlignment="1" applyProtection="1">
      <alignment horizontal="center" vertical="center" wrapText="1"/>
      <protection locked="0"/>
    </xf>
    <xf numFmtId="0" fontId="4" fillId="0" borderId="43" xfId="2" applyFont="1" applyBorder="1" applyAlignment="1" applyProtection="1">
      <alignment horizontal="center" vertical="center" wrapText="1"/>
      <protection locked="0"/>
    </xf>
    <xf numFmtId="0" fontId="5" fillId="0" borderId="66" xfId="2" applyFont="1" applyBorder="1" applyAlignment="1" applyProtection="1">
      <alignment horizontal="center" vertical="center" wrapText="1"/>
      <protection locked="0"/>
    </xf>
    <xf numFmtId="0" fontId="27" fillId="8" borderId="0" xfId="1" applyFont="1" applyFill="1" applyAlignment="1" applyProtection="1">
      <alignment horizontal="center" vertical="center"/>
      <protection locked="0"/>
    </xf>
    <xf numFmtId="0" fontId="27" fillId="8" borderId="14" xfId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 textRotation="90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5" borderId="63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70" xfId="0" applyBorder="1" applyAlignment="1" applyProtection="1">
      <alignment horizont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71" xfId="0" applyFont="1" applyBorder="1" applyAlignment="1" applyProtection="1">
      <alignment horizontal="center" vertical="center" wrapText="1"/>
    </xf>
    <xf numFmtId="0" fontId="4" fillId="0" borderId="69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57" xfId="0" applyFont="1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69" xfId="0" applyBorder="1" applyAlignment="1" applyProtection="1">
      <alignment horizontal="center" vertical="center" wrapText="1"/>
    </xf>
    <xf numFmtId="0" fontId="4" fillId="5" borderId="19" xfId="0" applyFont="1" applyFill="1" applyBorder="1" applyAlignment="1" applyProtection="1">
      <alignment horizontal="center" vertical="center" textRotation="90" wrapText="1"/>
    </xf>
    <xf numFmtId="0" fontId="4" fillId="5" borderId="47" xfId="0" applyFont="1" applyFill="1" applyBorder="1" applyAlignment="1" applyProtection="1">
      <alignment horizontal="center" vertical="center" textRotation="90" wrapText="1"/>
    </xf>
    <xf numFmtId="0" fontId="4" fillId="5" borderId="33" xfId="0" applyFont="1" applyFill="1" applyBorder="1" applyAlignment="1" applyProtection="1">
      <alignment horizontal="center" vertical="center" textRotation="90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71" xfId="0" applyFont="1" applyBorder="1" applyAlignment="1" applyProtection="1">
      <alignment horizontal="center" vertical="center" wrapText="1"/>
    </xf>
    <xf numFmtId="0" fontId="2" fillId="0" borderId="69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6" fillId="13" borderId="0" xfId="0" applyFont="1" applyFill="1" applyAlignment="1">
      <alignment horizontal="left" vertical="top"/>
    </xf>
    <xf numFmtId="0" fontId="26" fillId="3" borderId="0" xfId="0" applyFont="1" applyFill="1" applyAlignment="1">
      <alignment horizontal="left" vertical="top" wrapText="1"/>
    </xf>
    <xf numFmtId="0" fontId="4" fillId="0" borderId="76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12" borderId="25" xfId="0" applyFont="1" applyFill="1" applyBorder="1" applyAlignment="1">
      <alignment horizontal="center" vertical="center"/>
    </xf>
    <xf numFmtId="0" fontId="4" fillId="12" borderId="24" xfId="0" applyFont="1" applyFill="1" applyBorder="1" applyAlignment="1">
      <alignment horizontal="center" vertical="center"/>
    </xf>
    <xf numFmtId="0" fontId="4" fillId="12" borderId="83" xfId="0" applyFont="1" applyFill="1" applyBorder="1" applyAlignment="1">
      <alignment horizontal="center" vertical="center"/>
    </xf>
    <xf numFmtId="0" fontId="4" fillId="12" borderId="84" xfId="0" applyFont="1" applyFill="1" applyBorder="1" applyAlignment="1">
      <alignment horizontal="center" vertical="center"/>
    </xf>
    <xf numFmtId="0" fontId="4" fillId="0" borderId="71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7" fillId="8" borderId="0" xfId="1" applyFont="1" applyFill="1" applyAlignment="1" applyProtection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</cellXfs>
  <cellStyles count="4">
    <cellStyle name="Normal_Sheet1" xfId="2"/>
    <cellStyle name="Нормален" xfId="0" builtinId="0"/>
    <cellStyle name="Процент" xfId="3" builtinId="5"/>
    <cellStyle name="Хипервръзка" xfId="1" builtinId="8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43</xdr:row>
      <xdr:rowOff>38100</xdr:rowOff>
    </xdr:from>
    <xdr:to>
      <xdr:col>1</xdr:col>
      <xdr:colOff>1719953</xdr:colOff>
      <xdr:row>49</xdr:row>
      <xdr:rowOff>142875</xdr:rowOff>
    </xdr:to>
    <xdr:pic>
      <xdr:nvPicPr>
        <xdr:cNvPr id="5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6000750"/>
          <a:ext cx="1291328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workbookViewId="0"/>
  </sheetViews>
  <sheetFormatPr defaultRowHeight="12.75" x14ac:dyDescent="0.2"/>
  <cols>
    <col min="1" max="8" width="9.140625" style="19"/>
    <col min="9" max="9" width="17.28515625" style="19" customWidth="1"/>
    <col min="10" max="10" width="29.42578125" style="19" customWidth="1"/>
    <col min="11" max="11" width="22.28515625" style="19" customWidth="1"/>
    <col min="12" max="264" width="9.140625" style="19"/>
    <col min="265" max="265" width="17.28515625" style="19" customWidth="1"/>
    <col min="266" max="266" width="29.42578125" style="19" customWidth="1"/>
    <col min="267" max="267" width="22.28515625" style="19" customWidth="1"/>
    <col min="268" max="520" width="9.140625" style="19"/>
    <col min="521" max="521" width="17.28515625" style="19" customWidth="1"/>
    <col min="522" max="522" width="29.42578125" style="19" customWidth="1"/>
    <col min="523" max="523" width="22.28515625" style="19" customWidth="1"/>
    <col min="524" max="776" width="9.140625" style="19"/>
    <col min="777" max="777" width="17.28515625" style="19" customWidth="1"/>
    <col min="778" max="778" width="29.42578125" style="19" customWidth="1"/>
    <col min="779" max="779" width="22.28515625" style="19" customWidth="1"/>
    <col min="780" max="1032" width="9.140625" style="19"/>
    <col min="1033" max="1033" width="17.28515625" style="19" customWidth="1"/>
    <col min="1034" max="1034" width="29.42578125" style="19" customWidth="1"/>
    <col min="1035" max="1035" width="22.28515625" style="19" customWidth="1"/>
    <col min="1036" max="1288" width="9.140625" style="19"/>
    <col min="1289" max="1289" width="17.28515625" style="19" customWidth="1"/>
    <col min="1290" max="1290" width="29.42578125" style="19" customWidth="1"/>
    <col min="1291" max="1291" width="22.28515625" style="19" customWidth="1"/>
    <col min="1292" max="1544" width="9.140625" style="19"/>
    <col min="1545" max="1545" width="17.28515625" style="19" customWidth="1"/>
    <col min="1546" max="1546" width="29.42578125" style="19" customWidth="1"/>
    <col min="1547" max="1547" width="22.28515625" style="19" customWidth="1"/>
    <col min="1548" max="1800" width="9.140625" style="19"/>
    <col min="1801" max="1801" width="17.28515625" style="19" customWidth="1"/>
    <col min="1802" max="1802" width="29.42578125" style="19" customWidth="1"/>
    <col min="1803" max="1803" width="22.28515625" style="19" customWidth="1"/>
    <col min="1804" max="2056" width="9.140625" style="19"/>
    <col min="2057" max="2057" width="17.28515625" style="19" customWidth="1"/>
    <col min="2058" max="2058" width="29.42578125" style="19" customWidth="1"/>
    <col min="2059" max="2059" width="22.28515625" style="19" customWidth="1"/>
    <col min="2060" max="2312" width="9.140625" style="19"/>
    <col min="2313" max="2313" width="17.28515625" style="19" customWidth="1"/>
    <col min="2314" max="2314" width="29.42578125" style="19" customWidth="1"/>
    <col min="2315" max="2315" width="22.28515625" style="19" customWidth="1"/>
    <col min="2316" max="2568" width="9.140625" style="19"/>
    <col min="2569" max="2569" width="17.28515625" style="19" customWidth="1"/>
    <col min="2570" max="2570" width="29.42578125" style="19" customWidth="1"/>
    <col min="2571" max="2571" width="22.28515625" style="19" customWidth="1"/>
    <col min="2572" max="2824" width="9.140625" style="19"/>
    <col min="2825" max="2825" width="17.28515625" style="19" customWidth="1"/>
    <col min="2826" max="2826" width="29.42578125" style="19" customWidth="1"/>
    <col min="2827" max="2827" width="22.28515625" style="19" customWidth="1"/>
    <col min="2828" max="3080" width="9.140625" style="19"/>
    <col min="3081" max="3081" width="17.28515625" style="19" customWidth="1"/>
    <col min="3082" max="3082" width="29.42578125" style="19" customWidth="1"/>
    <col min="3083" max="3083" width="22.28515625" style="19" customWidth="1"/>
    <col min="3084" max="3336" width="9.140625" style="19"/>
    <col min="3337" max="3337" width="17.28515625" style="19" customWidth="1"/>
    <col min="3338" max="3338" width="29.42578125" style="19" customWidth="1"/>
    <col min="3339" max="3339" width="22.28515625" style="19" customWidth="1"/>
    <col min="3340" max="3592" width="9.140625" style="19"/>
    <col min="3593" max="3593" width="17.28515625" style="19" customWidth="1"/>
    <col min="3594" max="3594" width="29.42578125" style="19" customWidth="1"/>
    <col min="3595" max="3595" width="22.28515625" style="19" customWidth="1"/>
    <col min="3596" max="3848" width="9.140625" style="19"/>
    <col min="3849" max="3849" width="17.28515625" style="19" customWidth="1"/>
    <col min="3850" max="3850" width="29.42578125" style="19" customWidth="1"/>
    <col min="3851" max="3851" width="22.28515625" style="19" customWidth="1"/>
    <col min="3852" max="4104" width="9.140625" style="19"/>
    <col min="4105" max="4105" width="17.28515625" style="19" customWidth="1"/>
    <col min="4106" max="4106" width="29.42578125" style="19" customWidth="1"/>
    <col min="4107" max="4107" width="22.28515625" style="19" customWidth="1"/>
    <col min="4108" max="4360" width="9.140625" style="19"/>
    <col min="4361" max="4361" width="17.28515625" style="19" customWidth="1"/>
    <col min="4362" max="4362" width="29.42578125" style="19" customWidth="1"/>
    <col min="4363" max="4363" width="22.28515625" style="19" customWidth="1"/>
    <col min="4364" max="4616" width="9.140625" style="19"/>
    <col min="4617" max="4617" width="17.28515625" style="19" customWidth="1"/>
    <col min="4618" max="4618" width="29.42578125" style="19" customWidth="1"/>
    <col min="4619" max="4619" width="22.28515625" style="19" customWidth="1"/>
    <col min="4620" max="4872" width="9.140625" style="19"/>
    <col min="4873" max="4873" width="17.28515625" style="19" customWidth="1"/>
    <col min="4874" max="4874" width="29.42578125" style="19" customWidth="1"/>
    <col min="4875" max="4875" width="22.28515625" style="19" customWidth="1"/>
    <col min="4876" max="5128" width="9.140625" style="19"/>
    <col min="5129" max="5129" width="17.28515625" style="19" customWidth="1"/>
    <col min="5130" max="5130" width="29.42578125" style="19" customWidth="1"/>
    <col min="5131" max="5131" width="22.28515625" style="19" customWidth="1"/>
    <col min="5132" max="5384" width="9.140625" style="19"/>
    <col min="5385" max="5385" width="17.28515625" style="19" customWidth="1"/>
    <col min="5386" max="5386" width="29.42578125" style="19" customWidth="1"/>
    <col min="5387" max="5387" width="22.28515625" style="19" customWidth="1"/>
    <col min="5388" max="5640" width="9.140625" style="19"/>
    <col min="5641" max="5641" width="17.28515625" style="19" customWidth="1"/>
    <col min="5642" max="5642" width="29.42578125" style="19" customWidth="1"/>
    <col min="5643" max="5643" width="22.28515625" style="19" customWidth="1"/>
    <col min="5644" max="5896" width="9.140625" style="19"/>
    <col min="5897" max="5897" width="17.28515625" style="19" customWidth="1"/>
    <col min="5898" max="5898" width="29.42578125" style="19" customWidth="1"/>
    <col min="5899" max="5899" width="22.28515625" style="19" customWidth="1"/>
    <col min="5900" max="6152" width="9.140625" style="19"/>
    <col min="6153" max="6153" width="17.28515625" style="19" customWidth="1"/>
    <col min="6154" max="6154" width="29.42578125" style="19" customWidth="1"/>
    <col min="6155" max="6155" width="22.28515625" style="19" customWidth="1"/>
    <col min="6156" max="6408" width="9.140625" style="19"/>
    <col min="6409" max="6409" width="17.28515625" style="19" customWidth="1"/>
    <col min="6410" max="6410" width="29.42578125" style="19" customWidth="1"/>
    <col min="6411" max="6411" width="22.28515625" style="19" customWidth="1"/>
    <col min="6412" max="6664" width="9.140625" style="19"/>
    <col min="6665" max="6665" width="17.28515625" style="19" customWidth="1"/>
    <col min="6666" max="6666" width="29.42578125" style="19" customWidth="1"/>
    <col min="6667" max="6667" width="22.28515625" style="19" customWidth="1"/>
    <col min="6668" max="6920" width="9.140625" style="19"/>
    <col min="6921" max="6921" width="17.28515625" style="19" customWidth="1"/>
    <col min="6922" max="6922" width="29.42578125" style="19" customWidth="1"/>
    <col min="6923" max="6923" width="22.28515625" style="19" customWidth="1"/>
    <col min="6924" max="7176" width="9.140625" style="19"/>
    <col min="7177" max="7177" width="17.28515625" style="19" customWidth="1"/>
    <col min="7178" max="7178" width="29.42578125" style="19" customWidth="1"/>
    <col min="7179" max="7179" width="22.28515625" style="19" customWidth="1"/>
    <col min="7180" max="7432" width="9.140625" style="19"/>
    <col min="7433" max="7433" width="17.28515625" style="19" customWidth="1"/>
    <col min="7434" max="7434" width="29.42578125" style="19" customWidth="1"/>
    <col min="7435" max="7435" width="22.28515625" style="19" customWidth="1"/>
    <col min="7436" max="7688" width="9.140625" style="19"/>
    <col min="7689" max="7689" width="17.28515625" style="19" customWidth="1"/>
    <col min="7690" max="7690" width="29.42578125" style="19" customWidth="1"/>
    <col min="7691" max="7691" width="22.28515625" style="19" customWidth="1"/>
    <col min="7692" max="7944" width="9.140625" style="19"/>
    <col min="7945" max="7945" width="17.28515625" style="19" customWidth="1"/>
    <col min="7946" max="7946" width="29.42578125" style="19" customWidth="1"/>
    <col min="7947" max="7947" width="22.28515625" style="19" customWidth="1"/>
    <col min="7948" max="8200" width="9.140625" style="19"/>
    <col min="8201" max="8201" width="17.28515625" style="19" customWidth="1"/>
    <col min="8202" max="8202" width="29.42578125" style="19" customWidth="1"/>
    <col min="8203" max="8203" width="22.28515625" style="19" customWidth="1"/>
    <col min="8204" max="8456" width="9.140625" style="19"/>
    <col min="8457" max="8457" width="17.28515625" style="19" customWidth="1"/>
    <col min="8458" max="8458" width="29.42578125" style="19" customWidth="1"/>
    <col min="8459" max="8459" width="22.28515625" style="19" customWidth="1"/>
    <col min="8460" max="8712" width="9.140625" style="19"/>
    <col min="8713" max="8713" width="17.28515625" style="19" customWidth="1"/>
    <col min="8714" max="8714" width="29.42578125" style="19" customWidth="1"/>
    <col min="8715" max="8715" width="22.28515625" style="19" customWidth="1"/>
    <col min="8716" max="8968" width="9.140625" style="19"/>
    <col min="8969" max="8969" width="17.28515625" style="19" customWidth="1"/>
    <col min="8970" max="8970" width="29.42578125" style="19" customWidth="1"/>
    <col min="8971" max="8971" width="22.28515625" style="19" customWidth="1"/>
    <col min="8972" max="9224" width="9.140625" style="19"/>
    <col min="9225" max="9225" width="17.28515625" style="19" customWidth="1"/>
    <col min="9226" max="9226" width="29.42578125" style="19" customWidth="1"/>
    <col min="9227" max="9227" width="22.28515625" style="19" customWidth="1"/>
    <col min="9228" max="9480" width="9.140625" style="19"/>
    <col min="9481" max="9481" width="17.28515625" style="19" customWidth="1"/>
    <col min="9482" max="9482" width="29.42578125" style="19" customWidth="1"/>
    <col min="9483" max="9483" width="22.28515625" style="19" customWidth="1"/>
    <col min="9484" max="9736" width="9.140625" style="19"/>
    <col min="9737" max="9737" width="17.28515625" style="19" customWidth="1"/>
    <col min="9738" max="9738" width="29.42578125" style="19" customWidth="1"/>
    <col min="9739" max="9739" width="22.28515625" style="19" customWidth="1"/>
    <col min="9740" max="9992" width="9.140625" style="19"/>
    <col min="9993" max="9993" width="17.28515625" style="19" customWidth="1"/>
    <col min="9994" max="9994" width="29.42578125" style="19" customWidth="1"/>
    <col min="9995" max="9995" width="22.28515625" style="19" customWidth="1"/>
    <col min="9996" max="10248" width="9.140625" style="19"/>
    <col min="10249" max="10249" width="17.28515625" style="19" customWidth="1"/>
    <col min="10250" max="10250" width="29.42578125" style="19" customWidth="1"/>
    <col min="10251" max="10251" width="22.28515625" style="19" customWidth="1"/>
    <col min="10252" max="10504" width="9.140625" style="19"/>
    <col min="10505" max="10505" width="17.28515625" style="19" customWidth="1"/>
    <col min="10506" max="10506" width="29.42578125" style="19" customWidth="1"/>
    <col min="10507" max="10507" width="22.28515625" style="19" customWidth="1"/>
    <col min="10508" max="10760" width="9.140625" style="19"/>
    <col min="10761" max="10761" width="17.28515625" style="19" customWidth="1"/>
    <col min="10762" max="10762" width="29.42578125" style="19" customWidth="1"/>
    <col min="10763" max="10763" width="22.28515625" style="19" customWidth="1"/>
    <col min="10764" max="11016" width="9.140625" style="19"/>
    <col min="11017" max="11017" width="17.28515625" style="19" customWidth="1"/>
    <col min="11018" max="11018" width="29.42578125" style="19" customWidth="1"/>
    <col min="11019" max="11019" width="22.28515625" style="19" customWidth="1"/>
    <col min="11020" max="11272" width="9.140625" style="19"/>
    <col min="11273" max="11273" width="17.28515625" style="19" customWidth="1"/>
    <col min="11274" max="11274" width="29.42578125" style="19" customWidth="1"/>
    <col min="11275" max="11275" width="22.28515625" style="19" customWidth="1"/>
    <col min="11276" max="11528" width="9.140625" style="19"/>
    <col min="11529" max="11529" width="17.28515625" style="19" customWidth="1"/>
    <col min="11530" max="11530" width="29.42578125" style="19" customWidth="1"/>
    <col min="11531" max="11531" width="22.28515625" style="19" customWidth="1"/>
    <col min="11532" max="11784" width="9.140625" style="19"/>
    <col min="11785" max="11785" width="17.28515625" style="19" customWidth="1"/>
    <col min="11786" max="11786" width="29.42578125" style="19" customWidth="1"/>
    <col min="11787" max="11787" width="22.28515625" style="19" customWidth="1"/>
    <col min="11788" max="12040" width="9.140625" style="19"/>
    <col min="12041" max="12041" width="17.28515625" style="19" customWidth="1"/>
    <col min="12042" max="12042" width="29.42578125" style="19" customWidth="1"/>
    <col min="12043" max="12043" width="22.28515625" style="19" customWidth="1"/>
    <col min="12044" max="12296" width="9.140625" style="19"/>
    <col min="12297" max="12297" width="17.28515625" style="19" customWidth="1"/>
    <col min="12298" max="12298" width="29.42578125" style="19" customWidth="1"/>
    <col min="12299" max="12299" width="22.28515625" style="19" customWidth="1"/>
    <col min="12300" max="12552" width="9.140625" style="19"/>
    <col min="12553" max="12553" width="17.28515625" style="19" customWidth="1"/>
    <col min="12554" max="12554" width="29.42578125" style="19" customWidth="1"/>
    <col min="12555" max="12555" width="22.28515625" style="19" customWidth="1"/>
    <col min="12556" max="12808" width="9.140625" style="19"/>
    <col min="12809" max="12809" width="17.28515625" style="19" customWidth="1"/>
    <col min="12810" max="12810" width="29.42578125" style="19" customWidth="1"/>
    <col min="12811" max="12811" width="22.28515625" style="19" customWidth="1"/>
    <col min="12812" max="13064" width="9.140625" style="19"/>
    <col min="13065" max="13065" width="17.28515625" style="19" customWidth="1"/>
    <col min="13066" max="13066" width="29.42578125" style="19" customWidth="1"/>
    <col min="13067" max="13067" width="22.28515625" style="19" customWidth="1"/>
    <col min="13068" max="13320" width="9.140625" style="19"/>
    <col min="13321" max="13321" width="17.28515625" style="19" customWidth="1"/>
    <col min="13322" max="13322" width="29.42578125" style="19" customWidth="1"/>
    <col min="13323" max="13323" width="22.28515625" style="19" customWidth="1"/>
    <col min="13324" max="13576" width="9.140625" style="19"/>
    <col min="13577" max="13577" width="17.28515625" style="19" customWidth="1"/>
    <col min="13578" max="13578" width="29.42578125" style="19" customWidth="1"/>
    <col min="13579" max="13579" width="22.28515625" style="19" customWidth="1"/>
    <col min="13580" max="13832" width="9.140625" style="19"/>
    <col min="13833" max="13833" width="17.28515625" style="19" customWidth="1"/>
    <col min="13834" max="13834" width="29.42578125" style="19" customWidth="1"/>
    <col min="13835" max="13835" width="22.28515625" style="19" customWidth="1"/>
    <col min="13836" max="14088" width="9.140625" style="19"/>
    <col min="14089" max="14089" width="17.28515625" style="19" customWidth="1"/>
    <col min="14090" max="14090" width="29.42578125" style="19" customWidth="1"/>
    <col min="14091" max="14091" width="22.28515625" style="19" customWidth="1"/>
    <col min="14092" max="14344" width="9.140625" style="19"/>
    <col min="14345" max="14345" width="17.28515625" style="19" customWidth="1"/>
    <col min="14346" max="14346" width="29.42578125" style="19" customWidth="1"/>
    <col min="14347" max="14347" width="22.28515625" style="19" customWidth="1"/>
    <col min="14348" max="14600" width="9.140625" style="19"/>
    <col min="14601" max="14601" width="17.28515625" style="19" customWidth="1"/>
    <col min="14602" max="14602" width="29.42578125" style="19" customWidth="1"/>
    <col min="14603" max="14603" width="22.28515625" style="19" customWidth="1"/>
    <col min="14604" max="14856" width="9.140625" style="19"/>
    <col min="14857" max="14857" width="17.28515625" style="19" customWidth="1"/>
    <col min="14858" max="14858" width="29.42578125" style="19" customWidth="1"/>
    <col min="14859" max="14859" width="22.28515625" style="19" customWidth="1"/>
    <col min="14860" max="15112" width="9.140625" style="19"/>
    <col min="15113" max="15113" width="17.28515625" style="19" customWidth="1"/>
    <col min="15114" max="15114" width="29.42578125" style="19" customWidth="1"/>
    <col min="15115" max="15115" width="22.28515625" style="19" customWidth="1"/>
    <col min="15116" max="15368" width="9.140625" style="19"/>
    <col min="15369" max="15369" width="17.28515625" style="19" customWidth="1"/>
    <col min="15370" max="15370" width="29.42578125" style="19" customWidth="1"/>
    <col min="15371" max="15371" width="22.28515625" style="19" customWidth="1"/>
    <col min="15372" max="15624" width="9.140625" style="19"/>
    <col min="15625" max="15625" width="17.28515625" style="19" customWidth="1"/>
    <col min="15626" max="15626" width="29.42578125" style="19" customWidth="1"/>
    <col min="15627" max="15627" width="22.28515625" style="19" customWidth="1"/>
    <col min="15628" max="15880" width="9.140625" style="19"/>
    <col min="15881" max="15881" width="17.28515625" style="19" customWidth="1"/>
    <col min="15882" max="15882" width="29.42578125" style="19" customWidth="1"/>
    <col min="15883" max="15883" width="22.28515625" style="19" customWidth="1"/>
    <col min="15884" max="16136" width="9.140625" style="19"/>
    <col min="16137" max="16137" width="17.28515625" style="19" customWidth="1"/>
    <col min="16138" max="16138" width="29.42578125" style="19" customWidth="1"/>
    <col min="16139" max="16139" width="22.28515625" style="19" customWidth="1"/>
    <col min="16140" max="16384" width="9.140625" style="19"/>
  </cols>
  <sheetData>
    <row r="2" spans="1:11" s="97" customFormat="1" ht="14.25" x14ac:dyDescent="0.2">
      <c r="A2" s="271" t="s">
        <v>154</v>
      </c>
      <c r="B2" s="271"/>
      <c r="C2" s="271"/>
      <c r="D2" s="271"/>
      <c r="E2" s="271"/>
      <c r="F2" s="271"/>
      <c r="G2" s="271"/>
      <c r="H2" s="271"/>
      <c r="I2" s="271"/>
      <c r="J2" s="271"/>
      <c r="K2" s="96"/>
    </row>
    <row r="3" spans="1:11" s="99" customFormat="1" ht="15" x14ac:dyDescent="0.2">
      <c r="A3" s="271" t="s">
        <v>156</v>
      </c>
      <c r="B3" s="271"/>
      <c r="C3" s="271"/>
      <c r="D3" s="271"/>
      <c r="E3" s="271"/>
      <c r="F3" s="271"/>
      <c r="G3" s="271"/>
      <c r="H3" s="271"/>
      <c r="I3" s="271"/>
      <c r="J3" s="271"/>
      <c r="K3" s="98"/>
    </row>
    <row r="4" spans="1:11" s="99" customFormat="1" ht="15" x14ac:dyDescent="0.2">
      <c r="A4" s="271" t="s">
        <v>157</v>
      </c>
      <c r="B4" s="271"/>
      <c r="C4" s="271"/>
      <c r="D4" s="271"/>
      <c r="E4" s="271"/>
      <c r="F4" s="271"/>
      <c r="G4" s="271"/>
      <c r="H4" s="271"/>
      <c r="I4" s="271"/>
      <c r="J4" s="271"/>
      <c r="K4" s="98"/>
    </row>
    <row r="5" spans="1:11" s="99" customFormat="1" ht="15" x14ac:dyDescent="0.2">
      <c r="A5" s="271" t="s">
        <v>158</v>
      </c>
      <c r="B5" s="271"/>
      <c r="C5" s="271"/>
      <c r="D5" s="271"/>
      <c r="E5" s="271"/>
      <c r="F5" s="271"/>
      <c r="G5" s="271"/>
      <c r="H5" s="271"/>
      <c r="I5" s="271"/>
      <c r="J5" s="271"/>
      <c r="K5" s="98"/>
    </row>
    <row r="6" spans="1:11" s="99" customFormat="1" ht="15" x14ac:dyDescent="0.2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98"/>
    </row>
    <row r="7" spans="1:11" s="99" customFormat="1" ht="15" x14ac:dyDescent="0.2">
      <c r="A7" s="271"/>
      <c r="B7" s="271"/>
      <c r="C7" s="271"/>
      <c r="D7" s="271"/>
      <c r="E7" s="271"/>
      <c r="F7" s="271"/>
      <c r="G7" s="271"/>
      <c r="H7" s="271"/>
      <c r="I7" s="271"/>
      <c r="J7" s="271"/>
      <c r="K7" s="98"/>
    </row>
    <row r="8" spans="1:11" ht="16.5" thickBot="1" x14ac:dyDescent="0.3">
      <c r="A8" s="21"/>
      <c r="B8" s="23"/>
      <c r="C8" s="100"/>
      <c r="D8" s="22"/>
      <c r="E8" s="21"/>
      <c r="F8" s="21"/>
      <c r="G8" s="21"/>
      <c r="H8" s="21"/>
      <c r="I8" s="21"/>
      <c r="J8" s="24"/>
      <c r="K8" s="21"/>
    </row>
    <row r="9" spans="1:11" ht="16.5" thickBot="1" x14ac:dyDescent="0.3">
      <c r="A9" s="272" t="s">
        <v>79</v>
      </c>
      <c r="B9" s="273"/>
      <c r="C9" s="273"/>
      <c r="D9" s="273"/>
      <c r="E9" s="273"/>
      <c r="F9" s="273"/>
      <c r="G9" s="273"/>
      <c r="H9" s="273"/>
      <c r="I9" s="273"/>
      <c r="J9" s="273"/>
      <c r="K9" s="274"/>
    </row>
    <row r="10" spans="1:11" ht="16.5" thickTop="1" x14ac:dyDescent="0.25">
      <c r="A10" s="20"/>
      <c r="B10" s="23"/>
      <c r="C10" s="25"/>
      <c r="D10" s="25"/>
      <c r="E10" s="25"/>
      <c r="F10" s="25"/>
      <c r="G10" s="25"/>
      <c r="H10" s="25"/>
      <c r="I10" s="25"/>
      <c r="J10" s="25"/>
      <c r="K10" s="26"/>
    </row>
    <row r="11" spans="1:11" ht="15.75" x14ac:dyDescent="0.25">
      <c r="A11" s="20"/>
      <c r="B11" s="23"/>
      <c r="C11" s="101" t="s">
        <v>155</v>
      </c>
      <c r="D11" s="101"/>
      <c r="E11" s="101"/>
      <c r="F11" s="101"/>
      <c r="G11" s="101"/>
      <c r="H11" s="101"/>
      <c r="I11" s="101"/>
      <c r="J11" s="101"/>
      <c r="K11" s="26"/>
    </row>
    <row r="12" spans="1:11" ht="15.75" x14ac:dyDescent="0.25">
      <c r="A12" s="20"/>
      <c r="B12" s="23"/>
      <c r="C12" s="101" t="s">
        <v>80</v>
      </c>
      <c r="D12" s="101"/>
      <c r="E12" s="101"/>
      <c r="F12" s="101"/>
      <c r="G12" s="101"/>
      <c r="H12" s="101"/>
      <c r="I12" s="101"/>
      <c r="J12" s="101"/>
      <c r="K12" s="26"/>
    </row>
    <row r="13" spans="1:11" ht="16.5" thickBot="1" x14ac:dyDescent="0.3">
      <c r="A13" s="27"/>
      <c r="B13" s="28"/>
      <c r="C13" s="29"/>
      <c r="D13" s="28"/>
      <c r="E13" s="28"/>
      <c r="F13" s="28"/>
      <c r="G13" s="28"/>
      <c r="H13" s="28"/>
      <c r="I13" s="28"/>
      <c r="J13" s="28"/>
      <c r="K13" s="30"/>
    </row>
    <row r="14" spans="1:11" s="111" customFormat="1" ht="28.5" customHeight="1" thickTop="1" x14ac:dyDescent="0.2">
      <c r="A14" s="275" t="s">
        <v>161</v>
      </c>
      <c r="B14" s="276"/>
      <c r="C14" s="276"/>
      <c r="D14" s="276"/>
      <c r="E14" s="276"/>
      <c r="F14" s="276"/>
      <c r="G14" s="276"/>
      <c r="H14" s="276"/>
      <c r="I14" s="276"/>
      <c r="J14" s="276"/>
      <c r="K14" s="276"/>
    </row>
    <row r="15" spans="1:11" s="111" customFormat="1" ht="31.5" customHeight="1" x14ac:dyDescent="0.2">
      <c r="A15" s="277" t="s">
        <v>162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8"/>
    </row>
    <row r="16" spans="1:11" s="111" customFormat="1" ht="28.5" customHeight="1" x14ac:dyDescent="0.2">
      <c r="A16" s="279" t="s">
        <v>174</v>
      </c>
      <c r="B16" s="278"/>
      <c r="C16" s="278"/>
      <c r="D16" s="278"/>
      <c r="E16" s="278"/>
      <c r="F16" s="278"/>
      <c r="G16" s="278"/>
      <c r="H16" s="278"/>
      <c r="I16" s="278"/>
      <c r="J16" s="278"/>
      <c r="K16" s="278"/>
    </row>
    <row r="17" spans="1:11" s="111" customFormat="1" ht="28.5" customHeight="1" x14ac:dyDescent="0.2">
      <c r="A17" s="277" t="s">
        <v>163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</row>
    <row r="18" spans="1:11" s="111" customFormat="1" ht="28.5" customHeight="1" x14ac:dyDescent="0.2">
      <c r="A18" s="277" t="s">
        <v>164</v>
      </c>
      <c r="B18" s="278"/>
      <c r="C18" s="278"/>
      <c r="D18" s="278"/>
      <c r="E18" s="278"/>
      <c r="F18" s="278"/>
      <c r="G18" s="278"/>
      <c r="H18" s="278"/>
      <c r="I18" s="278"/>
      <c r="J18" s="278"/>
      <c r="K18" s="278"/>
    </row>
    <row r="19" spans="1:11" s="111" customFormat="1" ht="28.5" customHeight="1" x14ac:dyDescent="0.2">
      <c r="A19" s="277" t="s">
        <v>165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78"/>
    </row>
    <row r="20" spans="1:11" s="111" customFormat="1" ht="15" customHeight="1" x14ac:dyDescent="0.2">
      <c r="A20" s="277" t="s">
        <v>166</v>
      </c>
      <c r="B20" s="278"/>
      <c r="C20" s="278"/>
      <c r="D20" s="278"/>
      <c r="E20" s="278"/>
      <c r="F20" s="278"/>
      <c r="G20" s="278"/>
      <c r="H20" s="278"/>
      <c r="I20" s="278"/>
      <c r="J20" s="278"/>
      <c r="K20" s="278"/>
    </row>
    <row r="21" spans="1:11" s="111" customFormat="1" ht="60.75" customHeight="1" x14ac:dyDescent="0.2">
      <c r="A21" s="280" t="s">
        <v>176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</row>
    <row r="22" spans="1:11" s="111" customFormat="1" ht="32.25" customHeight="1" x14ac:dyDescent="0.2">
      <c r="A22" s="277" t="s">
        <v>167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8"/>
    </row>
    <row r="23" spans="1:11" s="111" customFormat="1" ht="33" customHeight="1" x14ac:dyDescent="0.2">
      <c r="A23" s="277" t="s">
        <v>168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</row>
    <row r="24" spans="1:11" s="111" customFormat="1" ht="47.25" customHeight="1" x14ac:dyDescent="0.2">
      <c r="A24" s="277" t="s">
        <v>169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8"/>
    </row>
    <row r="25" spans="1:11" s="111" customFormat="1" ht="28.5" customHeight="1" x14ac:dyDescent="0.2">
      <c r="A25" s="277" t="s">
        <v>170</v>
      </c>
      <c r="B25" s="278"/>
      <c r="C25" s="278"/>
      <c r="D25" s="278"/>
      <c r="E25" s="278"/>
      <c r="F25" s="278"/>
      <c r="G25" s="278"/>
      <c r="H25" s="278"/>
      <c r="I25" s="278"/>
      <c r="J25" s="278"/>
      <c r="K25" s="278"/>
    </row>
  </sheetData>
  <sheetProtection password="C647" sheet="1" formatCells="0" formatColumns="0" formatRows="0" insertColumns="0" insertRows="0" insertHyperlinks="0" deleteColumns="0" deleteRows="0" sort="0" autoFilter="0" pivotTables="0"/>
  <mergeCells count="19">
    <mergeCell ref="A22:K22"/>
    <mergeCell ref="A23:K23"/>
    <mergeCell ref="A24:K24"/>
    <mergeCell ref="A25:K25"/>
    <mergeCell ref="A19:K19"/>
    <mergeCell ref="A20:K20"/>
    <mergeCell ref="A21:K21"/>
    <mergeCell ref="A14:K14"/>
    <mergeCell ref="A15:K15"/>
    <mergeCell ref="A16:K16"/>
    <mergeCell ref="A17:K17"/>
    <mergeCell ref="A18:K18"/>
    <mergeCell ref="A7:J7"/>
    <mergeCell ref="A9:K9"/>
    <mergeCell ref="A2:J2"/>
    <mergeCell ref="A3:J3"/>
    <mergeCell ref="A4:J4"/>
    <mergeCell ref="A5:J5"/>
    <mergeCell ref="A6:J6"/>
  </mergeCells>
  <phoneticPr fontId="8" type="noConversion"/>
  <hyperlinks>
    <hyperlink ref="A2:F2" location="'1.Прил 1_Обобщено'!A1" display="1. Приложение 1 - Обобщен отчет за работата на съда"/>
    <hyperlink ref="A3" location="'3.Прил 2_НД'!A1" display="3. Приложение 2 - Отчет по наказателни дела"/>
    <hyperlink ref="A4" location="'4.Прил 3_НД-съдии'!A1" display="4. Приложение 3 - Справка за дейността на съдиите по граждански дела"/>
    <hyperlink ref="A5" location="'5.Прил 3_Върнати НД'!A1" display="5. Приложение 3 - Справка за резултатите от върнати обжалвани и протестирани наказателни дела на съдиите"/>
    <hyperlink ref="A2:J2" location="'1.Приложение 1_Обобщ'!A1" display="1. Приложение 1 - Обобщен отчет за работата на съда"/>
    <hyperlink ref="A3:J3" location="'2.Приложение 2_НД'!A1" display="2. Приложение 2 - Отчет по наказателни дела"/>
    <hyperlink ref="A4:J4" location="'3.Приложение 3_Съдии'!A1" display="3. Приложение 3 - Справка за дейността на съдиите"/>
    <hyperlink ref="A5:J5" location="'4.Приложение 3_Обж'!A1" display="4. Приложение 3 - Справка за резултатите от върнати обжалвани и протестирани  дела на съдиите"/>
  </hyperlinks>
  <printOptions horizontalCentered="1" verticalCentered="1"/>
  <pageMargins left="0" right="0" top="0.39370078740157483" bottom="0.19685039370078741" header="0.31496062992125984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59"/>
  <sheetViews>
    <sheetView tabSelected="1" zoomScaleNormal="100" workbookViewId="0">
      <selection activeCell="B1" sqref="B1"/>
    </sheetView>
  </sheetViews>
  <sheetFormatPr defaultRowHeight="12.75" x14ac:dyDescent="0.2"/>
  <cols>
    <col min="1" max="1" width="17.140625" style="125" customWidth="1"/>
    <col min="2" max="2" width="3.42578125" style="125" customWidth="1"/>
    <col min="3" max="3" width="6.140625" style="125" customWidth="1"/>
    <col min="4" max="4" width="8.85546875" style="125" customWidth="1"/>
    <col min="5" max="6" width="10" style="125" customWidth="1"/>
    <col min="7" max="7" width="10.42578125" style="125" customWidth="1"/>
    <col min="8" max="8" width="10" style="125" bestFit="1" customWidth="1"/>
    <col min="9" max="9" width="9.140625" style="125" customWidth="1"/>
    <col min="10" max="10" width="6.28515625" style="125" customWidth="1"/>
    <col min="11" max="11" width="10.85546875" style="125" customWidth="1"/>
    <col min="12" max="12" width="11.85546875" style="125" customWidth="1"/>
    <col min="13" max="13" width="8.5703125" style="125" customWidth="1"/>
    <col min="14" max="14" width="9.140625" style="125"/>
    <col min="15" max="15" width="13.7109375" style="125" customWidth="1"/>
    <col min="16" max="16384" width="9.140625" style="125"/>
  </cols>
  <sheetData>
    <row r="1" spans="1:16" s="39" customFormat="1" x14ac:dyDescent="0.2">
      <c r="A1" s="176" t="s">
        <v>160</v>
      </c>
      <c r="L1" s="177"/>
      <c r="M1" s="177"/>
      <c r="N1" s="281" t="s">
        <v>83</v>
      </c>
      <c r="O1" s="281"/>
      <c r="P1" s="177"/>
    </row>
    <row r="2" spans="1:16" s="179" customFormat="1" ht="15" customHeight="1" x14ac:dyDescent="0.2">
      <c r="B2" s="282" t="s">
        <v>84</v>
      </c>
      <c r="C2" s="282"/>
      <c r="D2" s="282"/>
      <c r="E2" s="282"/>
      <c r="F2" s="282"/>
      <c r="G2" s="282"/>
      <c r="H2" s="282"/>
      <c r="I2" s="282"/>
      <c r="J2" s="43"/>
      <c r="K2" s="112" t="s">
        <v>85</v>
      </c>
      <c r="L2" s="44"/>
      <c r="M2" s="282" t="s">
        <v>177</v>
      </c>
      <c r="N2" s="282"/>
      <c r="O2" s="45"/>
    </row>
    <row r="3" spans="1:16" s="39" customFormat="1" ht="10.5" customHeight="1" thickBot="1" x14ac:dyDescent="0.25">
      <c r="A3" s="181"/>
      <c r="B3" s="181"/>
      <c r="C3" s="182"/>
      <c r="D3" s="183"/>
      <c r="E3" s="184"/>
      <c r="F3" s="184"/>
      <c r="G3" s="283"/>
      <c r="H3" s="283"/>
      <c r="I3" s="283"/>
      <c r="J3" s="283"/>
      <c r="L3" s="182"/>
      <c r="M3" s="185"/>
      <c r="N3" s="185"/>
      <c r="O3" s="185"/>
    </row>
    <row r="4" spans="1:16" ht="17.25" customHeight="1" thickBot="1" x14ac:dyDescent="0.25">
      <c r="A4" s="301" t="s">
        <v>175</v>
      </c>
      <c r="B4" s="302"/>
      <c r="C4" s="284" t="s">
        <v>86</v>
      </c>
      <c r="D4" s="287" t="s">
        <v>87</v>
      </c>
      <c r="E4" s="290" t="s">
        <v>88</v>
      </c>
      <c r="F4" s="290" t="s">
        <v>172</v>
      </c>
      <c r="G4" s="293" t="s">
        <v>89</v>
      </c>
      <c r="H4" s="296" t="s">
        <v>90</v>
      </c>
      <c r="I4" s="296"/>
      <c r="J4" s="296"/>
      <c r="K4" s="284" t="s">
        <v>91</v>
      </c>
      <c r="L4" s="284" t="s">
        <v>92</v>
      </c>
      <c r="M4" s="284" t="s">
        <v>93</v>
      </c>
      <c r="N4" s="284" t="s">
        <v>94</v>
      </c>
      <c r="O4" s="284" t="s">
        <v>95</v>
      </c>
    </row>
    <row r="5" spans="1:16" ht="24" customHeight="1" x14ac:dyDescent="0.2">
      <c r="A5" s="299"/>
      <c r="B5" s="303"/>
      <c r="C5" s="285"/>
      <c r="D5" s="288"/>
      <c r="E5" s="291"/>
      <c r="F5" s="291"/>
      <c r="G5" s="294"/>
      <c r="H5" s="287" t="s">
        <v>96</v>
      </c>
      <c r="I5" s="297" t="s">
        <v>97</v>
      </c>
      <c r="J5" s="298"/>
      <c r="K5" s="285"/>
      <c r="L5" s="285"/>
      <c r="M5" s="285"/>
      <c r="N5" s="285"/>
      <c r="O5" s="285"/>
    </row>
    <row r="6" spans="1:16" ht="38.25" customHeight="1" thickBot="1" x14ac:dyDescent="0.25">
      <c r="A6" s="300"/>
      <c r="B6" s="304"/>
      <c r="C6" s="286"/>
      <c r="D6" s="289"/>
      <c r="E6" s="292"/>
      <c r="F6" s="292"/>
      <c r="G6" s="295"/>
      <c r="H6" s="288"/>
      <c r="I6" s="128" t="s">
        <v>98</v>
      </c>
      <c r="J6" s="127" t="s">
        <v>99</v>
      </c>
      <c r="K6" s="286"/>
      <c r="L6" s="286"/>
      <c r="M6" s="286"/>
      <c r="N6" s="286"/>
      <c r="O6" s="286"/>
    </row>
    <row r="7" spans="1:16" ht="12" customHeight="1" thickBot="1" x14ac:dyDescent="0.25">
      <c r="A7" s="129" t="s">
        <v>1</v>
      </c>
      <c r="B7" s="130"/>
      <c r="C7" s="131" t="s">
        <v>2</v>
      </c>
      <c r="D7" s="132">
        <v>1</v>
      </c>
      <c r="E7" s="133">
        <v>2</v>
      </c>
      <c r="F7" s="134" t="s">
        <v>171</v>
      </c>
      <c r="G7" s="135">
        <v>3</v>
      </c>
      <c r="H7" s="136">
        <v>4</v>
      </c>
      <c r="I7" s="137" t="s">
        <v>100</v>
      </c>
      <c r="J7" s="138" t="s">
        <v>101</v>
      </c>
      <c r="K7" s="139">
        <v>5</v>
      </c>
      <c r="L7" s="139">
        <v>6</v>
      </c>
      <c r="M7" s="138">
        <v>7</v>
      </c>
      <c r="N7" s="139">
        <v>8</v>
      </c>
      <c r="O7" s="139">
        <v>9</v>
      </c>
    </row>
    <row r="8" spans="1:16" ht="12.75" customHeight="1" x14ac:dyDescent="0.2">
      <c r="A8" s="285" t="s">
        <v>102</v>
      </c>
      <c r="B8" s="299" t="s">
        <v>103</v>
      </c>
      <c r="C8" s="113">
        <v>2023</v>
      </c>
      <c r="D8" s="120"/>
      <c r="E8" s="57"/>
      <c r="F8" s="218"/>
      <c r="G8" s="62">
        <f t="shared" ref="G8:G22" si="0">D8+E8</f>
        <v>0</v>
      </c>
      <c r="H8" s="62">
        <f t="shared" ref="H8:H22" si="1">K8+L8</f>
        <v>0</v>
      </c>
      <c r="I8" s="223"/>
      <c r="J8" s="47">
        <f t="shared" ref="J8:J25" si="2">IF(H8&lt;&gt;0,I8/H8,0)</f>
        <v>0</v>
      </c>
      <c r="K8" s="48"/>
      <c r="L8" s="48"/>
      <c r="M8" s="49"/>
      <c r="N8" s="50">
        <f t="shared" ref="N8:N22" si="3">G8-H8</f>
        <v>0</v>
      </c>
      <c r="O8" s="48"/>
    </row>
    <row r="9" spans="1:16" ht="12.75" customHeight="1" x14ac:dyDescent="0.2">
      <c r="A9" s="285"/>
      <c r="B9" s="299"/>
      <c r="C9" s="114">
        <v>2024</v>
      </c>
      <c r="D9" s="121"/>
      <c r="E9" s="51"/>
      <c r="F9" s="219"/>
      <c r="G9" s="56">
        <f t="shared" si="0"/>
        <v>0</v>
      </c>
      <c r="H9" s="56">
        <f t="shared" si="1"/>
        <v>0</v>
      </c>
      <c r="I9" s="224"/>
      <c r="J9" s="53">
        <f t="shared" si="2"/>
        <v>0</v>
      </c>
      <c r="K9" s="54"/>
      <c r="L9" s="54"/>
      <c r="M9" s="55"/>
      <c r="N9" s="56">
        <f t="shared" si="3"/>
        <v>0</v>
      </c>
      <c r="O9" s="54"/>
    </row>
    <row r="10" spans="1:16" ht="12.75" customHeight="1" thickBot="1" x14ac:dyDescent="0.25">
      <c r="A10" s="286"/>
      <c r="B10" s="300"/>
      <c r="C10" s="115">
        <v>2025</v>
      </c>
      <c r="D10" s="141">
        <f>'3.Приложение 3_Съдии'!E8</f>
        <v>0</v>
      </c>
      <c r="E10" s="142">
        <f>'3.Приложение 3_Съдии'!J8</f>
        <v>0</v>
      </c>
      <c r="F10" s="220"/>
      <c r="G10" s="222">
        <f t="shared" si="0"/>
        <v>0</v>
      </c>
      <c r="H10" s="147">
        <f t="shared" si="1"/>
        <v>0</v>
      </c>
      <c r="I10" s="144">
        <f>'3.Приложение 3_Съдии'!AI8</f>
        <v>0</v>
      </c>
      <c r="J10" s="145">
        <f t="shared" si="2"/>
        <v>0</v>
      </c>
      <c r="K10" s="144">
        <f>'3.Приложение 3_Съдии'!Y8</f>
        <v>0</v>
      </c>
      <c r="L10" s="146">
        <f>'3.Приложение 3_Съдии'!AD8</f>
        <v>0</v>
      </c>
      <c r="M10" s="109"/>
      <c r="N10" s="147">
        <f t="shared" si="3"/>
        <v>0</v>
      </c>
      <c r="O10" s="108"/>
    </row>
    <row r="11" spans="1:16" ht="12.75" customHeight="1" x14ac:dyDescent="0.2">
      <c r="A11" s="284" t="s">
        <v>104</v>
      </c>
      <c r="B11" s="284" t="s">
        <v>105</v>
      </c>
      <c r="C11" s="113">
        <v>2023</v>
      </c>
      <c r="D11" s="120"/>
      <c r="E11" s="57"/>
      <c r="F11" s="218"/>
      <c r="G11" s="62">
        <f t="shared" si="0"/>
        <v>0</v>
      </c>
      <c r="H11" s="62">
        <f t="shared" si="1"/>
        <v>0</v>
      </c>
      <c r="I11" s="225"/>
      <c r="J11" s="59">
        <f t="shared" si="2"/>
        <v>0</v>
      </c>
      <c r="K11" s="60"/>
      <c r="L11" s="60"/>
      <c r="M11" s="61"/>
      <c r="N11" s="62">
        <f t="shared" si="3"/>
        <v>0</v>
      </c>
      <c r="O11" s="60"/>
    </row>
    <row r="12" spans="1:16" ht="12.75" customHeight="1" x14ac:dyDescent="0.2">
      <c r="A12" s="285"/>
      <c r="B12" s="285"/>
      <c r="C12" s="114">
        <v>2024</v>
      </c>
      <c r="D12" s="121"/>
      <c r="E12" s="51"/>
      <c r="F12" s="219"/>
      <c r="G12" s="56">
        <f t="shared" si="0"/>
        <v>0</v>
      </c>
      <c r="H12" s="56">
        <f t="shared" si="1"/>
        <v>0</v>
      </c>
      <c r="I12" s="224"/>
      <c r="J12" s="53">
        <f t="shared" si="2"/>
        <v>0</v>
      </c>
      <c r="K12" s="54"/>
      <c r="L12" s="54"/>
      <c r="M12" s="55"/>
      <c r="N12" s="56">
        <f t="shared" si="3"/>
        <v>0</v>
      </c>
      <c r="O12" s="54"/>
    </row>
    <row r="13" spans="1:16" ht="12.75" customHeight="1" thickBot="1" x14ac:dyDescent="0.25">
      <c r="A13" s="286"/>
      <c r="B13" s="286"/>
      <c r="C13" s="115">
        <v>2025</v>
      </c>
      <c r="D13" s="148">
        <f>'3.Приложение 3_Съдии'!F8</f>
        <v>0</v>
      </c>
      <c r="E13" s="142">
        <f>'3.Приложение 3_Съдии'!K8</f>
        <v>0</v>
      </c>
      <c r="F13" s="220"/>
      <c r="G13" s="222">
        <f t="shared" si="0"/>
        <v>0</v>
      </c>
      <c r="H13" s="147">
        <f t="shared" si="1"/>
        <v>0</v>
      </c>
      <c r="I13" s="144">
        <f>'3.Приложение 3_Съдии'!AJ8</f>
        <v>0</v>
      </c>
      <c r="J13" s="145">
        <f t="shared" si="2"/>
        <v>0</v>
      </c>
      <c r="K13" s="144">
        <f>'3.Приложение 3_Съдии'!Z8</f>
        <v>0</v>
      </c>
      <c r="L13" s="146">
        <f>'3.Приложение 3_Съдии'!AE8</f>
        <v>0</v>
      </c>
      <c r="M13" s="109"/>
      <c r="N13" s="147">
        <f t="shared" si="3"/>
        <v>0</v>
      </c>
      <c r="O13" s="110"/>
    </row>
    <row r="14" spans="1:16" ht="12.75" customHeight="1" x14ac:dyDescent="0.2">
      <c r="A14" s="284" t="s">
        <v>106</v>
      </c>
      <c r="B14" s="284" t="s">
        <v>107</v>
      </c>
      <c r="C14" s="113">
        <v>2023</v>
      </c>
      <c r="D14" s="120"/>
      <c r="E14" s="57"/>
      <c r="F14" s="218"/>
      <c r="G14" s="62">
        <f t="shared" si="0"/>
        <v>0</v>
      </c>
      <c r="H14" s="62">
        <f t="shared" si="1"/>
        <v>0</v>
      </c>
      <c r="I14" s="225"/>
      <c r="J14" s="59">
        <f t="shared" si="2"/>
        <v>0</v>
      </c>
      <c r="K14" s="60"/>
      <c r="L14" s="60"/>
      <c r="M14" s="61"/>
      <c r="N14" s="62">
        <f t="shared" si="3"/>
        <v>0</v>
      </c>
      <c r="O14" s="60"/>
    </row>
    <row r="15" spans="1:16" ht="12.75" customHeight="1" x14ac:dyDescent="0.2">
      <c r="A15" s="285"/>
      <c r="B15" s="285"/>
      <c r="C15" s="114">
        <v>2024</v>
      </c>
      <c r="D15" s="121"/>
      <c r="E15" s="51"/>
      <c r="F15" s="219"/>
      <c r="G15" s="56">
        <f t="shared" si="0"/>
        <v>0</v>
      </c>
      <c r="H15" s="56">
        <f t="shared" si="1"/>
        <v>0</v>
      </c>
      <c r="I15" s="224"/>
      <c r="J15" s="53">
        <f t="shared" si="2"/>
        <v>0</v>
      </c>
      <c r="K15" s="54"/>
      <c r="L15" s="54"/>
      <c r="M15" s="55"/>
      <c r="N15" s="56">
        <f t="shared" si="3"/>
        <v>0</v>
      </c>
      <c r="O15" s="54"/>
    </row>
    <row r="16" spans="1:16" ht="12.75" customHeight="1" thickBot="1" x14ac:dyDescent="0.25">
      <c r="A16" s="286"/>
      <c r="B16" s="286"/>
      <c r="C16" s="115">
        <v>2025</v>
      </c>
      <c r="D16" s="123"/>
      <c r="E16" s="124"/>
      <c r="F16" s="221"/>
      <c r="G16" s="222">
        <f t="shared" si="0"/>
        <v>0</v>
      </c>
      <c r="H16" s="147">
        <f t="shared" si="1"/>
        <v>0</v>
      </c>
      <c r="I16" s="226"/>
      <c r="J16" s="145">
        <f t="shared" si="2"/>
        <v>0</v>
      </c>
      <c r="K16" s="108"/>
      <c r="L16" s="108"/>
      <c r="M16" s="109"/>
      <c r="N16" s="147">
        <f t="shared" si="3"/>
        <v>0</v>
      </c>
      <c r="O16" s="108"/>
    </row>
    <row r="17" spans="1:17" ht="12.75" customHeight="1" x14ac:dyDescent="0.2">
      <c r="A17" s="284" t="s">
        <v>108</v>
      </c>
      <c r="B17" s="284" t="s">
        <v>109</v>
      </c>
      <c r="C17" s="113">
        <v>2023</v>
      </c>
      <c r="D17" s="120"/>
      <c r="E17" s="57"/>
      <c r="F17" s="218"/>
      <c r="G17" s="62">
        <f t="shared" si="0"/>
        <v>0</v>
      </c>
      <c r="H17" s="62">
        <f t="shared" si="1"/>
        <v>0</v>
      </c>
      <c r="I17" s="225"/>
      <c r="J17" s="59">
        <f t="shared" si="2"/>
        <v>0</v>
      </c>
      <c r="K17" s="60"/>
      <c r="L17" s="60"/>
      <c r="M17" s="61"/>
      <c r="N17" s="62">
        <f t="shared" si="3"/>
        <v>0</v>
      </c>
      <c r="O17" s="60"/>
    </row>
    <row r="18" spans="1:17" ht="12.75" customHeight="1" x14ac:dyDescent="0.2">
      <c r="A18" s="285"/>
      <c r="B18" s="285"/>
      <c r="C18" s="114">
        <v>2024</v>
      </c>
      <c r="D18" s="121"/>
      <c r="E18" s="51"/>
      <c r="F18" s="219"/>
      <c r="G18" s="56">
        <f t="shared" si="0"/>
        <v>0</v>
      </c>
      <c r="H18" s="56">
        <f t="shared" si="1"/>
        <v>0</v>
      </c>
      <c r="I18" s="224"/>
      <c r="J18" s="53">
        <f t="shared" si="2"/>
        <v>0</v>
      </c>
      <c r="K18" s="54"/>
      <c r="L18" s="54"/>
      <c r="M18" s="55"/>
      <c r="N18" s="56">
        <f t="shared" si="3"/>
        <v>0</v>
      </c>
      <c r="O18" s="54"/>
    </row>
    <row r="19" spans="1:17" ht="12.75" customHeight="1" thickBot="1" x14ac:dyDescent="0.25">
      <c r="A19" s="286"/>
      <c r="B19" s="286"/>
      <c r="C19" s="115">
        <v>2025</v>
      </c>
      <c r="D19" s="123"/>
      <c r="E19" s="124"/>
      <c r="F19" s="221"/>
      <c r="G19" s="222">
        <f t="shared" si="0"/>
        <v>0</v>
      </c>
      <c r="H19" s="147">
        <f t="shared" si="1"/>
        <v>0</v>
      </c>
      <c r="I19" s="226"/>
      <c r="J19" s="145">
        <f t="shared" si="2"/>
        <v>0</v>
      </c>
      <c r="K19" s="108"/>
      <c r="L19" s="108"/>
      <c r="M19" s="109"/>
      <c r="N19" s="147">
        <f t="shared" si="3"/>
        <v>0</v>
      </c>
      <c r="O19" s="108"/>
    </row>
    <row r="20" spans="1:17" ht="12.75" customHeight="1" x14ac:dyDescent="0.2">
      <c r="A20" s="284" t="s">
        <v>110</v>
      </c>
      <c r="B20" s="284" t="s">
        <v>111</v>
      </c>
      <c r="C20" s="113">
        <v>2023</v>
      </c>
      <c r="D20" s="120"/>
      <c r="E20" s="57"/>
      <c r="F20" s="218"/>
      <c r="G20" s="62">
        <f t="shared" si="0"/>
        <v>0</v>
      </c>
      <c r="H20" s="62">
        <f t="shared" si="1"/>
        <v>0</v>
      </c>
      <c r="I20" s="225"/>
      <c r="J20" s="59">
        <f t="shared" si="2"/>
        <v>0</v>
      </c>
      <c r="K20" s="60"/>
      <c r="L20" s="60"/>
      <c r="M20" s="61"/>
      <c r="N20" s="62">
        <f t="shared" si="3"/>
        <v>0</v>
      </c>
      <c r="O20" s="60"/>
    </row>
    <row r="21" spans="1:17" ht="12.75" customHeight="1" x14ac:dyDescent="0.2">
      <c r="A21" s="285"/>
      <c r="B21" s="285"/>
      <c r="C21" s="114">
        <v>2024</v>
      </c>
      <c r="D21" s="121"/>
      <c r="E21" s="51"/>
      <c r="F21" s="219"/>
      <c r="G21" s="56">
        <f t="shared" si="0"/>
        <v>0</v>
      </c>
      <c r="H21" s="56">
        <f t="shared" si="1"/>
        <v>0</v>
      </c>
      <c r="I21" s="224"/>
      <c r="J21" s="53">
        <f t="shared" si="2"/>
        <v>0</v>
      </c>
      <c r="K21" s="54"/>
      <c r="L21" s="54"/>
      <c r="M21" s="55"/>
      <c r="N21" s="56">
        <f t="shared" si="3"/>
        <v>0</v>
      </c>
      <c r="O21" s="54"/>
    </row>
    <row r="22" spans="1:17" ht="12.75" customHeight="1" thickBot="1" x14ac:dyDescent="0.25">
      <c r="A22" s="286"/>
      <c r="B22" s="286"/>
      <c r="C22" s="115">
        <v>2025</v>
      </c>
      <c r="D22" s="148">
        <f>'3.Приложение 3_Съдии'!H8</f>
        <v>0</v>
      </c>
      <c r="E22" s="142">
        <f>'3.Приложение 3_Съдии'!M8</f>
        <v>0</v>
      </c>
      <c r="F22" s="220"/>
      <c r="G22" s="222">
        <f t="shared" si="0"/>
        <v>0</v>
      </c>
      <c r="H22" s="222">
        <f t="shared" si="1"/>
        <v>0</v>
      </c>
      <c r="I22" s="144">
        <f>'3.Приложение 3_Съдии'!AL8</f>
        <v>0</v>
      </c>
      <c r="J22" s="149">
        <f t="shared" si="2"/>
        <v>0</v>
      </c>
      <c r="K22" s="144">
        <f>'3.Приложение 3_Съдии'!AB8</f>
        <v>0</v>
      </c>
      <c r="L22" s="146">
        <f>'3.Приложение 3_Съдии'!AG8</f>
        <v>0</v>
      </c>
      <c r="M22" s="109"/>
      <c r="N22" s="147">
        <f t="shared" si="3"/>
        <v>0</v>
      </c>
      <c r="O22" s="108"/>
    </row>
    <row r="23" spans="1:17" ht="12.75" customHeight="1" x14ac:dyDescent="0.2">
      <c r="A23" s="310" t="s">
        <v>112</v>
      </c>
      <c r="B23" s="284" t="s">
        <v>113</v>
      </c>
      <c r="C23" s="113">
        <v>2023</v>
      </c>
      <c r="D23" s="58">
        <f>D8+D11+D14+D17+D20</f>
        <v>0</v>
      </c>
      <c r="E23" s="140">
        <f t="shared" ref="E23:O23" si="4">E8+E11+E14+E17+E20</f>
        <v>0</v>
      </c>
      <c r="F23" s="150">
        <f t="shared" ref="F23" si="5">F8+F11+F14+F17+F20</f>
        <v>0</v>
      </c>
      <c r="G23" s="62">
        <f t="shared" si="4"/>
        <v>0</v>
      </c>
      <c r="H23" s="62">
        <f t="shared" si="4"/>
        <v>0</v>
      </c>
      <c r="I23" s="122">
        <f t="shared" si="4"/>
        <v>0</v>
      </c>
      <c r="J23" s="59">
        <f t="shared" si="2"/>
        <v>0</v>
      </c>
      <c r="K23" s="122">
        <f t="shared" si="4"/>
        <v>0</v>
      </c>
      <c r="L23" s="58">
        <f t="shared" si="4"/>
        <v>0</v>
      </c>
      <c r="M23" s="58">
        <f t="shared" si="4"/>
        <v>0</v>
      </c>
      <c r="N23" s="58">
        <f t="shared" si="4"/>
        <v>0</v>
      </c>
      <c r="O23" s="62">
        <f t="shared" si="4"/>
        <v>0</v>
      </c>
    </row>
    <row r="24" spans="1:17" ht="12.75" customHeight="1" x14ac:dyDescent="0.2">
      <c r="A24" s="310"/>
      <c r="B24" s="285"/>
      <c r="C24" s="114">
        <v>2024</v>
      </c>
      <c r="D24" s="52">
        <f t="shared" ref="D24:O25" si="6">D9+D12+D15+D18+D21</f>
        <v>0</v>
      </c>
      <c r="E24" s="119">
        <f t="shared" si="6"/>
        <v>0</v>
      </c>
      <c r="F24" s="151">
        <f t="shared" ref="F24" si="7">F9+F12+F15+F18+F21</f>
        <v>0</v>
      </c>
      <c r="G24" s="56">
        <f t="shared" si="6"/>
        <v>0</v>
      </c>
      <c r="H24" s="56">
        <f t="shared" si="6"/>
        <v>0</v>
      </c>
      <c r="I24" s="118">
        <f t="shared" si="6"/>
        <v>0</v>
      </c>
      <c r="J24" s="53">
        <f t="shared" si="2"/>
        <v>0</v>
      </c>
      <c r="K24" s="117">
        <f t="shared" si="6"/>
        <v>0</v>
      </c>
      <c r="L24" s="46">
        <f t="shared" si="6"/>
        <v>0</v>
      </c>
      <c r="M24" s="46">
        <f t="shared" si="6"/>
        <v>0</v>
      </c>
      <c r="N24" s="46">
        <f t="shared" si="6"/>
        <v>0</v>
      </c>
      <c r="O24" s="50">
        <f t="shared" si="6"/>
        <v>0</v>
      </c>
    </row>
    <row r="25" spans="1:17" ht="12.75" customHeight="1" thickBot="1" x14ac:dyDescent="0.25">
      <c r="A25" s="311"/>
      <c r="B25" s="286"/>
      <c r="C25" s="115">
        <v>2025</v>
      </c>
      <c r="D25" s="152">
        <f t="shared" si="6"/>
        <v>0</v>
      </c>
      <c r="E25" s="153">
        <f t="shared" si="6"/>
        <v>0</v>
      </c>
      <c r="F25" s="154">
        <f t="shared" ref="F25" si="8">F10+F13+F16+F19+F22</f>
        <v>0</v>
      </c>
      <c r="G25" s="147">
        <f t="shared" si="6"/>
        <v>0</v>
      </c>
      <c r="H25" s="147">
        <f t="shared" si="6"/>
        <v>0</v>
      </c>
      <c r="I25" s="143">
        <f t="shared" si="6"/>
        <v>0</v>
      </c>
      <c r="J25" s="145">
        <f t="shared" si="2"/>
        <v>0</v>
      </c>
      <c r="K25" s="155">
        <f t="shared" si="6"/>
        <v>0</v>
      </c>
      <c r="L25" s="156">
        <f t="shared" si="6"/>
        <v>0</v>
      </c>
      <c r="M25" s="156">
        <f t="shared" si="6"/>
        <v>0</v>
      </c>
      <c r="N25" s="156">
        <f t="shared" si="6"/>
        <v>0</v>
      </c>
      <c r="O25" s="157">
        <f t="shared" si="6"/>
        <v>0</v>
      </c>
    </row>
    <row r="26" spans="1:17" ht="12.75" customHeight="1" x14ac:dyDescent="0.2">
      <c r="A26" s="284" t="s">
        <v>114</v>
      </c>
      <c r="B26" s="284" t="s">
        <v>115</v>
      </c>
      <c r="C26" s="228">
        <v>2023</v>
      </c>
      <c r="D26" s="158"/>
      <c r="E26" s="158"/>
      <c r="F26" s="158"/>
      <c r="G26" s="48"/>
      <c r="H26" s="159"/>
      <c r="I26" s="126"/>
      <c r="J26" s="126"/>
      <c r="K26" s="126"/>
      <c r="L26" s="126"/>
      <c r="M26" s="126"/>
      <c r="N26" s="126"/>
      <c r="O26" s="126"/>
    </row>
    <row r="27" spans="1:17" ht="12.75" customHeight="1" x14ac:dyDescent="0.2">
      <c r="A27" s="285"/>
      <c r="B27" s="285"/>
      <c r="C27" s="229">
        <v>2024</v>
      </c>
      <c r="D27" s="158"/>
      <c r="E27" s="158"/>
      <c r="F27" s="158"/>
      <c r="G27" s="54"/>
      <c r="H27" s="159"/>
      <c r="I27" s="126"/>
      <c r="J27" s="126"/>
      <c r="K27" s="126"/>
      <c r="L27" s="126"/>
      <c r="M27" s="126"/>
      <c r="N27" s="126"/>
      <c r="O27" s="126"/>
    </row>
    <row r="28" spans="1:17" ht="12.75" customHeight="1" thickBot="1" x14ac:dyDescent="0.25">
      <c r="A28" s="286"/>
      <c r="B28" s="286"/>
      <c r="C28" s="230">
        <v>2025</v>
      </c>
      <c r="D28" s="158"/>
      <c r="E28" s="158"/>
      <c r="F28" s="158"/>
      <c r="G28" s="63"/>
      <c r="H28" s="159"/>
      <c r="I28" s="126"/>
      <c r="J28" s="126"/>
      <c r="P28" s="42"/>
      <c r="Q28" s="42"/>
    </row>
    <row r="29" spans="1:17" ht="12.75" customHeight="1" x14ac:dyDescent="0.2">
      <c r="A29" s="312" t="s">
        <v>116</v>
      </c>
      <c r="B29" s="284" t="s">
        <v>117</v>
      </c>
      <c r="C29" s="113">
        <v>2023</v>
      </c>
      <c r="D29" s="162"/>
      <c r="E29" s="163"/>
      <c r="F29" s="163"/>
      <c r="G29" s="160">
        <f>IF(G26&lt;&gt;0,G23/L2/G26,0)</f>
        <v>0</v>
      </c>
      <c r="H29" s="161">
        <f>IF(G26&lt;&gt;0,H23/L2/G26,0)</f>
        <v>0</v>
      </c>
      <c r="I29" s="126"/>
      <c r="J29" s="126"/>
      <c r="K29" s="315" t="s">
        <v>118</v>
      </c>
      <c r="L29" s="316"/>
      <c r="M29" s="316"/>
      <c r="N29" s="316"/>
      <c r="O29" s="305" t="s">
        <v>119</v>
      </c>
    </row>
    <row r="30" spans="1:17" ht="12.75" customHeight="1" x14ac:dyDescent="0.2">
      <c r="A30" s="310"/>
      <c r="B30" s="285"/>
      <c r="C30" s="114">
        <v>2024</v>
      </c>
      <c r="D30" s="164"/>
      <c r="E30" s="158"/>
      <c r="F30" s="158"/>
      <c r="G30" s="165">
        <f>IF(G27&lt;&gt;0,G24/L2/G27,0)</f>
        <v>0</v>
      </c>
      <c r="H30" s="166">
        <f>IF(G27&lt;&gt;0,H24/L2/G27,0)</f>
        <v>0</v>
      </c>
      <c r="I30" s="126"/>
      <c r="J30" s="126"/>
      <c r="K30" s="307" t="s">
        <v>86</v>
      </c>
      <c r="L30" s="308" t="s">
        <v>120</v>
      </c>
      <c r="M30" s="308" t="s">
        <v>121</v>
      </c>
      <c r="N30" s="308"/>
      <c r="O30" s="306"/>
      <c r="P30" s="64"/>
    </row>
    <row r="31" spans="1:17" ht="12.75" customHeight="1" thickBot="1" x14ac:dyDescent="0.25">
      <c r="A31" s="311"/>
      <c r="B31" s="286"/>
      <c r="C31" s="115">
        <v>2025</v>
      </c>
      <c r="D31" s="164"/>
      <c r="E31" s="158"/>
      <c r="F31" s="158"/>
      <c r="G31" s="167">
        <f>IF(G28&lt;&gt;0,G25/L2/G28,0)</f>
        <v>0</v>
      </c>
      <c r="H31" s="168">
        <f>IF(G28&lt;&gt;0,H25/L2/G28,0)</f>
        <v>0</v>
      </c>
      <c r="I31" s="126"/>
      <c r="J31" s="126"/>
      <c r="K31" s="307"/>
      <c r="L31" s="308"/>
      <c r="M31" s="308"/>
      <c r="N31" s="308"/>
      <c r="O31" s="306"/>
      <c r="P31" s="169"/>
    </row>
    <row r="32" spans="1:17" ht="20.25" customHeight="1" x14ac:dyDescent="0.2">
      <c r="A32" s="284" t="s">
        <v>122</v>
      </c>
      <c r="B32" s="284" t="s">
        <v>123</v>
      </c>
      <c r="C32" s="113">
        <v>2023</v>
      </c>
      <c r="D32" s="162"/>
      <c r="E32" s="163"/>
      <c r="F32" s="170"/>
      <c r="G32" s="49"/>
      <c r="H32" s="171"/>
      <c r="I32" s="126"/>
      <c r="J32" s="126"/>
      <c r="K32" s="307"/>
      <c r="L32" s="308"/>
      <c r="M32" s="308"/>
      <c r="N32" s="308"/>
      <c r="O32" s="306"/>
      <c r="P32" s="169"/>
    </row>
    <row r="33" spans="1:16" ht="12.75" customHeight="1" x14ac:dyDescent="0.2">
      <c r="A33" s="285"/>
      <c r="B33" s="285"/>
      <c r="C33" s="114">
        <v>2024</v>
      </c>
      <c r="D33" s="164"/>
      <c r="E33" s="158"/>
      <c r="F33" s="172"/>
      <c r="G33" s="55"/>
      <c r="H33" s="171"/>
      <c r="I33" s="126"/>
      <c r="J33" s="126"/>
      <c r="K33" s="214">
        <v>2023</v>
      </c>
      <c r="L33" s="212"/>
      <c r="M33" s="309"/>
      <c r="N33" s="309"/>
      <c r="O33" s="215"/>
      <c r="P33" s="169"/>
    </row>
    <row r="34" spans="1:16" ht="12.75" customHeight="1" thickBot="1" x14ac:dyDescent="0.25">
      <c r="A34" s="286"/>
      <c r="B34" s="286"/>
      <c r="C34" s="115">
        <v>2025</v>
      </c>
      <c r="D34" s="173"/>
      <c r="E34" s="174"/>
      <c r="F34" s="175"/>
      <c r="G34" s="116"/>
      <c r="H34" s="171"/>
      <c r="I34" s="126"/>
      <c r="J34" s="126"/>
      <c r="K34" s="214">
        <v>2024</v>
      </c>
      <c r="L34" s="212"/>
      <c r="M34" s="309"/>
      <c r="N34" s="309"/>
      <c r="O34" s="215"/>
      <c r="P34" s="169"/>
    </row>
    <row r="35" spans="1:16" ht="12.75" customHeight="1" thickBot="1" x14ac:dyDescent="0.25">
      <c r="A35" s="312" t="s">
        <v>124</v>
      </c>
      <c r="B35" s="284" t="s">
        <v>125</v>
      </c>
      <c r="C35" s="113">
        <v>2023</v>
      </c>
      <c r="D35" s="164"/>
      <c r="E35" s="158"/>
      <c r="F35" s="158"/>
      <c r="G35" s="160">
        <f>IF(G32&lt;&gt;0,G23/G32,0)</f>
        <v>0</v>
      </c>
      <c r="H35" s="161">
        <f>IF(G32&lt;&gt;0,H23/G32,0)</f>
        <v>0</v>
      </c>
      <c r="I35" s="126"/>
      <c r="J35" s="126"/>
      <c r="K35" s="216">
        <v>2025</v>
      </c>
      <c r="L35" s="213"/>
      <c r="M35" s="313"/>
      <c r="N35" s="313"/>
      <c r="O35" s="217"/>
      <c r="P35" s="169"/>
    </row>
    <row r="36" spans="1:16" ht="12.75" customHeight="1" x14ac:dyDescent="0.2">
      <c r="A36" s="310"/>
      <c r="B36" s="285"/>
      <c r="C36" s="114">
        <v>2024</v>
      </c>
      <c r="D36" s="164"/>
      <c r="E36" s="158"/>
      <c r="F36" s="158"/>
      <c r="G36" s="165">
        <f>IF(G33&lt;&gt;0,G24/G33,0)</f>
        <v>0</v>
      </c>
      <c r="H36" s="166">
        <f>IF(G33&lt;&gt;0,H24/G33,0)</f>
        <v>0</v>
      </c>
      <c r="I36" s="126"/>
      <c r="J36" s="126"/>
      <c r="K36" s="126"/>
      <c r="L36" s="64"/>
      <c r="M36" s="64"/>
      <c r="N36" s="64"/>
      <c r="O36" s="64"/>
      <c r="P36" s="169"/>
    </row>
    <row r="37" spans="1:16" ht="12.75" customHeight="1" thickBot="1" x14ac:dyDescent="0.25">
      <c r="A37" s="311"/>
      <c r="B37" s="286"/>
      <c r="C37" s="115">
        <v>2025</v>
      </c>
      <c r="D37" s="173"/>
      <c r="E37" s="174"/>
      <c r="F37" s="174"/>
      <c r="G37" s="167">
        <f>IF(G34&lt;&gt;0,G25/G34,0)</f>
        <v>0</v>
      </c>
      <c r="H37" s="168">
        <f>IF(G34&lt;&gt;0,H25/G34,0)</f>
        <v>0</v>
      </c>
      <c r="I37" s="126"/>
      <c r="J37" s="126"/>
      <c r="K37" s="314" t="s">
        <v>81</v>
      </c>
      <c r="L37" s="314"/>
      <c r="M37" s="314"/>
      <c r="N37" s="314"/>
      <c r="O37" s="126"/>
      <c r="P37" s="169"/>
    </row>
    <row r="39" spans="1:16" s="39" customFormat="1" x14ac:dyDescent="0.2">
      <c r="A39" s="65" t="s">
        <v>126</v>
      </c>
      <c r="E39" s="65" t="s">
        <v>22</v>
      </c>
      <c r="F39" s="65"/>
      <c r="G39" s="65"/>
      <c r="H39" s="65"/>
      <c r="K39" s="65" t="s">
        <v>127</v>
      </c>
    </row>
    <row r="40" spans="1:16" s="39" customFormat="1" x14ac:dyDescent="0.2">
      <c r="A40" s="65"/>
    </row>
    <row r="41" spans="1:16" s="39" customFormat="1" x14ac:dyDescent="0.2">
      <c r="A41" s="65" t="s">
        <v>23</v>
      </c>
      <c r="N41" s="39" t="s">
        <v>128</v>
      </c>
    </row>
    <row r="42" spans="1:16" s="39" customFormat="1" ht="12" customHeight="1" x14ac:dyDescent="0.2">
      <c r="A42" s="65" t="s">
        <v>129</v>
      </c>
    </row>
    <row r="43" spans="1:16" s="39" customFormat="1" x14ac:dyDescent="0.2"/>
    <row r="44" spans="1:16" s="39" customFormat="1" x14ac:dyDescent="0.2"/>
    <row r="45" spans="1:16" s="39" customFormat="1" x14ac:dyDescent="0.2"/>
    <row r="46" spans="1:16" s="39" customFormat="1" x14ac:dyDescent="0.2"/>
    <row r="47" spans="1:16" s="39" customFormat="1" x14ac:dyDescent="0.2"/>
    <row r="48" spans="1:16" s="39" customFormat="1" x14ac:dyDescent="0.2"/>
    <row r="49" s="39" customFormat="1" x14ac:dyDescent="0.2"/>
    <row r="50" s="39" customFormat="1" x14ac:dyDescent="0.2"/>
    <row r="51" s="39" customFormat="1" x14ac:dyDescent="0.2"/>
    <row r="52" s="39" customFormat="1" x14ac:dyDescent="0.2"/>
    <row r="53" s="39" customFormat="1" x14ac:dyDescent="0.2"/>
    <row r="54" s="39" customFormat="1" x14ac:dyDescent="0.2"/>
    <row r="55" s="39" customFormat="1" x14ac:dyDescent="0.2"/>
    <row r="56" s="39" customFormat="1" x14ac:dyDescent="0.2"/>
    <row r="57" s="39" customFormat="1" x14ac:dyDescent="0.2"/>
    <row r="58" s="39" customFormat="1" x14ac:dyDescent="0.2"/>
    <row r="59" s="39" customFormat="1" x14ac:dyDescent="0.2"/>
  </sheetData>
  <sheetProtection password="DC4B" sheet="1" objects="1" scenarios="1" formatColumns="0" formatRows="0"/>
  <mergeCells count="47">
    <mergeCell ref="A35:A37"/>
    <mergeCell ref="B35:B37"/>
    <mergeCell ref="M35:N35"/>
    <mergeCell ref="K37:N37"/>
    <mergeCell ref="A26:A28"/>
    <mergeCell ref="B26:B28"/>
    <mergeCell ref="A29:A31"/>
    <mergeCell ref="B29:B31"/>
    <mergeCell ref="K29:N29"/>
    <mergeCell ref="A4:B6"/>
    <mergeCell ref="F4:F6"/>
    <mergeCell ref="O29:O32"/>
    <mergeCell ref="K30:K32"/>
    <mergeCell ref="L30:L32"/>
    <mergeCell ref="M30:N32"/>
    <mergeCell ref="A32:A34"/>
    <mergeCell ref="B32:B34"/>
    <mergeCell ref="M33:N33"/>
    <mergeCell ref="M34:N34"/>
    <mergeCell ref="A23:A25"/>
    <mergeCell ref="B23:B25"/>
    <mergeCell ref="A14:A16"/>
    <mergeCell ref="B14:B16"/>
    <mergeCell ref="A17:A19"/>
    <mergeCell ref="B17:B19"/>
    <mergeCell ref="A20:A22"/>
    <mergeCell ref="B20:B22"/>
    <mergeCell ref="A8:A10"/>
    <mergeCell ref="B8:B10"/>
    <mergeCell ref="A11:A13"/>
    <mergeCell ref="B11:B13"/>
    <mergeCell ref="N1:O1"/>
    <mergeCell ref="M2:N2"/>
    <mergeCell ref="G3:J3"/>
    <mergeCell ref="C4:C6"/>
    <mergeCell ref="D4:D6"/>
    <mergeCell ref="E4:E6"/>
    <mergeCell ref="G4:G6"/>
    <mergeCell ref="H4:J4"/>
    <mergeCell ref="K4:K6"/>
    <mergeCell ref="L4:L6"/>
    <mergeCell ref="M4:M6"/>
    <mergeCell ref="N4:N6"/>
    <mergeCell ref="O4:O6"/>
    <mergeCell ref="H5:H6"/>
    <mergeCell ref="I5:J5"/>
    <mergeCell ref="B2:I2"/>
  </mergeCells>
  <hyperlinks>
    <hyperlink ref="A1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8" operator="notEqual" id="{BBBD6F58-BD56-4996-BEB9-2394EEEB8A00}">
            <xm:f>'3.Приложение 3_Съдии'!AD$8</xm:f>
            <x14:dxf>
              <fill>
                <patternFill>
                  <bgColor rgb="FFFF0000"/>
                </patternFill>
              </fill>
            </x14:dxf>
          </x14:cfRule>
          <xm:sqref>L10</xm:sqref>
        </x14:conditionalFormatting>
        <x14:conditionalFormatting xmlns:xm="http://schemas.microsoft.com/office/excel/2006/main">
          <x14:cfRule type="cellIs" priority="14" operator="notEqual" id="{BF5A0F97-F0F8-4BEF-B80F-412A563EDE43}">
            <xm:f>'3.Приложение 3_Съдии'!AE$8</xm:f>
            <x14:dxf>
              <fill>
                <patternFill>
                  <bgColor rgb="FFFF0000"/>
                </patternFill>
              </fill>
            </x14:dxf>
          </x14:cfRule>
          <xm:sqref>L13</xm:sqref>
        </x14:conditionalFormatting>
        <x14:conditionalFormatting xmlns:xm="http://schemas.microsoft.com/office/excel/2006/main">
          <x14:cfRule type="cellIs" priority="10" operator="notEqual" id="{DDC6FF25-530F-4E60-AF46-76BE1334B40F}">
            <xm:f>'3.Приложение 3_Съдии'!AG$8</xm:f>
            <x14:dxf>
              <fill>
                <patternFill>
                  <bgColor rgb="FFFF0000"/>
                </patternFill>
              </fill>
            </x14:dxf>
          </x14:cfRule>
          <xm:sqref>L22</xm:sqref>
        </x14:conditionalFormatting>
        <x14:conditionalFormatting xmlns:xm="http://schemas.microsoft.com/office/excel/2006/main">
          <x14:cfRule type="cellIs" priority="8" operator="notEqual" id="{665F9438-FA7D-4BA3-89BA-3340555D860A}">
            <xm:f>'3.Приложение 3_Съдии'!$D$8</xm:f>
            <x14:dxf>
              <fill>
                <patternFill>
                  <bgColor rgb="FFFF000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cellIs" priority="7" operator="notEqual" id="{BE3A5FAC-C51C-4D3D-A1D2-E8291F5EBD72}">
            <xm:f>'3.Приложение 3_Съдии'!$I$8</xm:f>
            <x14:dxf>
              <fill>
                <patternFill>
                  <bgColor rgb="FFFF0000"/>
                </patternFill>
              </fill>
            </x14:dxf>
          </x14:cfRule>
          <xm:sqref>E25</xm:sqref>
        </x14:conditionalFormatting>
        <x14:conditionalFormatting xmlns:xm="http://schemas.microsoft.com/office/excel/2006/main">
          <x14:cfRule type="cellIs" priority="6" operator="notEqual" id="{1DE55F56-DD36-47FB-AF0A-8D67BAEB36EC}">
            <xm:f>'3.Приложение 3_Съдии'!$N$8</xm:f>
            <x14:dxf>
              <fill>
                <patternFill>
                  <bgColor rgb="FFFF0000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7B66BCA7-F4E1-48C3-B404-292F753EAA2F}">
            <xm:f>'3.Приложение 3_Съдии'!$S$8</xm:f>
            <x14:dxf>
              <fill>
                <patternFill>
                  <bgColor rgb="FFFF0000"/>
                </patternFill>
              </fill>
            </x14:dxf>
          </x14:cfRule>
          <xm:sqref>H25</xm:sqref>
        </x14:conditionalFormatting>
        <x14:conditionalFormatting xmlns:xm="http://schemas.microsoft.com/office/excel/2006/main">
          <x14:cfRule type="cellIs" priority="4" operator="notEqual" id="{C25A278D-20B9-45C9-83CD-DB27442FBD95}">
            <xm:f>'3.Приложение 3_Съдии'!$AH$8</xm:f>
            <x14:dxf>
              <fill>
                <patternFill>
                  <bgColor rgb="FFFF0000"/>
                </patternFill>
              </fill>
            </x14:dxf>
          </x14:cfRule>
          <xm:sqref>I25</xm:sqref>
        </x14:conditionalFormatting>
        <x14:conditionalFormatting xmlns:xm="http://schemas.microsoft.com/office/excel/2006/main">
          <x14:cfRule type="cellIs" priority="3" operator="notEqual" id="{58642379-4C9A-478D-8826-53262B3DCB43}">
            <xm:f>'3.Приложение 3_Съдии'!$X$8</xm:f>
            <x14:dxf>
              <fill>
                <patternFill>
                  <bgColor rgb="FFFF0000"/>
                </patternFill>
              </fill>
            </x14:dxf>
          </x14:cfRule>
          <xm:sqref>K25</xm:sqref>
        </x14:conditionalFormatting>
        <x14:conditionalFormatting xmlns:xm="http://schemas.microsoft.com/office/excel/2006/main">
          <x14:cfRule type="cellIs" priority="2" operator="notEqual" id="{A7B8CDC1-D2D3-444F-974B-AE96A4EB529F}">
            <xm:f>'3.Приложение 3_Съдии'!$AC$8</xm:f>
            <x14:dxf>
              <fill>
                <patternFill>
                  <bgColor rgb="FFFF0000"/>
                </patternFill>
              </fill>
            </x14:dxf>
          </x14:cfRule>
          <xm:sqref>L25</xm:sqref>
        </x14:conditionalFormatting>
        <x14:conditionalFormatting xmlns:xm="http://schemas.microsoft.com/office/excel/2006/main">
          <x14:cfRule type="cellIs" priority="1" operator="notEqual" id="{345C4705-988A-4FFB-AC2F-D0643BF76399}">
            <xm:f>'3.Приложение 3_Съдии'!$AM$8</xm:f>
            <x14:dxf>
              <fill>
                <patternFill>
                  <bgColor rgb="FFFF0000"/>
                </patternFill>
              </fill>
            </x14:dxf>
          </x14:cfRule>
          <xm:sqref>N25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X49"/>
  <sheetViews>
    <sheetView zoomScaleNormal="100" workbookViewId="0">
      <selection activeCell="C13" sqref="C13"/>
    </sheetView>
  </sheetViews>
  <sheetFormatPr defaultRowHeight="12.75" x14ac:dyDescent="0.2"/>
  <cols>
    <col min="1" max="1" width="27.42578125" style="39" customWidth="1"/>
    <col min="2" max="2" width="7.7109375" style="39" customWidth="1"/>
    <col min="3" max="3" width="7.85546875" style="39" customWidth="1"/>
    <col min="4" max="4" width="10.7109375" style="39" customWidth="1"/>
    <col min="5" max="5" width="8" style="39" customWidth="1"/>
    <col min="6" max="6" width="6.140625" style="39" customWidth="1"/>
    <col min="7" max="8" width="7.7109375" style="39" customWidth="1"/>
    <col min="9" max="9" width="6.28515625" style="39" customWidth="1"/>
    <col min="10" max="10" width="8.140625" style="39" customWidth="1"/>
    <col min="11" max="11" width="7.140625" style="39" customWidth="1"/>
    <col min="12" max="12" width="6.140625" style="39" customWidth="1"/>
    <col min="13" max="13" width="5.7109375" style="39" customWidth="1"/>
    <col min="14" max="15" width="7.140625" style="39" customWidth="1"/>
    <col min="16" max="16" width="7" style="39" customWidth="1"/>
    <col min="17" max="17" width="8.7109375" style="39" customWidth="1"/>
    <col min="18" max="18" width="7.140625" style="39" customWidth="1"/>
    <col min="19" max="19" width="6.85546875" style="39" customWidth="1"/>
    <col min="20" max="20" width="8" style="39" customWidth="1"/>
    <col min="21" max="21" width="6.42578125" style="39" customWidth="1"/>
    <col min="22" max="23" width="4.85546875" style="39" customWidth="1"/>
    <col min="24" max="24" width="7.140625" style="39" customWidth="1"/>
    <col min="25" max="16384" width="9.140625" style="39"/>
  </cols>
  <sheetData>
    <row r="1" spans="1:24" ht="15.75" x14ac:dyDescent="0.25">
      <c r="A1" s="365" t="s">
        <v>82</v>
      </c>
      <c r="B1" s="365"/>
      <c r="C1" s="365"/>
      <c r="D1" s="365"/>
      <c r="E1" s="365"/>
      <c r="F1" s="365"/>
      <c r="G1" s="365"/>
      <c r="H1" s="365"/>
      <c r="I1" s="365"/>
      <c r="J1" s="18"/>
      <c r="K1" s="227" t="s">
        <v>69</v>
      </c>
      <c r="L1" s="16"/>
      <c r="M1" s="365" t="s">
        <v>70</v>
      </c>
      <c r="N1" s="365"/>
      <c r="O1" s="365"/>
      <c r="P1" s="365"/>
      <c r="Q1" s="371" t="s">
        <v>160</v>
      </c>
      <c r="R1" s="371"/>
      <c r="S1" s="35"/>
      <c r="T1" s="35"/>
      <c r="U1" s="35"/>
      <c r="V1" s="35"/>
      <c r="W1" s="35"/>
      <c r="X1" s="35"/>
    </row>
    <row r="2" spans="1:24" ht="13.5" thickBo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372"/>
      <c r="R2" s="372"/>
      <c r="S2" s="8"/>
      <c r="T2" s="8"/>
      <c r="U2" s="8"/>
      <c r="V2" s="8"/>
      <c r="W2" s="8"/>
      <c r="X2" s="8"/>
    </row>
    <row r="3" spans="1:24" ht="25.5" customHeight="1" x14ac:dyDescent="0.2">
      <c r="A3" s="326" t="s">
        <v>173</v>
      </c>
      <c r="B3" s="366" t="s">
        <v>0</v>
      </c>
      <c r="C3" s="367" t="s">
        <v>12</v>
      </c>
      <c r="D3" s="368" t="s">
        <v>25</v>
      </c>
      <c r="E3" s="368"/>
      <c r="F3" s="368"/>
      <c r="G3" s="353" t="s">
        <v>78</v>
      </c>
      <c r="H3" s="369" t="s">
        <v>26</v>
      </c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53" t="s">
        <v>13</v>
      </c>
      <c r="U3" s="355" t="s">
        <v>27</v>
      </c>
      <c r="V3" s="356"/>
      <c r="W3" s="356"/>
      <c r="X3" s="357"/>
    </row>
    <row r="4" spans="1:24" ht="12.75" customHeight="1" x14ac:dyDescent="0.2">
      <c r="A4" s="327"/>
      <c r="B4" s="344"/>
      <c r="C4" s="342"/>
      <c r="D4" s="343" t="s">
        <v>28</v>
      </c>
      <c r="E4" s="360" t="s">
        <v>67</v>
      </c>
      <c r="F4" s="360" t="s">
        <v>68</v>
      </c>
      <c r="G4" s="354"/>
      <c r="H4" s="361" t="s">
        <v>77</v>
      </c>
      <c r="I4" s="343" t="s">
        <v>29</v>
      </c>
      <c r="J4" s="348" t="s">
        <v>30</v>
      </c>
      <c r="K4" s="370"/>
      <c r="L4" s="370"/>
      <c r="M4" s="370"/>
      <c r="N4" s="370"/>
      <c r="O4" s="349"/>
      <c r="P4" s="343" t="s">
        <v>31</v>
      </c>
      <c r="Q4" s="348" t="s">
        <v>32</v>
      </c>
      <c r="R4" s="349"/>
      <c r="S4" s="343" t="s">
        <v>33</v>
      </c>
      <c r="T4" s="354"/>
      <c r="U4" s="350"/>
      <c r="V4" s="358"/>
      <c r="W4" s="358"/>
      <c r="X4" s="359"/>
    </row>
    <row r="5" spans="1:24" x14ac:dyDescent="0.2">
      <c r="A5" s="327"/>
      <c r="B5" s="344"/>
      <c r="C5" s="342"/>
      <c r="D5" s="344"/>
      <c r="E5" s="344"/>
      <c r="F5" s="344"/>
      <c r="G5" s="354"/>
      <c r="H5" s="362"/>
      <c r="I5" s="344"/>
      <c r="J5" s="350"/>
      <c r="K5" s="358"/>
      <c r="L5" s="358"/>
      <c r="M5" s="358"/>
      <c r="N5" s="358"/>
      <c r="O5" s="351"/>
      <c r="P5" s="344"/>
      <c r="Q5" s="350"/>
      <c r="R5" s="351"/>
      <c r="S5" s="344"/>
      <c r="T5" s="354"/>
      <c r="U5" s="342" t="s">
        <v>34</v>
      </c>
      <c r="V5" s="342" t="s">
        <v>14</v>
      </c>
      <c r="W5" s="342" t="s">
        <v>35</v>
      </c>
      <c r="X5" s="364" t="s">
        <v>36</v>
      </c>
    </row>
    <row r="6" spans="1:24" x14ac:dyDescent="0.2">
      <c r="A6" s="327"/>
      <c r="B6" s="344"/>
      <c r="C6" s="342"/>
      <c r="D6" s="344"/>
      <c r="E6" s="344"/>
      <c r="F6" s="344"/>
      <c r="G6" s="354"/>
      <c r="H6" s="362"/>
      <c r="I6" s="344"/>
      <c r="J6" s="342" t="s">
        <v>37</v>
      </c>
      <c r="K6" s="342" t="s">
        <v>38</v>
      </c>
      <c r="L6" s="342" t="s">
        <v>39</v>
      </c>
      <c r="M6" s="342" t="s">
        <v>40</v>
      </c>
      <c r="N6" s="342" t="s">
        <v>41</v>
      </c>
      <c r="O6" s="342" t="s">
        <v>42</v>
      </c>
      <c r="P6" s="344"/>
      <c r="Q6" s="342" t="s">
        <v>43</v>
      </c>
      <c r="R6" s="342" t="s">
        <v>44</v>
      </c>
      <c r="S6" s="344"/>
      <c r="T6" s="354"/>
      <c r="U6" s="342"/>
      <c r="V6" s="342"/>
      <c r="W6" s="342"/>
      <c r="X6" s="364"/>
    </row>
    <row r="7" spans="1:24" x14ac:dyDescent="0.2">
      <c r="A7" s="327"/>
      <c r="B7" s="344"/>
      <c r="C7" s="342"/>
      <c r="D7" s="344"/>
      <c r="E7" s="344"/>
      <c r="F7" s="344"/>
      <c r="G7" s="354"/>
      <c r="H7" s="362"/>
      <c r="I7" s="344"/>
      <c r="J7" s="342"/>
      <c r="K7" s="342"/>
      <c r="L7" s="342"/>
      <c r="M7" s="342"/>
      <c r="N7" s="342"/>
      <c r="O7" s="342"/>
      <c r="P7" s="344"/>
      <c r="Q7" s="342"/>
      <c r="R7" s="342"/>
      <c r="S7" s="344"/>
      <c r="T7" s="354"/>
      <c r="U7" s="342"/>
      <c r="V7" s="342"/>
      <c r="W7" s="342"/>
      <c r="X7" s="364"/>
    </row>
    <row r="8" spans="1:24" x14ac:dyDescent="0.2">
      <c r="A8" s="327"/>
      <c r="B8" s="344"/>
      <c r="C8" s="342"/>
      <c r="D8" s="344"/>
      <c r="E8" s="344"/>
      <c r="F8" s="344"/>
      <c r="G8" s="354"/>
      <c r="H8" s="362"/>
      <c r="I8" s="344"/>
      <c r="J8" s="342"/>
      <c r="K8" s="342"/>
      <c r="L8" s="342"/>
      <c r="M8" s="342"/>
      <c r="N8" s="342"/>
      <c r="O8" s="342"/>
      <c r="P8" s="344"/>
      <c r="Q8" s="342"/>
      <c r="R8" s="342"/>
      <c r="S8" s="344"/>
      <c r="T8" s="354"/>
      <c r="U8" s="342"/>
      <c r="V8" s="342"/>
      <c r="W8" s="342"/>
      <c r="X8" s="364"/>
    </row>
    <row r="9" spans="1:24" x14ac:dyDescent="0.2">
      <c r="A9" s="327"/>
      <c r="B9" s="344"/>
      <c r="C9" s="342"/>
      <c r="D9" s="344"/>
      <c r="E9" s="344"/>
      <c r="F9" s="344"/>
      <c r="G9" s="354"/>
      <c r="H9" s="362"/>
      <c r="I9" s="344"/>
      <c r="J9" s="342"/>
      <c r="K9" s="342"/>
      <c r="L9" s="342"/>
      <c r="M9" s="342"/>
      <c r="N9" s="342"/>
      <c r="O9" s="342"/>
      <c r="P9" s="344"/>
      <c r="Q9" s="342"/>
      <c r="R9" s="342"/>
      <c r="S9" s="344"/>
      <c r="T9" s="354"/>
      <c r="U9" s="342"/>
      <c r="V9" s="342"/>
      <c r="W9" s="342"/>
      <c r="X9" s="364"/>
    </row>
    <row r="10" spans="1:24" x14ac:dyDescent="0.2">
      <c r="A10" s="327"/>
      <c r="B10" s="344"/>
      <c r="C10" s="342"/>
      <c r="D10" s="344"/>
      <c r="E10" s="344"/>
      <c r="F10" s="344"/>
      <c r="G10" s="354"/>
      <c r="H10" s="362"/>
      <c r="I10" s="344"/>
      <c r="J10" s="342"/>
      <c r="K10" s="342"/>
      <c r="L10" s="342"/>
      <c r="M10" s="342"/>
      <c r="N10" s="342"/>
      <c r="O10" s="342"/>
      <c r="P10" s="344"/>
      <c r="Q10" s="342"/>
      <c r="R10" s="342"/>
      <c r="S10" s="344"/>
      <c r="T10" s="354"/>
      <c r="U10" s="342"/>
      <c r="V10" s="342"/>
      <c r="W10" s="342"/>
      <c r="X10" s="364"/>
    </row>
    <row r="11" spans="1:24" x14ac:dyDescent="0.2">
      <c r="A11" s="328"/>
      <c r="B11" s="345"/>
      <c r="C11" s="342"/>
      <c r="D11" s="345"/>
      <c r="E11" s="345"/>
      <c r="F11" s="345"/>
      <c r="G11" s="354"/>
      <c r="H11" s="363"/>
      <c r="I11" s="345"/>
      <c r="J11" s="342"/>
      <c r="K11" s="342"/>
      <c r="L11" s="342"/>
      <c r="M11" s="342"/>
      <c r="N11" s="342"/>
      <c r="O11" s="342"/>
      <c r="P11" s="345"/>
      <c r="Q11" s="342"/>
      <c r="R11" s="342"/>
      <c r="S11" s="345"/>
      <c r="T11" s="354"/>
      <c r="U11" s="342"/>
      <c r="V11" s="342"/>
      <c r="W11" s="342"/>
      <c r="X11" s="364"/>
    </row>
    <row r="12" spans="1:24" x14ac:dyDescent="0.2">
      <c r="A12" s="231" t="s">
        <v>1</v>
      </c>
      <c r="B12" s="232" t="s">
        <v>2</v>
      </c>
      <c r="C12" s="232">
        <v>1</v>
      </c>
      <c r="D12" s="232">
        <v>2</v>
      </c>
      <c r="E12" s="232">
        <v>3</v>
      </c>
      <c r="F12" s="232">
        <v>4</v>
      </c>
      <c r="G12" s="233">
        <v>5</v>
      </c>
      <c r="H12" s="233">
        <v>6</v>
      </c>
      <c r="I12" s="232">
        <v>7</v>
      </c>
      <c r="J12" s="232">
        <v>8</v>
      </c>
      <c r="K12" s="232">
        <v>9</v>
      </c>
      <c r="L12" s="232">
        <v>10</v>
      </c>
      <c r="M12" s="232">
        <v>11</v>
      </c>
      <c r="N12" s="232">
        <v>12</v>
      </c>
      <c r="O12" s="232">
        <v>13</v>
      </c>
      <c r="P12" s="232">
        <v>14</v>
      </c>
      <c r="Q12" s="232">
        <v>15</v>
      </c>
      <c r="R12" s="232">
        <v>16</v>
      </c>
      <c r="S12" s="232">
        <v>17</v>
      </c>
      <c r="T12" s="233">
        <v>18</v>
      </c>
      <c r="U12" s="232">
        <v>19</v>
      </c>
      <c r="V12" s="232">
        <v>20</v>
      </c>
      <c r="W12" s="232">
        <v>21</v>
      </c>
      <c r="X12" s="233">
        <v>22</v>
      </c>
    </row>
    <row r="13" spans="1:24" x14ac:dyDescent="0.2">
      <c r="A13" s="1"/>
      <c r="B13" s="234" t="s">
        <v>3</v>
      </c>
      <c r="C13" s="11"/>
      <c r="D13" s="11"/>
      <c r="E13" s="11"/>
      <c r="F13" s="11"/>
      <c r="G13" s="13">
        <f t="shared" ref="G13:G21" si="0">C13+D13</f>
        <v>0</v>
      </c>
      <c r="H13" s="13">
        <f>I13+J13+K13+L13+M13+N13+O13+P13+Q13+R13+S13</f>
        <v>0</v>
      </c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7"/>
      <c r="T13" s="13">
        <f>G13-H13</f>
        <v>0</v>
      </c>
      <c r="U13" s="11"/>
      <c r="V13" s="11"/>
      <c r="W13" s="11"/>
      <c r="X13" s="14">
        <f>U13+V13-W13</f>
        <v>0</v>
      </c>
    </row>
    <row r="14" spans="1:24" x14ac:dyDescent="0.2">
      <c r="A14" s="1"/>
      <c r="B14" s="234" t="s">
        <v>4</v>
      </c>
      <c r="C14" s="11"/>
      <c r="D14" s="11"/>
      <c r="E14" s="11"/>
      <c r="F14" s="11"/>
      <c r="G14" s="13">
        <f t="shared" si="0"/>
        <v>0</v>
      </c>
      <c r="H14" s="13">
        <f t="shared" ref="H14:H21" si="1">I14+J14+K14+L14+M14+N14+O14+P14+Q14+R14+S14</f>
        <v>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7"/>
      <c r="T14" s="13">
        <f t="shared" ref="T14:T20" si="2">G14-H14</f>
        <v>0</v>
      </c>
      <c r="U14" s="11"/>
      <c r="V14" s="11"/>
      <c r="W14" s="11"/>
      <c r="X14" s="14">
        <f t="shared" ref="X14:X20" si="3">U14+V14-W14</f>
        <v>0</v>
      </c>
    </row>
    <row r="15" spans="1:24" x14ac:dyDescent="0.2">
      <c r="A15" s="1"/>
      <c r="B15" s="255" t="s">
        <v>11</v>
      </c>
      <c r="C15" s="11"/>
      <c r="D15" s="11"/>
      <c r="E15" s="11"/>
      <c r="F15" s="11"/>
      <c r="G15" s="13">
        <f t="shared" si="0"/>
        <v>0</v>
      </c>
      <c r="H15" s="13">
        <f t="shared" si="1"/>
        <v>0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7"/>
      <c r="T15" s="13">
        <f t="shared" si="2"/>
        <v>0</v>
      </c>
      <c r="U15" s="11"/>
      <c r="V15" s="11"/>
      <c r="W15" s="11"/>
      <c r="X15" s="14">
        <f t="shared" si="3"/>
        <v>0</v>
      </c>
    </row>
    <row r="16" spans="1:24" x14ac:dyDescent="0.2">
      <c r="A16" s="1"/>
      <c r="B16" s="234" t="s">
        <v>5</v>
      </c>
      <c r="C16" s="11"/>
      <c r="D16" s="11"/>
      <c r="E16" s="11"/>
      <c r="F16" s="11"/>
      <c r="G16" s="13">
        <f t="shared" si="0"/>
        <v>0</v>
      </c>
      <c r="H16" s="13">
        <f t="shared" si="1"/>
        <v>0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7"/>
      <c r="T16" s="13">
        <f t="shared" si="2"/>
        <v>0</v>
      </c>
      <c r="U16" s="11"/>
      <c r="V16" s="11"/>
      <c r="W16" s="11"/>
      <c r="X16" s="14">
        <f>U16+V16-W16</f>
        <v>0</v>
      </c>
    </row>
    <row r="17" spans="1:24" x14ac:dyDescent="0.2">
      <c r="A17" s="1"/>
      <c r="B17" s="234" t="s">
        <v>6</v>
      </c>
      <c r="C17" s="11"/>
      <c r="D17" s="11"/>
      <c r="E17" s="11"/>
      <c r="F17" s="11"/>
      <c r="G17" s="13">
        <f t="shared" si="0"/>
        <v>0</v>
      </c>
      <c r="H17" s="13">
        <f t="shared" si="1"/>
        <v>0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7"/>
      <c r="T17" s="13">
        <f>G17-H17</f>
        <v>0</v>
      </c>
      <c r="U17" s="11"/>
      <c r="V17" s="11"/>
      <c r="W17" s="11"/>
      <c r="X17" s="14">
        <f t="shared" si="3"/>
        <v>0</v>
      </c>
    </row>
    <row r="18" spans="1:24" x14ac:dyDescent="0.2">
      <c r="A18" s="1"/>
      <c r="B18" s="234" t="s">
        <v>7</v>
      </c>
      <c r="C18" s="11"/>
      <c r="D18" s="11"/>
      <c r="E18" s="11"/>
      <c r="F18" s="11"/>
      <c r="G18" s="13">
        <f t="shared" si="0"/>
        <v>0</v>
      </c>
      <c r="H18" s="13">
        <f t="shared" si="1"/>
        <v>0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7"/>
      <c r="T18" s="13">
        <f t="shared" si="2"/>
        <v>0</v>
      </c>
      <c r="U18" s="11"/>
      <c r="V18" s="11"/>
      <c r="W18" s="11"/>
      <c r="X18" s="14">
        <f t="shared" si="3"/>
        <v>0</v>
      </c>
    </row>
    <row r="19" spans="1:24" x14ac:dyDescent="0.2">
      <c r="A19" s="1"/>
      <c r="B19" s="234" t="s">
        <v>8</v>
      </c>
      <c r="C19" s="11"/>
      <c r="D19" s="11"/>
      <c r="E19" s="11"/>
      <c r="F19" s="11"/>
      <c r="G19" s="13">
        <f t="shared" si="0"/>
        <v>0</v>
      </c>
      <c r="H19" s="13">
        <f t="shared" si="1"/>
        <v>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7"/>
      <c r="T19" s="13">
        <f>G19-H19</f>
        <v>0</v>
      </c>
      <c r="U19" s="11"/>
      <c r="V19" s="11"/>
      <c r="W19" s="11"/>
      <c r="X19" s="14">
        <f>U19+V19-W19</f>
        <v>0</v>
      </c>
    </row>
    <row r="20" spans="1:24" x14ac:dyDescent="0.2">
      <c r="A20" s="1"/>
      <c r="B20" s="234" t="s">
        <v>9</v>
      </c>
      <c r="C20" s="11"/>
      <c r="D20" s="11"/>
      <c r="E20" s="11"/>
      <c r="F20" s="11"/>
      <c r="G20" s="13">
        <f t="shared" si="0"/>
        <v>0</v>
      </c>
      <c r="H20" s="13">
        <f t="shared" si="1"/>
        <v>0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7"/>
      <c r="T20" s="13">
        <f t="shared" si="2"/>
        <v>0</v>
      </c>
      <c r="U20" s="11"/>
      <c r="V20" s="11"/>
      <c r="W20" s="11"/>
      <c r="X20" s="14">
        <f t="shared" si="3"/>
        <v>0</v>
      </c>
    </row>
    <row r="21" spans="1:24" x14ac:dyDescent="0.2">
      <c r="A21" s="1"/>
      <c r="B21" s="234" t="s">
        <v>10</v>
      </c>
      <c r="C21" s="11"/>
      <c r="D21" s="11"/>
      <c r="E21" s="11"/>
      <c r="F21" s="11"/>
      <c r="G21" s="13">
        <f t="shared" si="0"/>
        <v>0</v>
      </c>
      <c r="H21" s="13">
        <f t="shared" si="1"/>
        <v>0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7"/>
      <c r="T21" s="13">
        <f>G21-H21</f>
        <v>0</v>
      </c>
      <c r="U21" s="11"/>
      <c r="V21" s="11"/>
      <c r="W21" s="11"/>
      <c r="X21" s="14">
        <f>U21+V21-W21</f>
        <v>0</v>
      </c>
    </row>
    <row r="22" spans="1:24" ht="13.5" thickBot="1" x14ac:dyDescent="0.25">
      <c r="A22" s="2" t="s">
        <v>45</v>
      </c>
      <c r="B22" s="3"/>
      <c r="C22" s="15">
        <f t="shared" ref="C22:M22" si="4">SUM(C13:C21)</f>
        <v>0</v>
      </c>
      <c r="D22" s="15">
        <f t="shared" si="4"/>
        <v>0</v>
      </c>
      <c r="E22" s="15">
        <f t="shared" si="4"/>
        <v>0</v>
      </c>
      <c r="F22" s="15">
        <f t="shared" si="4"/>
        <v>0</v>
      </c>
      <c r="G22" s="15">
        <f t="shared" si="4"/>
        <v>0</v>
      </c>
      <c r="H22" s="15">
        <f t="shared" si="4"/>
        <v>0</v>
      </c>
      <c r="I22" s="15">
        <f t="shared" si="4"/>
        <v>0</v>
      </c>
      <c r="J22" s="15">
        <f t="shared" si="4"/>
        <v>0</v>
      </c>
      <c r="K22" s="15">
        <f t="shared" si="4"/>
        <v>0</v>
      </c>
      <c r="L22" s="15">
        <f t="shared" si="4"/>
        <v>0</v>
      </c>
      <c r="M22" s="15">
        <f t="shared" si="4"/>
        <v>0</v>
      </c>
      <c r="N22" s="15">
        <f t="shared" ref="N22:X22" si="5">SUM(N13:N21)</f>
        <v>0</v>
      </c>
      <c r="O22" s="15">
        <f t="shared" si="5"/>
        <v>0</v>
      </c>
      <c r="P22" s="15">
        <f t="shared" si="5"/>
        <v>0</v>
      </c>
      <c r="Q22" s="15">
        <f t="shared" si="5"/>
        <v>0</v>
      </c>
      <c r="R22" s="15">
        <f t="shared" si="5"/>
        <v>0</v>
      </c>
      <c r="S22" s="15">
        <f t="shared" si="5"/>
        <v>0</v>
      </c>
      <c r="T22" s="15">
        <f>SUM(T13:T21)</f>
        <v>0</v>
      </c>
      <c r="U22" s="15">
        <f t="shared" si="5"/>
        <v>0</v>
      </c>
      <c r="V22" s="15">
        <f t="shared" si="5"/>
        <v>0</v>
      </c>
      <c r="W22" s="15">
        <f t="shared" si="5"/>
        <v>0</v>
      </c>
      <c r="X22" s="15">
        <f t="shared" si="5"/>
        <v>0</v>
      </c>
    </row>
    <row r="23" spans="1:24" x14ac:dyDescent="0.2">
      <c r="A23" s="33"/>
      <c r="B23" s="235"/>
      <c r="C23" s="235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</row>
    <row r="24" spans="1:24" x14ac:dyDescent="0.2">
      <c r="A24" s="33"/>
      <c r="B24" s="235"/>
      <c r="C24" s="235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X24" s="33"/>
    </row>
    <row r="25" spans="1:24" x14ac:dyDescent="0.2">
      <c r="A25" s="9" t="s">
        <v>15</v>
      </c>
      <c r="B25" s="8"/>
      <c r="C25" s="8"/>
      <c r="D25" s="8"/>
      <c r="E25" s="8"/>
      <c r="F25" s="8"/>
      <c r="J25" s="352" t="s">
        <v>19</v>
      </c>
      <c r="K25" s="352"/>
      <c r="L25" s="352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x14ac:dyDescent="0.2">
      <c r="A26" s="236" t="s">
        <v>1</v>
      </c>
      <c r="B26" s="339" t="s">
        <v>46</v>
      </c>
      <c r="C26" s="340"/>
      <c r="D26" s="236" t="s">
        <v>16</v>
      </c>
      <c r="E26" s="237"/>
      <c r="F26" s="8"/>
      <c r="G26" s="238"/>
      <c r="H26" s="238"/>
      <c r="I26" s="238"/>
      <c r="J26" s="340" t="s">
        <v>71</v>
      </c>
      <c r="K26" s="346"/>
      <c r="L26" s="346"/>
      <c r="M26" s="346"/>
      <c r="N26" s="346"/>
      <c r="O26" s="346"/>
      <c r="P26" s="347"/>
      <c r="Q26" s="339" t="s">
        <v>46</v>
      </c>
      <c r="R26" s="340"/>
      <c r="S26" s="236" t="s">
        <v>16</v>
      </c>
      <c r="T26" s="239"/>
      <c r="U26" s="8"/>
      <c r="V26" s="8"/>
      <c r="W26" s="8"/>
      <c r="X26" s="8"/>
    </row>
    <row r="27" spans="1:24" ht="13.5" customHeight="1" x14ac:dyDescent="0.2">
      <c r="A27" s="240" t="s">
        <v>17</v>
      </c>
      <c r="B27" s="338">
        <v>3100</v>
      </c>
      <c r="C27" s="335"/>
      <c r="D27" s="40"/>
      <c r="E27" s="241"/>
      <c r="F27" s="242"/>
      <c r="G27" s="238"/>
      <c r="H27" s="243"/>
      <c r="I27" s="243"/>
      <c r="J27" s="332" t="s">
        <v>72</v>
      </c>
      <c r="K27" s="333"/>
      <c r="L27" s="333"/>
      <c r="M27" s="333"/>
      <c r="N27" s="333"/>
      <c r="O27" s="333"/>
      <c r="P27" s="334"/>
      <c r="Q27" s="324">
        <v>3400</v>
      </c>
      <c r="R27" s="325"/>
      <c r="S27" s="41"/>
      <c r="T27" s="244"/>
      <c r="U27" s="8"/>
      <c r="V27" s="8"/>
      <c r="W27" s="8"/>
      <c r="X27" s="8"/>
    </row>
    <row r="28" spans="1:24" ht="13.5" customHeight="1" x14ac:dyDescent="0.2">
      <c r="A28" s="240" t="s">
        <v>18</v>
      </c>
      <c r="B28" s="338">
        <v>3200</v>
      </c>
      <c r="C28" s="335"/>
      <c r="D28" s="40"/>
      <c r="E28" s="241"/>
      <c r="F28" s="242"/>
      <c r="G28" s="243" t="s">
        <v>47</v>
      </c>
      <c r="H28" s="243"/>
      <c r="I28" s="243"/>
      <c r="J28" s="341" t="s">
        <v>76</v>
      </c>
      <c r="K28" s="333"/>
      <c r="L28" s="333"/>
      <c r="M28" s="333"/>
      <c r="N28" s="333"/>
      <c r="O28" s="333"/>
      <c r="P28" s="334"/>
      <c r="Q28" s="324">
        <v>3410</v>
      </c>
      <c r="R28" s="325"/>
      <c r="S28" s="41"/>
      <c r="T28" s="244"/>
      <c r="U28" s="8"/>
      <c r="V28" s="8"/>
      <c r="W28" s="8"/>
      <c r="X28" s="8"/>
    </row>
    <row r="29" spans="1:24" ht="12.75" customHeight="1" x14ac:dyDescent="0.2">
      <c r="A29" s="243"/>
      <c r="B29" s="245"/>
      <c r="C29" s="245"/>
      <c r="D29" s="245"/>
      <c r="E29" s="245"/>
      <c r="F29" s="242"/>
      <c r="G29" s="246" t="s">
        <v>48</v>
      </c>
      <c r="H29" s="243"/>
      <c r="I29" s="243"/>
      <c r="J29" s="335" t="s">
        <v>73</v>
      </c>
      <c r="K29" s="336"/>
      <c r="L29" s="336"/>
      <c r="M29" s="336"/>
      <c r="N29" s="336"/>
      <c r="O29" s="336"/>
      <c r="P29" s="337"/>
      <c r="Q29" s="324">
        <v>3500</v>
      </c>
      <c r="R29" s="325"/>
      <c r="S29" s="41"/>
      <c r="T29" s="244"/>
      <c r="U29" s="8"/>
      <c r="V29" s="8"/>
      <c r="W29" s="8"/>
      <c r="X29" s="8"/>
    </row>
    <row r="30" spans="1:24" ht="12.75" customHeight="1" x14ac:dyDescent="0.2">
      <c r="A30" s="243"/>
      <c r="B30" s="245"/>
      <c r="C30" s="245"/>
      <c r="D30" s="245"/>
      <c r="E30" s="245"/>
      <c r="F30" s="242"/>
      <c r="G30" s="243" t="s">
        <v>49</v>
      </c>
      <c r="H30" s="247"/>
      <c r="I30" s="247"/>
      <c r="J30" s="329" t="s">
        <v>74</v>
      </c>
      <c r="K30" s="330"/>
      <c r="L30" s="330"/>
      <c r="M30" s="330"/>
      <c r="N30" s="330"/>
      <c r="O30" s="330"/>
      <c r="P30" s="331"/>
      <c r="Q30" s="324">
        <v>3510</v>
      </c>
      <c r="R30" s="325"/>
      <c r="S30" s="41"/>
      <c r="T30" s="244"/>
      <c r="U30" s="8"/>
      <c r="V30" s="8"/>
      <c r="W30" s="8"/>
      <c r="X30" s="8"/>
    </row>
    <row r="31" spans="1:24" ht="12.75" customHeight="1" x14ac:dyDescent="0.2">
      <c r="A31" s="243"/>
      <c r="B31" s="245"/>
      <c r="C31" s="245"/>
      <c r="D31" s="245"/>
      <c r="E31" s="245"/>
      <c r="F31" s="242"/>
      <c r="G31" s="243" t="s">
        <v>50</v>
      </c>
      <c r="H31" s="243"/>
      <c r="I31" s="243"/>
      <c r="J31" s="332" t="s">
        <v>75</v>
      </c>
      <c r="K31" s="333"/>
      <c r="L31" s="333"/>
      <c r="M31" s="333"/>
      <c r="N31" s="333"/>
      <c r="O31" s="333"/>
      <c r="P31" s="334"/>
      <c r="Q31" s="324">
        <v>3511</v>
      </c>
      <c r="R31" s="325"/>
      <c r="S31" s="41"/>
      <c r="T31" s="244"/>
      <c r="U31" s="8"/>
      <c r="V31" s="8"/>
      <c r="W31" s="8"/>
      <c r="X31" s="8"/>
    </row>
    <row r="32" spans="1:24" x14ac:dyDescent="0.2">
      <c r="A32" s="243"/>
      <c r="B32" s="245"/>
      <c r="C32" s="245"/>
      <c r="D32" s="245"/>
      <c r="E32" s="245"/>
      <c r="F32" s="242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9"/>
      <c r="R32" s="249"/>
      <c r="S32" s="249"/>
      <c r="T32" s="249"/>
      <c r="U32" s="8"/>
      <c r="V32" s="8"/>
      <c r="W32" s="8"/>
      <c r="X32" s="8"/>
    </row>
    <row r="33" spans="1:24" x14ac:dyDescent="0.2">
      <c r="A33" s="9" t="s">
        <v>51</v>
      </c>
      <c r="B33" s="245"/>
      <c r="C33" s="245"/>
      <c r="D33" s="245"/>
      <c r="E33" s="245"/>
      <c r="F33" s="242"/>
      <c r="G33" s="248"/>
      <c r="H33" s="248"/>
      <c r="I33" s="248"/>
      <c r="J33" s="248"/>
      <c r="K33" s="248"/>
      <c r="L33" s="248"/>
      <c r="M33" s="323" t="s">
        <v>52</v>
      </c>
      <c r="N33" s="323"/>
      <c r="O33" s="323"/>
      <c r="P33" s="323"/>
      <c r="Q33" s="249"/>
      <c r="R33" s="249"/>
      <c r="S33" s="249"/>
      <c r="T33" s="249"/>
      <c r="U33" s="8"/>
      <c r="V33" s="8"/>
      <c r="W33" s="8"/>
      <c r="X33" s="8"/>
    </row>
    <row r="34" spans="1:24" ht="30.75" customHeight="1" x14ac:dyDescent="0.2">
      <c r="A34" s="320" t="s">
        <v>53</v>
      </c>
      <c r="B34" s="321"/>
      <c r="C34" s="321"/>
      <c r="D34" s="321"/>
      <c r="E34" s="322"/>
      <c r="F34" s="250"/>
      <c r="G34" s="250"/>
      <c r="H34" s="250"/>
      <c r="I34" s="250"/>
      <c r="J34" s="248"/>
      <c r="K34" s="248"/>
      <c r="L34" s="248"/>
      <c r="M34" s="318" t="s">
        <v>54</v>
      </c>
      <c r="N34" s="318"/>
      <c r="O34" s="318"/>
      <c r="P34" s="318"/>
      <c r="Q34" s="318"/>
      <c r="R34" s="250"/>
      <c r="S34" s="249"/>
      <c r="T34" s="249"/>
      <c r="U34" s="8"/>
      <c r="V34" s="8"/>
      <c r="W34" s="8"/>
      <c r="X34" s="8"/>
    </row>
    <row r="35" spans="1:24" ht="12" customHeight="1" x14ac:dyDescent="0.2">
      <c r="A35" s="318" t="s">
        <v>55</v>
      </c>
      <c r="B35" s="320" t="s">
        <v>56</v>
      </c>
      <c r="C35" s="321"/>
      <c r="D35" s="321"/>
      <c r="E35" s="322"/>
      <c r="F35" s="250"/>
      <c r="G35" s="250"/>
      <c r="H35" s="250"/>
      <c r="I35" s="250"/>
      <c r="J35" s="248"/>
      <c r="K35" s="248"/>
      <c r="L35" s="248"/>
      <c r="M35" s="318" t="s">
        <v>57</v>
      </c>
      <c r="N35" s="318"/>
      <c r="O35" s="318"/>
      <c r="P35" s="318"/>
      <c r="Q35" s="236" t="s">
        <v>58</v>
      </c>
      <c r="R35" s="237"/>
      <c r="S35" s="249"/>
      <c r="T35" s="249"/>
      <c r="U35" s="8"/>
      <c r="V35" s="8"/>
      <c r="W35" s="8"/>
      <c r="X35" s="8"/>
    </row>
    <row r="36" spans="1:24" ht="30.75" customHeight="1" x14ac:dyDescent="0.2">
      <c r="A36" s="318"/>
      <c r="B36" s="251" t="s">
        <v>59</v>
      </c>
      <c r="C36" s="251" t="s">
        <v>60</v>
      </c>
      <c r="D36" s="251" t="s">
        <v>61</v>
      </c>
      <c r="E36" s="251" t="s">
        <v>62</v>
      </c>
      <c r="F36" s="250"/>
      <c r="G36" s="250"/>
      <c r="H36" s="250"/>
      <c r="I36" s="243"/>
      <c r="J36" s="248"/>
      <c r="K36" s="248"/>
      <c r="L36" s="248"/>
      <c r="M36" s="317" t="s">
        <v>63</v>
      </c>
      <c r="N36" s="317"/>
      <c r="O36" s="317"/>
      <c r="P36" s="317"/>
      <c r="Q36" s="41"/>
      <c r="R36" s="244"/>
      <c r="S36" s="249"/>
      <c r="T36" s="249"/>
      <c r="U36" s="8"/>
      <c r="V36" s="8"/>
      <c r="W36" s="8"/>
      <c r="X36" s="8"/>
    </row>
    <row r="37" spans="1:24" x14ac:dyDescent="0.2">
      <c r="A37" s="318"/>
      <c r="B37" s="40"/>
      <c r="C37" s="40"/>
      <c r="D37" s="40"/>
      <c r="E37" s="40"/>
      <c r="F37" s="241"/>
      <c r="G37" s="241"/>
      <c r="H37" s="241"/>
      <c r="I37" s="241"/>
      <c r="J37" s="248"/>
      <c r="K37" s="248"/>
      <c r="L37" s="248"/>
      <c r="M37" s="317" t="s">
        <v>64</v>
      </c>
      <c r="N37" s="317"/>
      <c r="O37" s="317"/>
      <c r="P37" s="317"/>
      <c r="Q37" s="41"/>
      <c r="R37" s="244"/>
      <c r="S37" s="249"/>
      <c r="T37" s="249"/>
      <c r="U37" s="8"/>
      <c r="V37" s="8"/>
      <c r="W37" s="8"/>
      <c r="X37" s="8"/>
    </row>
    <row r="38" spans="1:24" x14ac:dyDescent="0.2">
      <c r="A38" s="243"/>
      <c r="B38" s="245"/>
      <c r="C38" s="245"/>
      <c r="D38" s="245"/>
      <c r="E38" s="245"/>
      <c r="F38" s="242"/>
      <c r="G38" s="248"/>
      <c r="H38" s="248"/>
      <c r="I38" s="248"/>
      <c r="J38" s="248"/>
      <c r="K38" s="248"/>
      <c r="L38" s="248"/>
      <c r="M38" s="317" t="s">
        <v>65</v>
      </c>
      <c r="N38" s="317"/>
      <c r="O38" s="317"/>
      <c r="P38" s="317"/>
      <c r="Q38" s="41"/>
      <c r="R38" s="244"/>
      <c r="S38" s="249"/>
      <c r="T38" s="249"/>
      <c r="U38" s="8"/>
      <c r="V38" s="8"/>
      <c r="W38" s="8"/>
      <c r="X38" s="8"/>
    </row>
    <row r="39" spans="1:24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8"/>
      <c r="L39" s="8"/>
      <c r="M39" s="319" t="s">
        <v>66</v>
      </c>
      <c r="N39" s="319"/>
      <c r="O39" s="319"/>
      <c r="P39" s="319"/>
      <c r="Q39" s="41"/>
      <c r="R39" s="244"/>
      <c r="S39" s="8"/>
      <c r="T39" s="8"/>
      <c r="U39" s="8"/>
      <c r="V39" s="8"/>
      <c r="W39" s="8"/>
      <c r="X39" s="8"/>
    </row>
    <row r="40" spans="1:24" ht="12.75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8"/>
      <c r="L40" s="8"/>
      <c r="M40" s="32"/>
      <c r="N40" s="32"/>
      <c r="O40" s="32"/>
      <c r="P40" s="32"/>
      <c r="Q40" s="33"/>
      <c r="R40" s="33"/>
      <c r="S40" s="314" t="s">
        <v>81</v>
      </c>
      <c r="T40" s="314"/>
      <c r="U40" s="314"/>
      <c r="V40" s="314"/>
      <c r="W40" s="314"/>
      <c r="X40" s="314"/>
    </row>
    <row r="41" spans="1:24" x14ac:dyDescent="0.2">
      <c r="A41" s="9" t="s">
        <v>179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261" t="s">
        <v>183</v>
      </c>
      <c r="T41" s="8"/>
      <c r="U41" s="8"/>
      <c r="V41" s="8"/>
      <c r="W41" s="8"/>
      <c r="X41" s="8"/>
    </row>
    <row r="42" spans="1:24" x14ac:dyDescent="0.2">
      <c r="A42" s="256" t="s">
        <v>180</v>
      </c>
      <c r="B42" s="257"/>
      <c r="C42" s="256" t="s">
        <v>16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x14ac:dyDescent="0.2">
      <c r="A43" s="252" t="s">
        <v>181</v>
      </c>
      <c r="B43" s="258"/>
      <c r="C43" s="259"/>
      <c r="D43" s="253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x14ac:dyDescent="0.2">
      <c r="A44" s="254" t="s">
        <v>182</v>
      </c>
      <c r="B44" s="258"/>
      <c r="C44" s="260"/>
      <c r="D44" s="238"/>
    </row>
    <row r="47" spans="1:24" ht="16.5" x14ac:dyDescent="0.25">
      <c r="A47" s="34" t="s">
        <v>20</v>
      </c>
      <c r="B47" s="4" t="s">
        <v>21</v>
      </c>
      <c r="C47" s="5"/>
      <c r="D47" s="5"/>
      <c r="E47" s="6"/>
      <c r="F47" s="6"/>
      <c r="G47" s="6"/>
      <c r="H47" s="6"/>
      <c r="I47" s="35" t="s">
        <v>22</v>
      </c>
      <c r="J47" s="36"/>
      <c r="K47" s="36"/>
      <c r="L47" s="36"/>
      <c r="M47" s="7"/>
      <c r="N47" s="7"/>
      <c r="O47" s="32"/>
      <c r="P47" s="32"/>
      <c r="Q47" s="33"/>
      <c r="R47" s="33"/>
      <c r="S47" s="8"/>
      <c r="T47" s="8"/>
      <c r="U47" s="8"/>
      <c r="V47" s="8"/>
      <c r="W47" s="8"/>
      <c r="X47" s="8"/>
    </row>
    <row r="48" spans="1:24" ht="16.5" x14ac:dyDescent="0.25">
      <c r="A48" s="37"/>
      <c r="B48" s="4"/>
      <c r="C48" s="5"/>
      <c r="D48" s="5"/>
      <c r="E48" s="6"/>
      <c r="F48" s="6"/>
      <c r="G48" s="6"/>
      <c r="H48" s="6"/>
      <c r="I48" s="38"/>
      <c r="J48" s="38"/>
      <c r="K48" s="38"/>
      <c r="L48" s="38"/>
      <c r="M48" s="7"/>
      <c r="N48" s="7"/>
      <c r="O48" s="8"/>
      <c r="P48" s="8"/>
      <c r="Q48" s="35"/>
      <c r="R48" s="35"/>
      <c r="S48" s="35"/>
      <c r="T48" s="35"/>
      <c r="U48" s="8"/>
      <c r="V48" s="8"/>
      <c r="W48" s="8"/>
      <c r="X48" s="8"/>
    </row>
    <row r="49" spans="1:24" x14ac:dyDescent="0.2">
      <c r="A49" s="8"/>
      <c r="B49" s="9" t="s">
        <v>23</v>
      </c>
      <c r="C49" s="8"/>
      <c r="D49" s="8"/>
      <c r="E49" s="8"/>
      <c r="F49" s="8"/>
      <c r="G49" s="8"/>
      <c r="H49" s="8"/>
      <c r="I49" s="9" t="s">
        <v>24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</sheetData>
  <sheetProtection password="DC4B" sheet="1" objects="1" scenarios="1" formatColumns="0" formatRows="0"/>
  <mergeCells count="59">
    <mergeCell ref="M1:P1"/>
    <mergeCell ref="B3:B11"/>
    <mergeCell ref="C3:C11"/>
    <mergeCell ref="D3:F3"/>
    <mergeCell ref="G3:G11"/>
    <mergeCell ref="H3:S3"/>
    <mergeCell ref="J4:O5"/>
    <mergeCell ref="P4:P11"/>
    <mergeCell ref="A1:I1"/>
    <mergeCell ref="Q1:R2"/>
    <mergeCell ref="T3:T11"/>
    <mergeCell ref="U3:X4"/>
    <mergeCell ref="D4:D11"/>
    <mergeCell ref="E4:E11"/>
    <mergeCell ref="F4:F11"/>
    <mergeCell ref="H4:H11"/>
    <mergeCell ref="U5:U11"/>
    <mergeCell ref="V5:V11"/>
    <mergeCell ref="X5:X11"/>
    <mergeCell ref="R6:R11"/>
    <mergeCell ref="S40:X40"/>
    <mergeCell ref="W5:W11"/>
    <mergeCell ref="I4:I11"/>
    <mergeCell ref="J26:P26"/>
    <mergeCell ref="N6:N11"/>
    <mergeCell ref="O6:O11"/>
    <mergeCell ref="Q6:Q11"/>
    <mergeCell ref="Q4:R5"/>
    <mergeCell ref="J6:J11"/>
    <mergeCell ref="K6:K11"/>
    <mergeCell ref="S4:S11"/>
    <mergeCell ref="J25:L25"/>
    <mergeCell ref="Q26:R26"/>
    <mergeCell ref="M6:M11"/>
    <mergeCell ref="L6:L11"/>
    <mergeCell ref="Q28:R28"/>
    <mergeCell ref="M33:P33"/>
    <mergeCell ref="Q30:R30"/>
    <mergeCell ref="M34:Q34"/>
    <mergeCell ref="A3:A11"/>
    <mergeCell ref="Q31:R31"/>
    <mergeCell ref="Q29:R29"/>
    <mergeCell ref="J30:P30"/>
    <mergeCell ref="J31:P31"/>
    <mergeCell ref="J29:P29"/>
    <mergeCell ref="B28:C28"/>
    <mergeCell ref="A34:E34"/>
    <mergeCell ref="B26:C26"/>
    <mergeCell ref="J28:P28"/>
    <mergeCell ref="B27:C27"/>
    <mergeCell ref="Q27:R27"/>
    <mergeCell ref="J27:P27"/>
    <mergeCell ref="M38:P38"/>
    <mergeCell ref="A35:A37"/>
    <mergeCell ref="M35:P35"/>
    <mergeCell ref="M39:P39"/>
    <mergeCell ref="M36:P36"/>
    <mergeCell ref="M37:P37"/>
    <mergeCell ref="B35:E35"/>
  </mergeCells>
  <phoneticPr fontId="8" type="noConversion"/>
  <hyperlinks>
    <hyperlink ref="Q1" location="'Списък приложения'!A1" display="НАЗАД"/>
  </hyperlinks>
  <printOptions horizontalCentered="1" verticalCentered="1"/>
  <pageMargins left="0" right="0" top="0.59055118110236227" bottom="0" header="0.51181102362204722" footer="0"/>
  <pageSetup paperSize="9" scale="75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62683FA-5FBD-4348-9B62-29DD978C6FD8}">
            <xm:f>'3.Приложение 3_Съдии'!$E$8+'3.Приложение 3_Съдии'!$F$8+'3.Приложение 3_Съдии'!$H$8</xm:f>
            <x14:dxf>
              <fill>
                <patternFill>
                  <bgColor rgb="FFFF000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ellIs" priority="8" operator="notEqual" id="{843695CC-E47C-4CFC-9FA5-5B098CCF5D00}">
            <xm:f>'3.Приложение 3_Съдии'!$J$8+'3.Приложение 3_Съдии'!$K$8+'3.Приложение 3_Съдии'!$M$8</xm:f>
            <x14:dxf>
              <fill>
                <patternFill>
                  <bgColor rgb="FFFF000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cellIs" priority="7" operator="notEqual" id="{AA16FD83-BEA1-4E30-A37A-30588472509B}">
            <xm:f>'3.Приложение 3_Съдии'!$O$8+'3.Приложение 3_Съдии'!$P$8+'3.Приложение 3_Съдии'!$R$8</xm:f>
            <x14:dxf>
              <fill>
                <patternFill>
                  <bgColor rgb="FFFF0000"/>
                </patternFill>
              </fill>
            </x14:dxf>
          </x14:cfRule>
          <xm:sqref>G22</xm:sqref>
        </x14:conditionalFormatting>
        <x14:conditionalFormatting xmlns:xm="http://schemas.microsoft.com/office/excel/2006/main">
          <x14:cfRule type="cellIs" priority="6" operator="notEqual" id="{19EBB519-874C-4473-AB7B-3765FD9AE88E}">
            <xm:f>'3.Приложение 3_Съдии'!$T$8+'3.Приложение 3_Съдии'!$U$8+'3.Приложение 3_Съдии'!$W$8</xm:f>
            <x14:dxf>
              <fill>
                <patternFill>
                  <bgColor rgb="FFFF0000"/>
                </patternFill>
              </fill>
            </x14:dxf>
          </x14:cfRule>
          <xm:sqref>H22</xm:sqref>
        </x14:conditionalFormatting>
        <x14:conditionalFormatting xmlns:xm="http://schemas.microsoft.com/office/excel/2006/main">
          <x14:cfRule type="cellIs" priority="5" operator="notEqual" id="{BCAAA7AA-EAE2-4CF7-9585-54DAE1426598}">
            <xm:f>'3.Приложение 3_Съдии'!$AN$8+'3.Приложение 3_Съдии'!$AO$8+'3.Приложение 3_Съдии'!$AQ$8</xm:f>
            <x14:dxf>
              <fill>
                <patternFill>
                  <bgColor rgb="FFFF0000"/>
                </patternFill>
              </fill>
            </x14:dxf>
          </x14:cfRule>
          <xm:sqref>T22</xm:sqref>
        </x14:conditionalFormatting>
        <x14:conditionalFormatting xmlns:xm="http://schemas.microsoft.com/office/excel/2006/main">
          <x14:cfRule type="cellIs" priority="4" operator="notEqual" id="{1A38B0AB-8AE2-4E43-8B92-39F990CFCA9C}">
            <xm:f>'3.Приложение 3_Съдии'!$G$8</xm:f>
            <x14:dxf>
              <fill>
                <patternFill>
                  <bgColor rgb="FFFF0000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cellIs" priority="3" operator="notEqual" id="{E72200A2-9DC2-4E2C-9FC2-188B85F63D89}">
            <xm:f>'3.Приложение 3_Съдии'!$L$8</xm:f>
            <x14:dxf>
              <fill>
                <patternFill>
                  <bgColor rgb="FFFF0000"/>
                </patternFill>
              </fill>
            </x14:dxf>
          </x14:cfRule>
          <xm:sqref>V22</xm:sqref>
        </x14:conditionalFormatting>
        <x14:conditionalFormatting xmlns:xm="http://schemas.microsoft.com/office/excel/2006/main">
          <x14:cfRule type="cellIs" priority="2" operator="notEqual" id="{86F86353-8170-406A-9BD5-88BD447A3B42}">
            <xm:f>'3.Приложение 3_Съдии'!$V$8</xm:f>
            <x14:dxf>
              <fill>
                <patternFill>
                  <bgColor rgb="FFFF0000"/>
                </patternFill>
              </fill>
            </x14:dxf>
          </x14:cfRule>
          <xm:sqref>W22</xm:sqref>
        </x14:conditionalFormatting>
        <x14:conditionalFormatting xmlns:xm="http://schemas.microsoft.com/office/excel/2006/main">
          <x14:cfRule type="cellIs" priority="1" operator="notEqual" id="{9FB279C8-77C1-4819-AF18-A6BACF9AE849}">
            <xm:f>'3.Приложение 3_Съдии'!$AP$8</xm:f>
            <x14:dxf>
              <fill>
                <patternFill>
                  <bgColor rgb="FFFF0000"/>
                </patternFill>
              </fill>
            </x14:dxf>
          </x14:cfRule>
          <xm:sqref>X22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Q56"/>
  <sheetViews>
    <sheetView zoomScaleNormal="100" workbookViewId="0">
      <selection activeCell="K8" sqref="K8"/>
    </sheetView>
  </sheetViews>
  <sheetFormatPr defaultRowHeight="12.75" x14ac:dyDescent="0.2"/>
  <cols>
    <col min="1" max="1" width="4" style="125" customWidth="1"/>
    <col min="2" max="2" width="33.140625" style="125" customWidth="1"/>
    <col min="3" max="3" width="6.28515625" style="125" customWidth="1"/>
    <col min="4" max="4" width="5.42578125" style="125" customWidth="1"/>
    <col min="5" max="8" width="5.5703125" style="125" customWidth="1"/>
    <col min="9" max="9" width="5.140625" style="125" customWidth="1"/>
    <col min="10" max="13" width="5.85546875" style="125" customWidth="1"/>
    <col min="14" max="14" width="6.85546875" style="125" customWidth="1"/>
    <col min="15" max="18" width="5.42578125" style="125" customWidth="1"/>
    <col min="19" max="19" width="7.140625" style="125" customWidth="1"/>
    <col min="20" max="23" width="5.28515625" style="125" customWidth="1"/>
    <col min="24" max="24" width="6.28515625" style="125" customWidth="1"/>
    <col min="25" max="33" width="5.85546875" style="125" customWidth="1"/>
    <col min="34" max="34" width="5.7109375" style="125" customWidth="1"/>
    <col min="35" max="39" width="6.140625" style="125" customWidth="1"/>
    <col min="40" max="43" width="5.42578125" style="125" customWidth="1"/>
    <col min="44" max="16384" width="9.140625" style="125"/>
  </cols>
  <sheetData>
    <row r="1" spans="1:43" s="39" customFormat="1" x14ac:dyDescent="0.2">
      <c r="B1" s="65" t="s">
        <v>138</v>
      </c>
      <c r="C1" s="65"/>
      <c r="D1" s="65"/>
      <c r="T1" s="371" t="s">
        <v>160</v>
      </c>
      <c r="U1" s="371"/>
    </row>
    <row r="2" spans="1:43" s="39" customFormat="1" x14ac:dyDescent="0.2">
      <c r="C2" s="195" t="s">
        <v>178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371"/>
      <c r="U2" s="371"/>
      <c r="V2" s="195"/>
      <c r="W2" s="195"/>
      <c r="X2" s="178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</row>
    <row r="3" spans="1:43" s="39" customFormat="1" ht="13.5" thickBot="1" x14ac:dyDescent="0.25">
      <c r="M3" s="65"/>
    </row>
    <row r="4" spans="1:43" ht="13.5" thickBot="1" x14ac:dyDescent="0.25">
      <c r="A4" s="392" t="s">
        <v>130</v>
      </c>
      <c r="B4" s="395" t="s">
        <v>159</v>
      </c>
      <c r="C4" s="398" t="s">
        <v>139</v>
      </c>
      <c r="D4" s="388" t="s">
        <v>12</v>
      </c>
      <c r="E4" s="389"/>
      <c r="F4" s="389"/>
      <c r="G4" s="389"/>
      <c r="H4" s="390"/>
      <c r="I4" s="377" t="s">
        <v>140</v>
      </c>
      <c r="J4" s="378"/>
      <c r="K4" s="378"/>
      <c r="L4" s="378"/>
      <c r="M4" s="404"/>
      <c r="N4" s="382" t="s">
        <v>141</v>
      </c>
      <c r="O4" s="383"/>
      <c r="P4" s="383"/>
      <c r="Q4" s="383"/>
      <c r="R4" s="384"/>
      <c r="S4" s="408" t="s">
        <v>142</v>
      </c>
      <c r="T4" s="409"/>
      <c r="U4" s="409"/>
      <c r="V4" s="409"/>
      <c r="W4" s="410"/>
      <c r="X4" s="377" t="s">
        <v>143</v>
      </c>
      <c r="Y4" s="378"/>
      <c r="Z4" s="378"/>
      <c r="AA4" s="378"/>
      <c r="AB4" s="378"/>
      <c r="AC4" s="378"/>
      <c r="AD4" s="378"/>
      <c r="AE4" s="378"/>
      <c r="AF4" s="378"/>
      <c r="AG4" s="378"/>
      <c r="AH4" s="379" t="s">
        <v>144</v>
      </c>
      <c r="AI4" s="380"/>
      <c r="AJ4" s="380"/>
      <c r="AK4" s="380"/>
      <c r="AL4" s="381"/>
      <c r="AM4" s="382" t="s">
        <v>145</v>
      </c>
      <c r="AN4" s="383"/>
      <c r="AO4" s="383"/>
      <c r="AP4" s="383"/>
      <c r="AQ4" s="384"/>
    </row>
    <row r="5" spans="1:43" x14ac:dyDescent="0.2">
      <c r="A5" s="393"/>
      <c r="B5" s="396"/>
      <c r="C5" s="399"/>
      <c r="D5" s="401"/>
      <c r="E5" s="402"/>
      <c r="F5" s="402"/>
      <c r="G5" s="402"/>
      <c r="H5" s="403"/>
      <c r="I5" s="405"/>
      <c r="J5" s="406"/>
      <c r="K5" s="406"/>
      <c r="L5" s="406"/>
      <c r="M5" s="407"/>
      <c r="N5" s="385"/>
      <c r="O5" s="386"/>
      <c r="P5" s="386"/>
      <c r="Q5" s="386"/>
      <c r="R5" s="387"/>
      <c r="S5" s="411"/>
      <c r="T5" s="412"/>
      <c r="U5" s="412"/>
      <c r="V5" s="412"/>
      <c r="W5" s="413"/>
      <c r="X5" s="388" t="s">
        <v>146</v>
      </c>
      <c r="Y5" s="389"/>
      <c r="Z5" s="389"/>
      <c r="AA5" s="389"/>
      <c r="AB5" s="390"/>
      <c r="AC5" s="388" t="s">
        <v>62</v>
      </c>
      <c r="AD5" s="389"/>
      <c r="AE5" s="389"/>
      <c r="AF5" s="389"/>
      <c r="AG5" s="390"/>
      <c r="AH5" s="388" t="s">
        <v>147</v>
      </c>
      <c r="AI5" s="389"/>
      <c r="AJ5" s="389"/>
      <c r="AK5" s="389"/>
      <c r="AL5" s="391"/>
      <c r="AM5" s="385"/>
      <c r="AN5" s="386"/>
      <c r="AO5" s="386"/>
      <c r="AP5" s="386"/>
      <c r="AQ5" s="387"/>
    </row>
    <row r="6" spans="1:43" x14ac:dyDescent="0.2">
      <c r="A6" s="393"/>
      <c r="B6" s="396"/>
      <c r="C6" s="399"/>
      <c r="D6" s="373" t="s">
        <v>148</v>
      </c>
      <c r="E6" s="374"/>
      <c r="F6" s="374"/>
      <c r="G6" s="374"/>
      <c r="H6" s="375"/>
      <c r="I6" s="373" t="s">
        <v>148</v>
      </c>
      <c r="J6" s="374"/>
      <c r="K6" s="374"/>
      <c r="L6" s="374"/>
      <c r="M6" s="375"/>
      <c r="N6" s="373" t="s">
        <v>148</v>
      </c>
      <c r="O6" s="374"/>
      <c r="P6" s="374"/>
      <c r="Q6" s="374"/>
      <c r="R6" s="375"/>
      <c r="S6" s="373" t="s">
        <v>148</v>
      </c>
      <c r="T6" s="374"/>
      <c r="U6" s="374"/>
      <c r="V6" s="374"/>
      <c r="W6" s="375"/>
      <c r="X6" s="373" t="s">
        <v>148</v>
      </c>
      <c r="Y6" s="374"/>
      <c r="Z6" s="374"/>
      <c r="AA6" s="374"/>
      <c r="AB6" s="375"/>
      <c r="AC6" s="373" t="s">
        <v>148</v>
      </c>
      <c r="AD6" s="374"/>
      <c r="AE6" s="374"/>
      <c r="AF6" s="374"/>
      <c r="AG6" s="375"/>
      <c r="AH6" s="373" t="s">
        <v>148</v>
      </c>
      <c r="AI6" s="374"/>
      <c r="AJ6" s="374"/>
      <c r="AK6" s="374"/>
      <c r="AL6" s="376"/>
      <c r="AM6" s="373" t="s">
        <v>148</v>
      </c>
      <c r="AN6" s="374"/>
      <c r="AO6" s="374"/>
      <c r="AP6" s="374"/>
      <c r="AQ6" s="375"/>
    </row>
    <row r="7" spans="1:43" ht="26.25" customHeight="1" x14ac:dyDescent="0.2">
      <c r="A7" s="393"/>
      <c r="B7" s="397"/>
      <c r="C7" s="400"/>
      <c r="D7" s="373"/>
      <c r="E7" s="186" t="s">
        <v>149</v>
      </c>
      <c r="F7" s="186" t="s">
        <v>150</v>
      </c>
      <c r="G7" s="186" t="s">
        <v>151</v>
      </c>
      <c r="H7" s="187" t="s">
        <v>152</v>
      </c>
      <c r="I7" s="373"/>
      <c r="J7" s="186" t="s">
        <v>149</v>
      </c>
      <c r="K7" s="186" t="s">
        <v>150</v>
      </c>
      <c r="L7" s="186" t="s">
        <v>151</v>
      </c>
      <c r="M7" s="187" t="s">
        <v>152</v>
      </c>
      <c r="N7" s="373"/>
      <c r="O7" s="186" t="s">
        <v>149</v>
      </c>
      <c r="P7" s="186" t="s">
        <v>150</v>
      </c>
      <c r="Q7" s="186" t="s">
        <v>151</v>
      </c>
      <c r="R7" s="187" t="s">
        <v>152</v>
      </c>
      <c r="S7" s="373"/>
      <c r="T7" s="186" t="s">
        <v>149</v>
      </c>
      <c r="U7" s="186" t="s">
        <v>150</v>
      </c>
      <c r="V7" s="186" t="s">
        <v>151</v>
      </c>
      <c r="W7" s="187" t="s">
        <v>152</v>
      </c>
      <c r="X7" s="373"/>
      <c r="Y7" s="186" t="s">
        <v>149</v>
      </c>
      <c r="Z7" s="186" t="s">
        <v>150</v>
      </c>
      <c r="AA7" s="186" t="s">
        <v>151</v>
      </c>
      <c r="AB7" s="187" t="s">
        <v>152</v>
      </c>
      <c r="AC7" s="373"/>
      <c r="AD7" s="186" t="s">
        <v>149</v>
      </c>
      <c r="AE7" s="186" t="s">
        <v>150</v>
      </c>
      <c r="AF7" s="186" t="s">
        <v>151</v>
      </c>
      <c r="AG7" s="187" t="s">
        <v>152</v>
      </c>
      <c r="AH7" s="373"/>
      <c r="AI7" s="186" t="s">
        <v>149</v>
      </c>
      <c r="AJ7" s="186" t="s">
        <v>150</v>
      </c>
      <c r="AK7" s="186" t="s">
        <v>151</v>
      </c>
      <c r="AL7" s="188" t="s">
        <v>152</v>
      </c>
      <c r="AM7" s="373"/>
      <c r="AN7" s="186" t="s">
        <v>149</v>
      </c>
      <c r="AO7" s="186" t="s">
        <v>150</v>
      </c>
      <c r="AP7" s="186" t="s">
        <v>151</v>
      </c>
      <c r="AQ7" s="187" t="s">
        <v>152</v>
      </c>
    </row>
    <row r="8" spans="1:43" ht="13.5" thickBot="1" x14ac:dyDescent="0.25">
      <c r="A8" s="394"/>
      <c r="B8" s="189" t="s">
        <v>153</v>
      </c>
      <c r="C8" s="190"/>
      <c r="D8" s="88">
        <f>E8+F8+G8+H8</f>
        <v>0</v>
      </c>
      <c r="E8" s="67">
        <f>SUM(E9:E31)</f>
        <v>0</v>
      </c>
      <c r="F8" s="67">
        <f>SUM(F9:F31)</f>
        <v>0</v>
      </c>
      <c r="G8" s="67">
        <f>SUM(G9:G31)</f>
        <v>0</v>
      </c>
      <c r="H8" s="89">
        <f>SUM(H9:H31)</f>
        <v>0</v>
      </c>
      <c r="I8" s="88">
        <f>J8+K8+L8+M8</f>
        <v>0</v>
      </c>
      <c r="J8" s="67">
        <f>SUM(J9:J31)</f>
        <v>0</v>
      </c>
      <c r="K8" s="67">
        <f>SUM(K9:K31)</f>
        <v>0</v>
      </c>
      <c r="L8" s="67">
        <f>SUM(L9:L31)</f>
        <v>0</v>
      </c>
      <c r="M8" s="89">
        <f>SUM(M9:M31)</f>
        <v>0</v>
      </c>
      <c r="N8" s="88">
        <f>O8+P8+Q8+R8</f>
        <v>0</v>
      </c>
      <c r="O8" s="67">
        <f>SUM(O9:O31)</f>
        <v>0</v>
      </c>
      <c r="P8" s="67">
        <f>SUM(P9:P31)</f>
        <v>0</v>
      </c>
      <c r="Q8" s="67">
        <f>SUM(Q9:Q31)</f>
        <v>0</v>
      </c>
      <c r="R8" s="89">
        <f>SUM(R9:R31)</f>
        <v>0</v>
      </c>
      <c r="S8" s="88">
        <f>T8+U8+V8+W8</f>
        <v>0</v>
      </c>
      <c r="T8" s="67">
        <f>SUM(T9:T31)</f>
        <v>0</v>
      </c>
      <c r="U8" s="67">
        <f>SUM(U9:U31)</f>
        <v>0</v>
      </c>
      <c r="V8" s="67">
        <f>SUM(V9:V31)</f>
        <v>0</v>
      </c>
      <c r="W8" s="89">
        <f>SUM(W9:W31)</f>
        <v>0</v>
      </c>
      <c r="X8" s="88">
        <f>Y8+Z8+AA8+AB8</f>
        <v>0</v>
      </c>
      <c r="Y8" s="67">
        <f>SUM(Y9:Y31)</f>
        <v>0</v>
      </c>
      <c r="Z8" s="67">
        <f>SUM(Z9:Z31)</f>
        <v>0</v>
      </c>
      <c r="AA8" s="67">
        <f>SUM(AA9:AA31)</f>
        <v>0</v>
      </c>
      <c r="AB8" s="89">
        <f>SUM(AB9:AB31)</f>
        <v>0</v>
      </c>
      <c r="AC8" s="88">
        <f>AD8+AE8+AF8+AG8</f>
        <v>0</v>
      </c>
      <c r="AD8" s="67">
        <f>SUM(AD9:AD31)</f>
        <v>0</v>
      </c>
      <c r="AE8" s="67">
        <f>SUM(AE9:AE31)</f>
        <v>0</v>
      </c>
      <c r="AF8" s="67">
        <f>SUM(AF9:AF31)</f>
        <v>0</v>
      </c>
      <c r="AG8" s="89">
        <f>SUM(AG9:AG31)</f>
        <v>0</v>
      </c>
      <c r="AH8" s="88">
        <f>AI8+AJ8+AK8+AL8</f>
        <v>0</v>
      </c>
      <c r="AI8" s="67">
        <f>SUM(AI9:AI31)</f>
        <v>0</v>
      </c>
      <c r="AJ8" s="67">
        <f>SUM(AJ9:AJ31)</f>
        <v>0</v>
      </c>
      <c r="AK8" s="67">
        <f>SUM(AK9:AK31)</f>
        <v>0</v>
      </c>
      <c r="AL8" s="90">
        <f>SUM(AL9:AL31)</f>
        <v>0</v>
      </c>
      <c r="AM8" s="88">
        <f>AN8+AO8+AP8+AQ8</f>
        <v>0</v>
      </c>
      <c r="AN8" s="67">
        <f>SUM(AN9:AN31)</f>
        <v>0</v>
      </c>
      <c r="AO8" s="67">
        <f>SUM(AO9:AO31)</f>
        <v>0</v>
      </c>
      <c r="AP8" s="67">
        <f>SUM(AP9:AP31)</f>
        <v>0</v>
      </c>
      <c r="AQ8" s="89">
        <f>SUM(AQ9:AQ31)</f>
        <v>0</v>
      </c>
    </row>
    <row r="9" spans="1:43" x14ac:dyDescent="0.2">
      <c r="A9" s="196"/>
      <c r="B9" s="197"/>
      <c r="C9" s="196"/>
      <c r="D9" s="88">
        <f t="shared" ref="D9:D31" si="0">E9+F9+G9+H9</f>
        <v>0</v>
      </c>
      <c r="E9" s="202"/>
      <c r="F9" s="202"/>
      <c r="G9" s="202"/>
      <c r="H9" s="203"/>
      <c r="I9" s="88">
        <f t="shared" ref="I9:I31" si="1">J9+K9+L9+M9</f>
        <v>0</v>
      </c>
      <c r="J9" s="202"/>
      <c r="K9" s="202"/>
      <c r="L9" s="202"/>
      <c r="M9" s="203"/>
      <c r="N9" s="88">
        <f t="shared" ref="N9:N31" si="2">O9+P9+Q9+R9</f>
        <v>0</v>
      </c>
      <c r="O9" s="191">
        <f t="shared" ref="O9:R31" si="3">E9+J9</f>
        <v>0</v>
      </c>
      <c r="P9" s="191">
        <f t="shared" si="3"/>
        <v>0</v>
      </c>
      <c r="Q9" s="191">
        <f t="shared" si="3"/>
        <v>0</v>
      </c>
      <c r="R9" s="192">
        <f t="shared" si="3"/>
        <v>0</v>
      </c>
      <c r="S9" s="88">
        <f t="shared" ref="S9:S31" si="4">T9+U9+V9+W9</f>
        <v>0</v>
      </c>
      <c r="T9" s="191">
        <f t="shared" ref="T9:W31" si="5">Y9+AD9</f>
        <v>0</v>
      </c>
      <c r="U9" s="191">
        <f t="shared" si="5"/>
        <v>0</v>
      </c>
      <c r="V9" s="191">
        <f t="shared" si="5"/>
        <v>0</v>
      </c>
      <c r="W9" s="192">
        <f t="shared" si="5"/>
        <v>0</v>
      </c>
      <c r="X9" s="88">
        <f t="shared" ref="X9:X31" si="6">Y9+Z9+AA9+AB9</f>
        <v>0</v>
      </c>
      <c r="Y9" s="202"/>
      <c r="Z9" s="202"/>
      <c r="AA9" s="202"/>
      <c r="AB9" s="203"/>
      <c r="AC9" s="88">
        <f t="shared" ref="AC9:AC31" si="7">AD9+AE9+AF9+AG9</f>
        <v>0</v>
      </c>
      <c r="AD9" s="202"/>
      <c r="AE9" s="202"/>
      <c r="AF9" s="202"/>
      <c r="AG9" s="203"/>
      <c r="AH9" s="88">
        <f t="shared" ref="AH9:AH31" si="8">AI9+AJ9+AK9+AL9</f>
        <v>0</v>
      </c>
      <c r="AI9" s="202"/>
      <c r="AJ9" s="202"/>
      <c r="AK9" s="202"/>
      <c r="AL9" s="206"/>
      <c r="AM9" s="88">
        <f t="shared" ref="AM9:AM31" si="9">AN9+AO9+AP9+AQ9</f>
        <v>0</v>
      </c>
      <c r="AN9" s="191">
        <f t="shared" ref="AN9:AQ31" si="10">O9-T9</f>
        <v>0</v>
      </c>
      <c r="AO9" s="191">
        <f t="shared" si="10"/>
        <v>0</v>
      </c>
      <c r="AP9" s="191">
        <f t="shared" si="10"/>
        <v>0</v>
      </c>
      <c r="AQ9" s="192">
        <f t="shared" si="10"/>
        <v>0</v>
      </c>
    </row>
    <row r="10" spans="1:43" x14ac:dyDescent="0.2">
      <c r="A10" s="198"/>
      <c r="B10" s="199"/>
      <c r="C10" s="198"/>
      <c r="D10" s="88">
        <f t="shared" si="0"/>
        <v>0</v>
      </c>
      <c r="E10" s="202"/>
      <c r="F10" s="202"/>
      <c r="G10" s="202"/>
      <c r="H10" s="203"/>
      <c r="I10" s="88">
        <f t="shared" si="1"/>
        <v>0</v>
      </c>
      <c r="J10" s="202"/>
      <c r="K10" s="202"/>
      <c r="L10" s="202"/>
      <c r="M10" s="203"/>
      <c r="N10" s="88">
        <f t="shared" si="2"/>
        <v>0</v>
      </c>
      <c r="O10" s="191">
        <f t="shared" si="3"/>
        <v>0</v>
      </c>
      <c r="P10" s="191">
        <f t="shared" si="3"/>
        <v>0</v>
      </c>
      <c r="Q10" s="191">
        <f t="shared" si="3"/>
        <v>0</v>
      </c>
      <c r="R10" s="192">
        <f t="shared" si="3"/>
        <v>0</v>
      </c>
      <c r="S10" s="88">
        <f t="shared" si="4"/>
        <v>0</v>
      </c>
      <c r="T10" s="191">
        <f t="shared" si="5"/>
        <v>0</v>
      </c>
      <c r="U10" s="191">
        <f t="shared" si="5"/>
        <v>0</v>
      </c>
      <c r="V10" s="191">
        <f t="shared" si="5"/>
        <v>0</v>
      </c>
      <c r="W10" s="192">
        <f t="shared" si="5"/>
        <v>0</v>
      </c>
      <c r="X10" s="88">
        <f t="shared" si="6"/>
        <v>0</v>
      </c>
      <c r="Y10" s="202"/>
      <c r="Z10" s="202"/>
      <c r="AA10" s="202"/>
      <c r="AB10" s="203"/>
      <c r="AC10" s="88">
        <f t="shared" si="7"/>
        <v>0</v>
      </c>
      <c r="AD10" s="202"/>
      <c r="AE10" s="202"/>
      <c r="AF10" s="202"/>
      <c r="AG10" s="203"/>
      <c r="AH10" s="88">
        <f t="shared" si="8"/>
        <v>0</v>
      </c>
      <c r="AI10" s="202"/>
      <c r="AJ10" s="202"/>
      <c r="AK10" s="202"/>
      <c r="AL10" s="206"/>
      <c r="AM10" s="88">
        <f t="shared" si="9"/>
        <v>0</v>
      </c>
      <c r="AN10" s="191">
        <f t="shared" si="10"/>
        <v>0</v>
      </c>
      <c r="AO10" s="191">
        <f t="shared" si="10"/>
        <v>0</v>
      </c>
      <c r="AP10" s="191">
        <f t="shared" si="10"/>
        <v>0</v>
      </c>
      <c r="AQ10" s="192">
        <f t="shared" si="10"/>
        <v>0</v>
      </c>
    </row>
    <row r="11" spans="1:43" x14ac:dyDescent="0.2">
      <c r="A11" s="198"/>
      <c r="B11" s="199"/>
      <c r="C11" s="198"/>
      <c r="D11" s="88">
        <f t="shared" si="0"/>
        <v>0</v>
      </c>
      <c r="E11" s="202"/>
      <c r="F11" s="202"/>
      <c r="G11" s="202"/>
      <c r="H11" s="203"/>
      <c r="I11" s="88">
        <f t="shared" si="1"/>
        <v>0</v>
      </c>
      <c r="J11" s="202"/>
      <c r="K11" s="202"/>
      <c r="L11" s="202"/>
      <c r="M11" s="203"/>
      <c r="N11" s="88">
        <f t="shared" si="2"/>
        <v>0</v>
      </c>
      <c r="O11" s="191">
        <f t="shared" si="3"/>
        <v>0</v>
      </c>
      <c r="P11" s="191">
        <f t="shared" si="3"/>
        <v>0</v>
      </c>
      <c r="Q11" s="191">
        <f t="shared" si="3"/>
        <v>0</v>
      </c>
      <c r="R11" s="192">
        <f t="shared" si="3"/>
        <v>0</v>
      </c>
      <c r="S11" s="88">
        <f t="shared" si="4"/>
        <v>0</v>
      </c>
      <c r="T11" s="191">
        <f t="shared" si="5"/>
        <v>0</v>
      </c>
      <c r="U11" s="191">
        <f t="shared" si="5"/>
        <v>0</v>
      </c>
      <c r="V11" s="191">
        <f t="shared" si="5"/>
        <v>0</v>
      </c>
      <c r="W11" s="192">
        <f t="shared" si="5"/>
        <v>0</v>
      </c>
      <c r="X11" s="88">
        <f t="shared" si="6"/>
        <v>0</v>
      </c>
      <c r="Y11" s="202"/>
      <c r="Z11" s="202"/>
      <c r="AA11" s="202"/>
      <c r="AB11" s="203"/>
      <c r="AC11" s="88">
        <f t="shared" si="7"/>
        <v>0</v>
      </c>
      <c r="AD11" s="202"/>
      <c r="AE11" s="202"/>
      <c r="AF11" s="202"/>
      <c r="AG11" s="203"/>
      <c r="AH11" s="88">
        <f t="shared" si="8"/>
        <v>0</v>
      </c>
      <c r="AI11" s="202"/>
      <c r="AJ11" s="202"/>
      <c r="AK11" s="202"/>
      <c r="AL11" s="206"/>
      <c r="AM11" s="88">
        <f t="shared" si="9"/>
        <v>0</v>
      </c>
      <c r="AN11" s="191">
        <f t="shared" si="10"/>
        <v>0</v>
      </c>
      <c r="AO11" s="191">
        <f t="shared" si="10"/>
        <v>0</v>
      </c>
      <c r="AP11" s="191">
        <f t="shared" si="10"/>
        <v>0</v>
      </c>
      <c r="AQ11" s="192">
        <f t="shared" si="10"/>
        <v>0</v>
      </c>
    </row>
    <row r="12" spans="1:43" x14ac:dyDescent="0.2">
      <c r="A12" s="198"/>
      <c r="B12" s="199"/>
      <c r="C12" s="198"/>
      <c r="D12" s="88">
        <f t="shared" ref="D12:D18" si="11">E12+F12+G12+H12</f>
        <v>0</v>
      </c>
      <c r="E12" s="202"/>
      <c r="F12" s="202"/>
      <c r="G12" s="202"/>
      <c r="H12" s="203"/>
      <c r="I12" s="88">
        <f t="shared" ref="I12:I18" si="12">J12+K12+L12+M12</f>
        <v>0</v>
      </c>
      <c r="J12" s="202"/>
      <c r="K12" s="202"/>
      <c r="L12" s="202"/>
      <c r="M12" s="203"/>
      <c r="N12" s="88">
        <f t="shared" ref="N12:N18" si="13">O12+P12+Q12+R12</f>
        <v>0</v>
      </c>
      <c r="O12" s="191">
        <f t="shared" ref="O12:O18" si="14">E12+J12</f>
        <v>0</v>
      </c>
      <c r="P12" s="191">
        <f t="shared" ref="P12:P18" si="15">F12+K12</f>
        <v>0</v>
      </c>
      <c r="Q12" s="191">
        <f t="shared" ref="Q12:Q18" si="16">G12+L12</f>
        <v>0</v>
      </c>
      <c r="R12" s="192">
        <f t="shared" ref="R12:R18" si="17">H12+M12</f>
        <v>0</v>
      </c>
      <c r="S12" s="88">
        <f t="shared" ref="S12:S18" si="18">T12+U12+V12+W12</f>
        <v>0</v>
      </c>
      <c r="T12" s="191">
        <f t="shared" ref="T12:T18" si="19">Y12+AD12</f>
        <v>0</v>
      </c>
      <c r="U12" s="191">
        <f t="shared" ref="U12:U18" si="20">Z12+AE12</f>
        <v>0</v>
      </c>
      <c r="V12" s="191">
        <f t="shared" ref="V12:V18" si="21">AA12+AF12</f>
        <v>0</v>
      </c>
      <c r="W12" s="192">
        <f t="shared" ref="W12:W18" si="22">AB12+AG12</f>
        <v>0</v>
      </c>
      <c r="X12" s="88">
        <f t="shared" ref="X12:X18" si="23">Y12+Z12+AA12+AB12</f>
        <v>0</v>
      </c>
      <c r="Y12" s="202"/>
      <c r="Z12" s="202"/>
      <c r="AA12" s="202"/>
      <c r="AB12" s="203"/>
      <c r="AC12" s="88">
        <f t="shared" ref="AC12:AC18" si="24">AD12+AE12+AF12+AG12</f>
        <v>0</v>
      </c>
      <c r="AD12" s="202"/>
      <c r="AE12" s="202"/>
      <c r="AF12" s="202"/>
      <c r="AG12" s="203"/>
      <c r="AH12" s="88">
        <f t="shared" ref="AH12:AH18" si="25">AI12+AJ12+AK12+AL12</f>
        <v>0</v>
      </c>
      <c r="AI12" s="202"/>
      <c r="AJ12" s="202"/>
      <c r="AK12" s="202"/>
      <c r="AL12" s="206"/>
      <c r="AM12" s="88">
        <f t="shared" ref="AM12:AM18" si="26">AN12+AO12+AP12+AQ12</f>
        <v>0</v>
      </c>
      <c r="AN12" s="191">
        <f t="shared" ref="AN12:AN18" si="27">O12-T12</f>
        <v>0</v>
      </c>
      <c r="AO12" s="191">
        <f t="shared" ref="AO12:AO18" si="28">P12-U12</f>
        <v>0</v>
      </c>
      <c r="AP12" s="191">
        <f t="shared" ref="AP12:AP18" si="29">Q12-V12</f>
        <v>0</v>
      </c>
      <c r="AQ12" s="192">
        <f t="shared" ref="AQ12:AQ18" si="30">R12-W12</f>
        <v>0</v>
      </c>
    </row>
    <row r="13" spans="1:43" x14ac:dyDescent="0.2">
      <c r="A13" s="198"/>
      <c r="B13" s="199"/>
      <c r="C13" s="198"/>
      <c r="D13" s="88">
        <f t="shared" si="11"/>
        <v>0</v>
      </c>
      <c r="E13" s="202"/>
      <c r="F13" s="202"/>
      <c r="G13" s="202"/>
      <c r="H13" s="203"/>
      <c r="I13" s="88">
        <f t="shared" si="12"/>
        <v>0</v>
      </c>
      <c r="J13" s="202"/>
      <c r="K13" s="202"/>
      <c r="L13" s="202"/>
      <c r="M13" s="203"/>
      <c r="N13" s="88">
        <f t="shared" si="13"/>
        <v>0</v>
      </c>
      <c r="O13" s="191">
        <f t="shared" si="14"/>
        <v>0</v>
      </c>
      <c r="P13" s="191">
        <f t="shared" si="15"/>
        <v>0</v>
      </c>
      <c r="Q13" s="191">
        <f t="shared" si="16"/>
        <v>0</v>
      </c>
      <c r="R13" s="192">
        <f t="shared" si="17"/>
        <v>0</v>
      </c>
      <c r="S13" s="88">
        <f t="shared" si="18"/>
        <v>0</v>
      </c>
      <c r="T13" s="191">
        <f t="shared" si="19"/>
        <v>0</v>
      </c>
      <c r="U13" s="191">
        <f t="shared" si="20"/>
        <v>0</v>
      </c>
      <c r="V13" s="191">
        <f t="shared" si="21"/>
        <v>0</v>
      </c>
      <c r="W13" s="192">
        <f t="shared" si="22"/>
        <v>0</v>
      </c>
      <c r="X13" s="88">
        <f t="shared" si="23"/>
        <v>0</v>
      </c>
      <c r="Y13" s="202"/>
      <c r="Z13" s="202"/>
      <c r="AA13" s="202"/>
      <c r="AB13" s="203"/>
      <c r="AC13" s="88">
        <f t="shared" si="24"/>
        <v>0</v>
      </c>
      <c r="AD13" s="202"/>
      <c r="AE13" s="202"/>
      <c r="AF13" s="202"/>
      <c r="AG13" s="203"/>
      <c r="AH13" s="88">
        <f t="shared" si="25"/>
        <v>0</v>
      </c>
      <c r="AI13" s="202"/>
      <c r="AJ13" s="202"/>
      <c r="AK13" s="202"/>
      <c r="AL13" s="206"/>
      <c r="AM13" s="88">
        <f t="shared" si="26"/>
        <v>0</v>
      </c>
      <c r="AN13" s="191">
        <f t="shared" si="27"/>
        <v>0</v>
      </c>
      <c r="AO13" s="191">
        <f t="shared" si="28"/>
        <v>0</v>
      </c>
      <c r="AP13" s="191">
        <f t="shared" si="29"/>
        <v>0</v>
      </c>
      <c r="AQ13" s="192">
        <f t="shared" si="30"/>
        <v>0</v>
      </c>
    </row>
    <row r="14" spans="1:43" x14ac:dyDescent="0.2">
      <c r="A14" s="198"/>
      <c r="B14" s="199"/>
      <c r="C14" s="198"/>
      <c r="D14" s="88">
        <f t="shared" si="11"/>
        <v>0</v>
      </c>
      <c r="E14" s="202"/>
      <c r="F14" s="202"/>
      <c r="G14" s="202"/>
      <c r="H14" s="203"/>
      <c r="I14" s="88">
        <f t="shared" si="12"/>
        <v>0</v>
      </c>
      <c r="J14" s="202"/>
      <c r="K14" s="202"/>
      <c r="L14" s="202"/>
      <c r="M14" s="203"/>
      <c r="N14" s="88">
        <f t="shared" si="13"/>
        <v>0</v>
      </c>
      <c r="O14" s="191">
        <f t="shared" si="14"/>
        <v>0</v>
      </c>
      <c r="P14" s="191">
        <f t="shared" si="15"/>
        <v>0</v>
      </c>
      <c r="Q14" s="191">
        <f t="shared" si="16"/>
        <v>0</v>
      </c>
      <c r="R14" s="192">
        <f t="shared" si="17"/>
        <v>0</v>
      </c>
      <c r="S14" s="88">
        <f t="shared" si="18"/>
        <v>0</v>
      </c>
      <c r="T14" s="191">
        <f t="shared" si="19"/>
        <v>0</v>
      </c>
      <c r="U14" s="191">
        <f t="shared" si="20"/>
        <v>0</v>
      </c>
      <c r="V14" s="191">
        <f t="shared" si="21"/>
        <v>0</v>
      </c>
      <c r="W14" s="192">
        <f t="shared" si="22"/>
        <v>0</v>
      </c>
      <c r="X14" s="88">
        <f t="shared" si="23"/>
        <v>0</v>
      </c>
      <c r="Y14" s="202"/>
      <c r="Z14" s="202"/>
      <c r="AA14" s="202"/>
      <c r="AB14" s="203"/>
      <c r="AC14" s="88">
        <f t="shared" si="24"/>
        <v>0</v>
      </c>
      <c r="AD14" s="202"/>
      <c r="AE14" s="202"/>
      <c r="AF14" s="202"/>
      <c r="AG14" s="203"/>
      <c r="AH14" s="88">
        <f t="shared" si="25"/>
        <v>0</v>
      </c>
      <c r="AI14" s="202"/>
      <c r="AJ14" s="202"/>
      <c r="AK14" s="202"/>
      <c r="AL14" s="206"/>
      <c r="AM14" s="88">
        <f t="shared" si="26"/>
        <v>0</v>
      </c>
      <c r="AN14" s="191">
        <f t="shared" si="27"/>
        <v>0</v>
      </c>
      <c r="AO14" s="191">
        <f t="shared" si="28"/>
        <v>0</v>
      </c>
      <c r="AP14" s="191">
        <f t="shared" si="29"/>
        <v>0</v>
      </c>
      <c r="AQ14" s="192">
        <f t="shared" si="30"/>
        <v>0</v>
      </c>
    </row>
    <row r="15" spans="1:43" x14ac:dyDescent="0.2">
      <c r="A15" s="198"/>
      <c r="B15" s="199"/>
      <c r="C15" s="198"/>
      <c r="D15" s="88">
        <f t="shared" si="11"/>
        <v>0</v>
      </c>
      <c r="E15" s="202"/>
      <c r="F15" s="202"/>
      <c r="G15" s="202"/>
      <c r="H15" s="203"/>
      <c r="I15" s="88">
        <f t="shared" si="12"/>
        <v>0</v>
      </c>
      <c r="J15" s="202"/>
      <c r="K15" s="202"/>
      <c r="L15" s="202"/>
      <c r="M15" s="203"/>
      <c r="N15" s="88">
        <f t="shared" si="13"/>
        <v>0</v>
      </c>
      <c r="O15" s="191">
        <f t="shared" si="14"/>
        <v>0</v>
      </c>
      <c r="P15" s="191">
        <f t="shared" si="15"/>
        <v>0</v>
      </c>
      <c r="Q15" s="191">
        <f t="shared" si="16"/>
        <v>0</v>
      </c>
      <c r="R15" s="192">
        <f t="shared" si="17"/>
        <v>0</v>
      </c>
      <c r="S15" s="88">
        <f t="shared" si="18"/>
        <v>0</v>
      </c>
      <c r="T15" s="191">
        <f t="shared" si="19"/>
        <v>0</v>
      </c>
      <c r="U15" s="191">
        <f t="shared" si="20"/>
        <v>0</v>
      </c>
      <c r="V15" s="191">
        <f t="shared" si="21"/>
        <v>0</v>
      </c>
      <c r="W15" s="192">
        <f t="shared" si="22"/>
        <v>0</v>
      </c>
      <c r="X15" s="88">
        <f t="shared" si="23"/>
        <v>0</v>
      </c>
      <c r="Y15" s="202"/>
      <c r="Z15" s="202"/>
      <c r="AA15" s="202"/>
      <c r="AB15" s="203"/>
      <c r="AC15" s="88">
        <f t="shared" si="24"/>
        <v>0</v>
      </c>
      <c r="AD15" s="202"/>
      <c r="AE15" s="202"/>
      <c r="AF15" s="202"/>
      <c r="AG15" s="203"/>
      <c r="AH15" s="88">
        <f t="shared" si="25"/>
        <v>0</v>
      </c>
      <c r="AI15" s="202"/>
      <c r="AJ15" s="202"/>
      <c r="AK15" s="202"/>
      <c r="AL15" s="206"/>
      <c r="AM15" s="88">
        <f t="shared" si="26"/>
        <v>0</v>
      </c>
      <c r="AN15" s="191">
        <f t="shared" si="27"/>
        <v>0</v>
      </c>
      <c r="AO15" s="191">
        <f t="shared" si="28"/>
        <v>0</v>
      </c>
      <c r="AP15" s="191">
        <f t="shared" si="29"/>
        <v>0</v>
      </c>
      <c r="AQ15" s="192">
        <f t="shared" si="30"/>
        <v>0</v>
      </c>
    </row>
    <row r="16" spans="1:43" x14ac:dyDescent="0.2">
      <c r="A16" s="198"/>
      <c r="B16" s="199"/>
      <c r="C16" s="198"/>
      <c r="D16" s="88">
        <f t="shared" si="11"/>
        <v>0</v>
      </c>
      <c r="E16" s="202"/>
      <c r="F16" s="202"/>
      <c r="G16" s="202"/>
      <c r="H16" s="203"/>
      <c r="I16" s="88">
        <f t="shared" si="12"/>
        <v>0</v>
      </c>
      <c r="J16" s="202"/>
      <c r="K16" s="202"/>
      <c r="L16" s="202"/>
      <c r="M16" s="203"/>
      <c r="N16" s="88">
        <f t="shared" si="13"/>
        <v>0</v>
      </c>
      <c r="O16" s="191">
        <f t="shared" si="14"/>
        <v>0</v>
      </c>
      <c r="P16" s="191">
        <f t="shared" si="15"/>
        <v>0</v>
      </c>
      <c r="Q16" s="191">
        <f t="shared" si="16"/>
        <v>0</v>
      </c>
      <c r="R16" s="192">
        <f t="shared" si="17"/>
        <v>0</v>
      </c>
      <c r="S16" s="88">
        <f t="shared" si="18"/>
        <v>0</v>
      </c>
      <c r="T16" s="191">
        <f t="shared" si="19"/>
        <v>0</v>
      </c>
      <c r="U16" s="191">
        <f t="shared" si="20"/>
        <v>0</v>
      </c>
      <c r="V16" s="191">
        <f t="shared" si="21"/>
        <v>0</v>
      </c>
      <c r="W16" s="192">
        <f t="shared" si="22"/>
        <v>0</v>
      </c>
      <c r="X16" s="88">
        <f t="shared" si="23"/>
        <v>0</v>
      </c>
      <c r="Y16" s="202"/>
      <c r="Z16" s="202"/>
      <c r="AA16" s="202"/>
      <c r="AB16" s="203"/>
      <c r="AC16" s="88">
        <f t="shared" si="24"/>
        <v>0</v>
      </c>
      <c r="AD16" s="202"/>
      <c r="AE16" s="202"/>
      <c r="AF16" s="202"/>
      <c r="AG16" s="203"/>
      <c r="AH16" s="88">
        <f t="shared" si="25"/>
        <v>0</v>
      </c>
      <c r="AI16" s="202"/>
      <c r="AJ16" s="202"/>
      <c r="AK16" s="202"/>
      <c r="AL16" s="206"/>
      <c r="AM16" s="88">
        <f t="shared" si="26"/>
        <v>0</v>
      </c>
      <c r="AN16" s="191">
        <f t="shared" si="27"/>
        <v>0</v>
      </c>
      <c r="AO16" s="191">
        <f t="shared" si="28"/>
        <v>0</v>
      </c>
      <c r="AP16" s="191">
        <f t="shared" si="29"/>
        <v>0</v>
      </c>
      <c r="AQ16" s="192">
        <f t="shared" si="30"/>
        <v>0</v>
      </c>
    </row>
    <row r="17" spans="1:43" x14ac:dyDescent="0.2">
      <c r="A17" s="198"/>
      <c r="B17" s="199"/>
      <c r="C17" s="198"/>
      <c r="D17" s="88">
        <f t="shared" si="11"/>
        <v>0</v>
      </c>
      <c r="E17" s="202"/>
      <c r="F17" s="202"/>
      <c r="G17" s="202"/>
      <c r="H17" s="203"/>
      <c r="I17" s="88">
        <f t="shared" si="12"/>
        <v>0</v>
      </c>
      <c r="J17" s="202"/>
      <c r="K17" s="202"/>
      <c r="L17" s="202"/>
      <c r="M17" s="203"/>
      <c r="N17" s="88">
        <f t="shared" si="13"/>
        <v>0</v>
      </c>
      <c r="O17" s="191">
        <f t="shared" si="14"/>
        <v>0</v>
      </c>
      <c r="P17" s="191">
        <f t="shared" si="15"/>
        <v>0</v>
      </c>
      <c r="Q17" s="191">
        <f t="shared" si="16"/>
        <v>0</v>
      </c>
      <c r="R17" s="192">
        <f t="shared" si="17"/>
        <v>0</v>
      </c>
      <c r="S17" s="88">
        <f t="shared" si="18"/>
        <v>0</v>
      </c>
      <c r="T17" s="191">
        <f t="shared" si="19"/>
        <v>0</v>
      </c>
      <c r="U17" s="191">
        <f t="shared" si="20"/>
        <v>0</v>
      </c>
      <c r="V17" s="191">
        <f t="shared" si="21"/>
        <v>0</v>
      </c>
      <c r="W17" s="192">
        <f t="shared" si="22"/>
        <v>0</v>
      </c>
      <c r="X17" s="88">
        <f t="shared" si="23"/>
        <v>0</v>
      </c>
      <c r="Y17" s="202"/>
      <c r="Z17" s="202"/>
      <c r="AA17" s="202"/>
      <c r="AB17" s="203"/>
      <c r="AC17" s="88">
        <f t="shared" si="24"/>
        <v>0</v>
      </c>
      <c r="AD17" s="202"/>
      <c r="AE17" s="202"/>
      <c r="AF17" s="202"/>
      <c r="AG17" s="203"/>
      <c r="AH17" s="88">
        <f t="shared" si="25"/>
        <v>0</v>
      </c>
      <c r="AI17" s="202"/>
      <c r="AJ17" s="202"/>
      <c r="AK17" s="202"/>
      <c r="AL17" s="206"/>
      <c r="AM17" s="88">
        <f t="shared" si="26"/>
        <v>0</v>
      </c>
      <c r="AN17" s="191">
        <f t="shared" si="27"/>
        <v>0</v>
      </c>
      <c r="AO17" s="191">
        <f t="shared" si="28"/>
        <v>0</v>
      </c>
      <c r="AP17" s="191">
        <f t="shared" si="29"/>
        <v>0</v>
      </c>
      <c r="AQ17" s="192">
        <f t="shared" si="30"/>
        <v>0</v>
      </c>
    </row>
    <row r="18" spans="1:43" x14ac:dyDescent="0.2">
      <c r="A18" s="198"/>
      <c r="B18" s="199"/>
      <c r="C18" s="198"/>
      <c r="D18" s="88">
        <f t="shared" si="11"/>
        <v>0</v>
      </c>
      <c r="E18" s="202"/>
      <c r="F18" s="202"/>
      <c r="G18" s="202"/>
      <c r="H18" s="203"/>
      <c r="I18" s="88">
        <f t="shared" si="12"/>
        <v>0</v>
      </c>
      <c r="J18" s="202"/>
      <c r="K18" s="202"/>
      <c r="L18" s="202"/>
      <c r="M18" s="203"/>
      <c r="N18" s="88">
        <f t="shared" si="13"/>
        <v>0</v>
      </c>
      <c r="O18" s="191">
        <f t="shared" si="14"/>
        <v>0</v>
      </c>
      <c r="P18" s="191">
        <f t="shared" si="15"/>
        <v>0</v>
      </c>
      <c r="Q18" s="191">
        <f t="shared" si="16"/>
        <v>0</v>
      </c>
      <c r="R18" s="192">
        <f t="shared" si="17"/>
        <v>0</v>
      </c>
      <c r="S18" s="88">
        <f t="shared" si="18"/>
        <v>0</v>
      </c>
      <c r="T18" s="191">
        <f t="shared" si="19"/>
        <v>0</v>
      </c>
      <c r="U18" s="191">
        <f t="shared" si="20"/>
        <v>0</v>
      </c>
      <c r="V18" s="191">
        <f t="shared" si="21"/>
        <v>0</v>
      </c>
      <c r="W18" s="192">
        <f t="shared" si="22"/>
        <v>0</v>
      </c>
      <c r="X18" s="88">
        <f t="shared" si="23"/>
        <v>0</v>
      </c>
      <c r="Y18" s="202"/>
      <c r="Z18" s="202"/>
      <c r="AA18" s="202"/>
      <c r="AB18" s="203"/>
      <c r="AC18" s="88">
        <f t="shared" si="24"/>
        <v>0</v>
      </c>
      <c r="AD18" s="202"/>
      <c r="AE18" s="202"/>
      <c r="AF18" s="202"/>
      <c r="AG18" s="203"/>
      <c r="AH18" s="88">
        <f t="shared" si="25"/>
        <v>0</v>
      </c>
      <c r="AI18" s="202"/>
      <c r="AJ18" s="202"/>
      <c r="AK18" s="202"/>
      <c r="AL18" s="206"/>
      <c r="AM18" s="88">
        <f t="shared" si="26"/>
        <v>0</v>
      </c>
      <c r="AN18" s="191">
        <f t="shared" si="27"/>
        <v>0</v>
      </c>
      <c r="AO18" s="191">
        <f t="shared" si="28"/>
        <v>0</v>
      </c>
      <c r="AP18" s="191">
        <f t="shared" si="29"/>
        <v>0</v>
      </c>
      <c r="AQ18" s="192">
        <f t="shared" si="30"/>
        <v>0</v>
      </c>
    </row>
    <row r="19" spans="1:43" x14ac:dyDescent="0.2">
      <c r="A19" s="198"/>
      <c r="B19" s="199"/>
      <c r="C19" s="198"/>
      <c r="D19" s="88">
        <f t="shared" si="0"/>
        <v>0</v>
      </c>
      <c r="E19" s="202"/>
      <c r="F19" s="202"/>
      <c r="G19" s="202"/>
      <c r="H19" s="203"/>
      <c r="I19" s="88">
        <f t="shared" si="1"/>
        <v>0</v>
      </c>
      <c r="J19" s="202"/>
      <c r="K19" s="202"/>
      <c r="L19" s="202"/>
      <c r="M19" s="203"/>
      <c r="N19" s="88">
        <f t="shared" si="2"/>
        <v>0</v>
      </c>
      <c r="O19" s="191">
        <f t="shared" si="3"/>
        <v>0</v>
      </c>
      <c r="P19" s="191">
        <f t="shared" si="3"/>
        <v>0</v>
      </c>
      <c r="Q19" s="191">
        <f t="shared" si="3"/>
        <v>0</v>
      </c>
      <c r="R19" s="192">
        <f t="shared" si="3"/>
        <v>0</v>
      </c>
      <c r="S19" s="88">
        <f t="shared" si="4"/>
        <v>0</v>
      </c>
      <c r="T19" s="191">
        <f t="shared" si="5"/>
        <v>0</v>
      </c>
      <c r="U19" s="191">
        <f t="shared" si="5"/>
        <v>0</v>
      </c>
      <c r="V19" s="191">
        <f t="shared" si="5"/>
        <v>0</v>
      </c>
      <c r="W19" s="192">
        <f t="shared" si="5"/>
        <v>0</v>
      </c>
      <c r="X19" s="88">
        <f t="shared" si="6"/>
        <v>0</v>
      </c>
      <c r="Y19" s="202"/>
      <c r="Z19" s="202"/>
      <c r="AA19" s="202"/>
      <c r="AB19" s="203"/>
      <c r="AC19" s="88">
        <f t="shared" si="7"/>
        <v>0</v>
      </c>
      <c r="AD19" s="202"/>
      <c r="AE19" s="202"/>
      <c r="AF19" s="202"/>
      <c r="AG19" s="203"/>
      <c r="AH19" s="88">
        <f t="shared" si="8"/>
        <v>0</v>
      </c>
      <c r="AI19" s="202"/>
      <c r="AJ19" s="202"/>
      <c r="AK19" s="202"/>
      <c r="AL19" s="206"/>
      <c r="AM19" s="88">
        <f t="shared" si="9"/>
        <v>0</v>
      </c>
      <c r="AN19" s="191">
        <f t="shared" si="10"/>
        <v>0</v>
      </c>
      <c r="AO19" s="191">
        <f t="shared" si="10"/>
        <v>0</v>
      </c>
      <c r="AP19" s="191">
        <f t="shared" si="10"/>
        <v>0</v>
      </c>
      <c r="AQ19" s="192">
        <f t="shared" si="10"/>
        <v>0</v>
      </c>
    </row>
    <row r="20" spans="1:43" x14ac:dyDescent="0.2">
      <c r="A20" s="198"/>
      <c r="B20" s="199"/>
      <c r="C20" s="198"/>
      <c r="D20" s="88">
        <f t="shared" si="0"/>
        <v>0</v>
      </c>
      <c r="E20" s="202"/>
      <c r="F20" s="202"/>
      <c r="G20" s="202"/>
      <c r="H20" s="203"/>
      <c r="I20" s="88">
        <f t="shared" si="1"/>
        <v>0</v>
      </c>
      <c r="J20" s="202"/>
      <c r="K20" s="202"/>
      <c r="L20" s="202"/>
      <c r="M20" s="203"/>
      <c r="N20" s="88">
        <f t="shared" si="2"/>
        <v>0</v>
      </c>
      <c r="O20" s="191">
        <f t="shared" si="3"/>
        <v>0</v>
      </c>
      <c r="P20" s="191">
        <f t="shared" si="3"/>
        <v>0</v>
      </c>
      <c r="Q20" s="191">
        <f t="shared" si="3"/>
        <v>0</v>
      </c>
      <c r="R20" s="192">
        <f t="shared" si="3"/>
        <v>0</v>
      </c>
      <c r="S20" s="88">
        <f t="shared" si="4"/>
        <v>0</v>
      </c>
      <c r="T20" s="191">
        <f t="shared" si="5"/>
        <v>0</v>
      </c>
      <c r="U20" s="191">
        <f t="shared" si="5"/>
        <v>0</v>
      </c>
      <c r="V20" s="191">
        <f t="shared" si="5"/>
        <v>0</v>
      </c>
      <c r="W20" s="192">
        <f t="shared" si="5"/>
        <v>0</v>
      </c>
      <c r="X20" s="88">
        <f t="shared" si="6"/>
        <v>0</v>
      </c>
      <c r="Y20" s="202"/>
      <c r="Z20" s="202"/>
      <c r="AA20" s="202"/>
      <c r="AB20" s="203"/>
      <c r="AC20" s="88">
        <f t="shared" si="7"/>
        <v>0</v>
      </c>
      <c r="AD20" s="202"/>
      <c r="AE20" s="202"/>
      <c r="AF20" s="202"/>
      <c r="AG20" s="203"/>
      <c r="AH20" s="88">
        <f t="shared" si="8"/>
        <v>0</v>
      </c>
      <c r="AI20" s="202"/>
      <c r="AJ20" s="202"/>
      <c r="AK20" s="202"/>
      <c r="AL20" s="206"/>
      <c r="AM20" s="88">
        <f t="shared" si="9"/>
        <v>0</v>
      </c>
      <c r="AN20" s="191">
        <f t="shared" si="10"/>
        <v>0</v>
      </c>
      <c r="AO20" s="191">
        <f t="shared" si="10"/>
        <v>0</v>
      </c>
      <c r="AP20" s="191">
        <f t="shared" si="10"/>
        <v>0</v>
      </c>
      <c r="AQ20" s="192">
        <f t="shared" si="10"/>
        <v>0</v>
      </c>
    </row>
    <row r="21" spans="1:43" x14ac:dyDescent="0.2">
      <c r="A21" s="198"/>
      <c r="B21" s="199"/>
      <c r="C21" s="198"/>
      <c r="D21" s="88">
        <f t="shared" si="0"/>
        <v>0</v>
      </c>
      <c r="E21" s="202"/>
      <c r="F21" s="202"/>
      <c r="G21" s="202"/>
      <c r="H21" s="203"/>
      <c r="I21" s="88">
        <f t="shared" si="1"/>
        <v>0</v>
      </c>
      <c r="J21" s="202"/>
      <c r="K21" s="202"/>
      <c r="L21" s="202"/>
      <c r="M21" s="203"/>
      <c r="N21" s="88">
        <f t="shared" si="2"/>
        <v>0</v>
      </c>
      <c r="O21" s="191">
        <f t="shared" si="3"/>
        <v>0</v>
      </c>
      <c r="P21" s="191">
        <f t="shared" si="3"/>
        <v>0</v>
      </c>
      <c r="Q21" s="191">
        <f t="shared" si="3"/>
        <v>0</v>
      </c>
      <c r="R21" s="192">
        <f t="shared" si="3"/>
        <v>0</v>
      </c>
      <c r="S21" s="88">
        <f t="shared" si="4"/>
        <v>0</v>
      </c>
      <c r="T21" s="191">
        <f t="shared" si="5"/>
        <v>0</v>
      </c>
      <c r="U21" s="191">
        <f t="shared" si="5"/>
        <v>0</v>
      </c>
      <c r="V21" s="191">
        <f t="shared" si="5"/>
        <v>0</v>
      </c>
      <c r="W21" s="192">
        <f t="shared" si="5"/>
        <v>0</v>
      </c>
      <c r="X21" s="88">
        <f t="shared" si="6"/>
        <v>0</v>
      </c>
      <c r="Y21" s="202"/>
      <c r="Z21" s="202"/>
      <c r="AA21" s="202"/>
      <c r="AB21" s="203"/>
      <c r="AC21" s="88">
        <f t="shared" si="7"/>
        <v>0</v>
      </c>
      <c r="AD21" s="202"/>
      <c r="AE21" s="202"/>
      <c r="AF21" s="202"/>
      <c r="AG21" s="203"/>
      <c r="AH21" s="88">
        <f t="shared" si="8"/>
        <v>0</v>
      </c>
      <c r="AI21" s="202"/>
      <c r="AJ21" s="202"/>
      <c r="AK21" s="202"/>
      <c r="AL21" s="206"/>
      <c r="AM21" s="88">
        <f t="shared" si="9"/>
        <v>0</v>
      </c>
      <c r="AN21" s="191">
        <f t="shared" si="10"/>
        <v>0</v>
      </c>
      <c r="AO21" s="191">
        <f t="shared" si="10"/>
        <v>0</v>
      </c>
      <c r="AP21" s="191">
        <f t="shared" si="10"/>
        <v>0</v>
      </c>
      <c r="AQ21" s="192">
        <f t="shared" si="10"/>
        <v>0</v>
      </c>
    </row>
    <row r="22" spans="1:43" x14ac:dyDescent="0.2">
      <c r="A22" s="198"/>
      <c r="B22" s="199"/>
      <c r="C22" s="198"/>
      <c r="D22" s="88">
        <f t="shared" si="0"/>
        <v>0</v>
      </c>
      <c r="E22" s="202"/>
      <c r="F22" s="202"/>
      <c r="G22" s="202"/>
      <c r="H22" s="203"/>
      <c r="I22" s="88">
        <f t="shared" si="1"/>
        <v>0</v>
      </c>
      <c r="J22" s="202"/>
      <c r="K22" s="202"/>
      <c r="L22" s="202"/>
      <c r="M22" s="203"/>
      <c r="N22" s="88">
        <f t="shared" si="2"/>
        <v>0</v>
      </c>
      <c r="O22" s="191">
        <f t="shared" si="3"/>
        <v>0</v>
      </c>
      <c r="P22" s="191">
        <f t="shared" si="3"/>
        <v>0</v>
      </c>
      <c r="Q22" s="191">
        <f t="shared" si="3"/>
        <v>0</v>
      </c>
      <c r="R22" s="192">
        <f t="shared" si="3"/>
        <v>0</v>
      </c>
      <c r="S22" s="88">
        <f t="shared" si="4"/>
        <v>0</v>
      </c>
      <c r="T22" s="191">
        <f t="shared" si="5"/>
        <v>0</v>
      </c>
      <c r="U22" s="191">
        <f t="shared" si="5"/>
        <v>0</v>
      </c>
      <c r="V22" s="191">
        <f t="shared" si="5"/>
        <v>0</v>
      </c>
      <c r="W22" s="192">
        <f t="shared" si="5"/>
        <v>0</v>
      </c>
      <c r="X22" s="88">
        <f t="shared" si="6"/>
        <v>0</v>
      </c>
      <c r="Y22" s="202"/>
      <c r="Z22" s="202"/>
      <c r="AA22" s="202"/>
      <c r="AB22" s="203"/>
      <c r="AC22" s="88">
        <f t="shared" si="7"/>
        <v>0</v>
      </c>
      <c r="AD22" s="202"/>
      <c r="AE22" s="202"/>
      <c r="AF22" s="202"/>
      <c r="AG22" s="203"/>
      <c r="AH22" s="88">
        <f t="shared" si="8"/>
        <v>0</v>
      </c>
      <c r="AI22" s="202"/>
      <c r="AJ22" s="202"/>
      <c r="AK22" s="202"/>
      <c r="AL22" s="206"/>
      <c r="AM22" s="88">
        <f t="shared" si="9"/>
        <v>0</v>
      </c>
      <c r="AN22" s="191">
        <f t="shared" si="10"/>
        <v>0</v>
      </c>
      <c r="AO22" s="191">
        <f t="shared" si="10"/>
        <v>0</v>
      </c>
      <c r="AP22" s="191">
        <f t="shared" si="10"/>
        <v>0</v>
      </c>
      <c r="AQ22" s="192">
        <f t="shared" si="10"/>
        <v>0</v>
      </c>
    </row>
    <row r="23" spans="1:43" x14ac:dyDescent="0.2">
      <c r="A23" s="198"/>
      <c r="B23" s="199"/>
      <c r="C23" s="198"/>
      <c r="D23" s="88">
        <f t="shared" si="0"/>
        <v>0</v>
      </c>
      <c r="E23" s="202"/>
      <c r="F23" s="202"/>
      <c r="G23" s="202"/>
      <c r="H23" s="203"/>
      <c r="I23" s="88">
        <f t="shared" si="1"/>
        <v>0</v>
      </c>
      <c r="J23" s="202"/>
      <c r="K23" s="202"/>
      <c r="L23" s="202"/>
      <c r="M23" s="203"/>
      <c r="N23" s="88">
        <f t="shared" si="2"/>
        <v>0</v>
      </c>
      <c r="O23" s="191">
        <f t="shared" si="3"/>
        <v>0</v>
      </c>
      <c r="P23" s="191">
        <f t="shared" si="3"/>
        <v>0</v>
      </c>
      <c r="Q23" s="191">
        <f t="shared" si="3"/>
        <v>0</v>
      </c>
      <c r="R23" s="192">
        <f t="shared" si="3"/>
        <v>0</v>
      </c>
      <c r="S23" s="88">
        <f t="shared" si="4"/>
        <v>0</v>
      </c>
      <c r="T23" s="191">
        <f t="shared" si="5"/>
        <v>0</v>
      </c>
      <c r="U23" s="191">
        <f t="shared" si="5"/>
        <v>0</v>
      </c>
      <c r="V23" s="191">
        <f t="shared" si="5"/>
        <v>0</v>
      </c>
      <c r="W23" s="192">
        <f t="shared" si="5"/>
        <v>0</v>
      </c>
      <c r="X23" s="88">
        <f t="shared" si="6"/>
        <v>0</v>
      </c>
      <c r="Y23" s="202"/>
      <c r="Z23" s="202"/>
      <c r="AA23" s="202"/>
      <c r="AB23" s="203"/>
      <c r="AC23" s="88">
        <f t="shared" si="7"/>
        <v>0</v>
      </c>
      <c r="AD23" s="202"/>
      <c r="AE23" s="202"/>
      <c r="AF23" s="202"/>
      <c r="AG23" s="203"/>
      <c r="AH23" s="88">
        <f t="shared" si="8"/>
        <v>0</v>
      </c>
      <c r="AI23" s="202"/>
      <c r="AJ23" s="202"/>
      <c r="AK23" s="202"/>
      <c r="AL23" s="206"/>
      <c r="AM23" s="88">
        <f t="shared" si="9"/>
        <v>0</v>
      </c>
      <c r="AN23" s="191">
        <f t="shared" si="10"/>
        <v>0</v>
      </c>
      <c r="AO23" s="191">
        <f t="shared" si="10"/>
        <v>0</v>
      </c>
      <c r="AP23" s="191">
        <f t="shared" si="10"/>
        <v>0</v>
      </c>
      <c r="AQ23" s="192">
        <f t="shared" si="10"/>
        <v>0</v>
      </c>
    </row>
    <row r="24" spans="1:43" x14ac:dyDescent="0.2">
      <c r="A24" s="198"/>
      <c r="B24" s="199"/>
      <c r="C24" s="198"/>
      <c r="D24" s="88">
        <f t="shared" si="0"/>
        <v>0</v>
      </c>
      <c r="E24" s="202"/>
      <c r="F24" s="202"/>
      <c r="G24" s="202"/>
      <c r="H24" s="203"/>
      <c r="I24" s="88">
        <f t="shared" si="1"/>
        <v>0</v>
      </c>
      <c r="J24" s="202"/>
      <c r="K24" s="202"/>
      <c r="L24" s="202"/>
      <c r="M24" s="203"/>
      <c r="N24" s="88">
        <f t="shared" si="2"/>
        <v>0</v>
      </c>
      <c r="O24" s="191">
        <f t="shared" si="3"/>
        <v>0</v>
      </c>
      <c r="P24" s="191">
        <f t="shared" si="3"/>
        <v>0</v>
      </c>
      <c r="Q24" s="191">
        <f t="shared" si="3"/>
        <v>0</v>
      </c>
      <c r="R24" s="192">
        <f t="shared" si="3"/>
        <v>0</v>
      </c>
      <c r="S24" s="88">
        <f t="shared" si="4"/>
        <v>0</v>
      </c>
      <c r="T24" s="191">
        <f t="shared" si="5"/>
        <v>0</v>
      </c>
      <c r="U24" s="191">
        <f t="shared" si="5"/>
        <v>0</v>
      </c>
      <c r="V24" s="191">
        <f t="shared" si="5"/>
        <v>0</v>
      </c>
      <c r="W24" s="192">
        <f t="shared" si="5"/>
        <v>0</v>
      </c>
      <c r="X24" s="88">
        <f t="shared" si="6"/>
        <v>0</v>
      </c>
      <c r="Y24" s="202"/>
      <c r="Z24" s="202"/>
      <c r="AA24" s="202"/>
      <c r="AB24" s="203"/>
      <c r="AC24" s="88">
        <f t="shared" si="7"/>
        <v>0</v>
      </c>
      <c r="AD24" s="202"/>
      <c r="AE24" s="202"/>
      <c r="AF24" s="202"/>
      <c r="AG24" s="203"/>
      <c r="AH24" s="88">
        <f t="shared" si="8"/>
        <v>0</v>
      </c>
      <c r="AI24" s="202"/>
      <c r="AJ24" s="202"/>
      <c r="AK24" s="202"/>
      <c r="AL24" s="206"/>
      <c r="AM24" s="88">
        <f t="shared" si="9"/>
        <v>0</v>
      </c>
      <c r="AN24" s="191">
        <f t="shared" si="10"/>
        <v>0</v>
      </c>
      <c r="AO24" s="191">
        <f t="shared" si="10"/>
        <v>0</v>
      </c>
      <c r="AP24" s="191">
        <f t="shared" si="10"/>
        <v>0</v>
      </c>
      <c r="AQ24" s="192">
        <f t="shared" si="10"/>
        <v>0</v>
      </c>
    </row>
    <row r="25" spans="1:43" x14ac:dyDescent="0.2">
      <c r="A25" s="198"/>
      <c r="B25" s="199"/>
      <c r="C25" s="198"/>
      <c r="D25" s="88">
        <f t="shared" si="0"/>
        <v>0</v>
      </c>
      <c r="E25" s="202"/>
      <c r="F25" s="202"/>
      <c r="G25" s="202"/>
      <c r="H25" s="203"/>
      <c r="I25" s="88">
        <f t="shared" si="1"/>
        <v>0</v>
      </c>
      <c r="J25" s="202"/>
      <c r="K25" s="202"/>
      <c r="L25" s="202"/>
      <c r="M25" s="203"/>
      <c r="N25" s="88">
        <f t="shared" si="2"/>
        <v>0</v>
      </c>
      <c r="O25" s="191">
        <f t="shared" si="3"/>
        <v>0</v>
      </c>
      <c r="P25" s="191">
        <f t="shared" si="3"/>
        <v>0</v>
      </c>
      <c r="Q25" s="191">
        <f t="shared" si="3"/>
        <v>0</v>
      </c>
      <c r="R25" s="192">
        <f t="shared" si="3"/>
        <v>0</v>
      </c>
      <c r="S25" s="88">
        <f t="shared" si="4"/>
        <v>0</v>
      </c>
      <c r="T25" s="191">
        <f t="shared" si="5"/>
        <v>0</v>
      </c>
      <c r="U25" s="191">
        <f t="shared" si="5"/>
        <v>0</v>
      </c>
      <c r="V25" s="191">
        <f t="shared" si="5"/>
        <v>0</v>
      </c>
      <c r="W25" s="192">
        <f t="shared" si="5"/>
        <v>0</v>
      </c>
      <c r="X25" s="88">
        <f t="shared" si="6"/>
        <v>0</v>
      </c>
      <c r="Y25" s="202"/>
      <c r="Z25" s="202"/>
      <c r="AA25" s="202"/>
      <c r="AB25" s="203"/>
      <c r="AC25" s="88">
        <f t="shared" si="7"/>
        <v>0</v>
      </c>
      <c r="AD25" s="202"/>
      <c r="AE25" s="202"/>
      <c r="AF25" s="202"/>
      <c r="AG25" s="203"/>
      <c r="AH25" s="88">
        <f t="shared" si="8"/>
        <v>0</v>
      </c>
      <c r="AI25" s="202"/>
      <c r="AJ25" s="202"/>
      <c r="AK25" s="202"/>
      <c r="AL25" s="206"/>
      <c r="AM25" s="88">
        <f t="shared" si="9"/>
        <v>0</v>
      </c>
      <c r="AN25" s="191">
        <f t="shared" si="10"/>
        <v>0</v>
      </c>
      <c r="AO25" s="191">
        <f t="shared" si="10"/>
        <v>0</v>
      </c>
      <c r="AP25" s="191">
        <f t="shared" si="10"/>
        <v>0</v>
      </c>
      <c r="AQ25" s="192">
        <f t="shared" si="10"/>
        <v>0</v>
      </c>
    </row>
    <row r="26" spans="1:43" x14ac:dyDescent="0.2">
      <c r="A26" s="198"/>
      <c r="B26" s="199"/>
      <c r="C26" s="198"/>
      <c r="D26" s="88">
        <f t="shared" si="0"/>
        <v>0</v>
      </c>
      <c r="E26" s="202"/>
      <c r="F26" s="202"/>
      <c r="G26" s="202"/>
      <c r="H26" s="203"/>
      <c r="I26" s="88">
        <f t="shared" si="1"/>
        <v>0</v>
      </c>
      <c r="J26" s="202"/>
      <c r="K26" s="202"/>
      <c r="L26" s="202"/>
      <c r="M26" s="203"/>
      <c r="N26" s="88">
        <f t="shared" si="2"/>
        <v>0</v>
      </c>
      <c r="O26" s="191">
        <f t="shared" si="3"/>
        <v>0</v>
      </c>
      <c r="P26" s="191">
        <f t="shared" si="3"/>
        <v>0</v>
      </c>
      <c r="Q26" s="191">
        <f t="shared" si="3"/>
        <v>0</v>
      </c>
      <c r="R26" s="192">
        <f t="shared" si="3"/>
        <v>0</v>
      </c>
      <c r="S26" s="88">
        <f t="shared" si="4"/>
        <v>0</v>
      </c>
      <c r="T26" s="191">
        <f t="shared" si="5"/>
        <v>0</v>
      </c>
      <c r="U26" s="191">
        <f t="shared" si="5"/>
        <v>0</v>
      </c>
      <c r="V26" s="191">
        <f t="shared" si="5"/>
        <v>0</v>
      </c>
      <c r="W26" s="192">
        <f t="shared" si="5"/>
        <v>0</v>
      </c>
      <c r="X26" s="88">
        <f t="shared" si="6"/>
        <v>0</v>
      </c>
      <c r="Y26" s="202"/>
      <c r="Z26" s="202"/>
      <c r="AA26" s="202"/>
      <c r="AB26" s="203"/>
      <c r="AC26" s="88">
        <f t="shared" si="7"/>
        <v>0</v>
      </c>
      <c r="AD26" s="202"/>
      <c r="AE26" s="202"/>
      <c r="AF26" s="202"/>
      <c r="AG26" s="203"/>
      <c r="AH26" s="88">
        <f t="shared" si="8"/>
        <v>0</v>
      </c>
      <c r="AI26" s="202"/>
      <c r="AJ26" s="202"/>
      <c r="AK26" s="202"/>
      <c r="AL26" s="206"/>
      <c r="AM26" s="88">
        <f t="shared" si="9"/>
        <v>0</v>
      </c>
      <c r="AN26" s="191">
        <f t="shared" si="10"/>
        <v>0</v>
      </c>
      <c r="AO26" s="191">
        <f t="shared" si="10"/>
        <v>0</v>
      </c>
      <c r="AP26" s="191">
        <f t="shared" si="10"/>
        <v>0</v>
      </c>
      <c r="AQ26" s="192">
        <f t="shared" si="10"/>
        <v>0</v>
      </c>
    </row>
    <row r="27" spans="1:43" x14ac:dyDescent="0.2">
      <c r="A27" s="198"/>
      <c r="B27" s="199"/>
      <c r="C27" s="198"/>
      <c r="D27" s="88">
        <f t="shared" si="0"/>
        <v>0</v>
      </c>
      <c r="E27" s="202"/>
      <c r="F27" s="202"/>
      <c r="G27" s="202"/>
      <c r="H27" s="203"/>
      <c r="I27" s="88">
        <f t="shared" si="1"/>
        <v>0</v>
      </c>
      <c r="J27" s="202"/>
      <c r="K27" s="202"/>
      <c r="L27" s="202"/>
      <c r="M27" s="203"/>
      <c r="N27" s="88">
        <f t="shared" si="2"/>
        <v>0</v>
      </c>
      <c r="O27" s="191">
        <f t="shared" si="3"/>
        <v>0</v>
      </c>
      <c r="P27" s="191">
        <f t="shared" si="3"/>
        <v>0</v>
      </c>
      <c r="Q27" s="191">
        <f t="shared" si="3"/>
        <v>0</v>
      </c>
      <c r="R27" s="192">
        <f t="shared" si="3"/>
        <v>0</v>
      </c>
      <c r="S27" s="88">
        <f t="shared" si="4"/>
        <v>0</v>
      </c>
      <c r="T27" s="191">
        <f t="shared" si="5"/>
        <v>0</v>
      </c>
      <c r="U27" s="191">
        <f t="shared" si="5"/>
        <v>0</v>
      </c>
      <c r="V27" s="191">
        <f t="shared" si="5"/>
        <v>0</v>
      </c>
      <c r="W27" s="192">
        <f t="shared" si="5"/>
        <v>0</v>
      </c>
      <c r="X27" s="88">
        <f t="shared" si="6"/>
        <v>0</v>
      </c>
      <c r="Y27" s="202"/>
      <c r="Z27" s="202"/>
      <c r="AA27" s="202"/>
      <c r="AB27" s="203"/>
      <c r="AC27" s="88">
        <f t="shared" si="7"/>
        <v>0</v>
      </c>
      <c r="AD27" s="202"/>
      <c r="AE27" s="202"/>
      <c r="AF27" s="202"/>
      <c r="AG27" s="203"/>
      <c r="AH27" s="88">
        <f t="shared" si="8"/>
        <v>0</v>
      </c>
      <c r="AI27" s="202"/>
      <c r="AJ27" s="202"/>
      <c r="AK27" s="202"/>
      <c r="AL27" s="206"/>
      <c r="AM27" s="88">
        <f t="shared" si="9"/>
        <v>0</v>
      </c>
      <c r="AN27" s="191">
        <f t="shared" si="10"/>
        <v>0</v>
      </c>
      <c r="AO27" s="191">
        <f t="shared" si="10"/>
        <v>0</v>
      </c>
      <c r="AP27" s="191">
        <f t="shared" si="10"/>
        <v>0</v>
      </c>
      <c r="AQ27" s="192">
        <f t="shared" si="10"/>
        <v>0</v>
      </c>
    </row>
    <row r="28" spans="1:43" x14ac:dyDescent="0.2">
      <c r="A28" s="198"/>
      <c r="B28" s="199"/>
      <c r="C28" s="198"/>
      <c r="D28" s="88">
        <f t="shared" si="0"/>
        <v>0</v>
      </c>
      <c r="E28" s="202"/>
      <c r="F28" s="202"/>
      <c r="G28" s="202"/>
      <c r="H28" s="203"/>
      <c r="I28" s="88">
        <f t="shared" si="1"/>
        <v>0</v>
      </c>
      <c r="J28" s="202"/>
      <c r="K28" s="202"/>
      <c r="L28" s="202"/>
      <c r="M28" s="203"/>
      <c r="N28" s="88">
        <f t="shared" si="2"/>
        <v>0</v>
      </c>
      <c r="O28" s="191">
        <f t="shared" si="3"/>
        <v>0</v>
      </c>
      <c r="P28" s="191">
        <f t="shared" si="3"/>
        <v>0</v>
      </c>
      <c r="Q28" s="191">
        <f t="shared" si="3"/>
        <v>0</v>
      </c>
      <c r="R28" s="192">
        <f t="shared" si="3"/>
        <v>0</v>
      </c>
      <c r="S28" s="88">
        <f t="shared" si="4"/>
        <v>0</v>
      </c>
      <c r="T28" s="191">
        <f t="shared" si="5"/>
        <v>0</v>
      </c>
      <c r="U28" s="191">
        <f t="shared" si="5"/>
        <v>0</v>
      </c>
      <c r="V28" s="191">
        <f t="shared" si="5"/>
        <v>0</v>
      </c>
      <c r="W28" s="192">
        <f t="shared" si="5"/>
        <v>0</v>
      </c>
      <c r="X28" s="88">
        <f t="shared" si="6"/>
        <v>0</v>
      </c>
      <c r="Y28" s="202"/>
      <c r="Z28" s="202"/>
      <c r="AA28" s="202"/>
      <c r="AB28" s="203"/>
      <c r="AC28" s="88">
        <f t="shared" si="7"/>
        <v>0</v>
      </c>
      <c r="AD28" s="202"/>
      <c r="AE28" s="202"/>
      <c r="AF28" s="202"/>
      <c r="AG28" s="203"/>
      <c r="AH28" s="88">
        <f t="shared" si="8"/>
        <v>0</v>
      </c>
      <c r="AI28" s="202"/>
      <c r="AJ28" s="202"/>
      <c r="AK28" s="202"/>
      <c r="AL28" s="206"/>
      <c r="AM28" s="88">
        <f t="shared" si="9"/>
        <v>0</v>
      </c>
      <c r="AN28" s="191">
        <f t="shared" si="10"/>
        <v>0</v>
      </c>
      <c r="AO28" s="191">
        <f t="shared" si="10"/>
        <v>0</v>
      </c>
      <c r="AP28" s="191">
        <f t="shared" si="10"/>
        <v>0</v>
      </c>
      <c r="AQ28" s="192">
        <f t="shared" si="10"/>
        <v>0</v>
      </c>
    </row>
    <row r="29" spans="1:43" x14ac:dyDescent="0.2">
      <c r="A29" s="198"/>
      <c r="B29" s="199"/>
      <c r="C29" s="198"/>
      <c r="D29" s="88">
        <f t="shared" si="0"/>
        <v>0</v>
      </c>
      <c r="E29" s="202"/>
      <c r="F29" s="202"/>
      <c r="G29" s="202"/>
      <c r="H29" s="203"/>
      <c r="I29" s="88">
        <f t="shared" si="1"/>
        <v>0</v>
      </c>
      <c r="J29" s="202"/>
      <c r="K29" s="202"/>
      <c r="L29" s="202"/>
      <c r="M29" s="203"/>
      <c r="N29" s="88">
        <f t="shared" si="2"/>
        <v>0</v>
      </c>
      <c r="O29" s="191">
        <f t="shared" si="3"/>
        <v>0</v>
      </c>
      <c r="P29" s="191">
        <f t="shared" si="3"/>
        <v>0</v>
      </c>
      <c r="Q29" s="191">
        <f t="shared" si="3"/>
        <v>0</v>
      </c>
      <c r="R29" s="192">
        <f t="shared" si="3"/>
        <v>0</v>
      </c>
      <c r="S29" s="88">
        <f t="shared" si="4"/>
        <v>0</v>
      </c>
      <c r="T29" s="191">
        <f t="shared" si="5"/>
        <v>0</v>
      </c>
      <c r="U29" s="191">
        <f t="shared" si="5"/>
        <v>0</v>
      </c>
      <c r="V29" s="191">
        <f t="shared" si="5"/>
        <v>0</v>
      </c>
      <c r="W29" s="192">
        <f t="shared" si="5"/>
        <v>0</v>
      </c>
      <c r="X29" s="88">
        <f t="shared" si="6"/>
        <v>0</v>
      </c>
      <c r="Y29" s="202"/>
      <c r="Z29" s="202"/>
      <c r="AA29" s="202"/>
      <c r="AB29" s="203"/>
      <c r="AC29" s="88">
        <f t="shared" si="7"/>
        <v>0</v>
      </c>
      <c r="AD29" s="202"/>
      <c r="AE29" s="202"/>
      <c r="AF29" s="202"/>
      <c r="AG29" s="203"/>
      <c r="AH29" s="88">
        <f t="shared" si="8"/>
        <v>0</v>
      </c>
      <c r="AI29" s="202"/>
      <c r="AJ29" s="202"/>
      <c r="AK29" s="202"/>
      <c r="AL29" s="206"/>
      <c r="AM29" s="88">
        <f t="shared" si="9"/>
        <v>0</v>
      </c>
      <c r="AN29" s="191">
        <f t="shared" si="10"/>
        <v>0</v>
      </c>
      <c r="AO29" s="191">
        <f t="shared" si="10"/>
        <v>0</v>
      </c>
      <c r="AP29" s="191">
        <f t="shared" si="10"/>
        <v>0</v>
      </c>
      <c r="AQ29" s="192">
        <f t="shared" si="10"/>
        <v>0</v>
      </c>
    </row>
    <row r="30" spans="1:43" x14ac:dyDescent="0.2">
      <c r="A30" s="198"/>
      <c r="B30" s="199"/>
      <c r="C30" s="198"/>
      <c r="D30" s="88">
        <f t="shared" si="0"/>
        <v>0</v>
      </c>
      <c r="E30" s="202"/>
      <c r="F30" s="202"/>
      <c r="G30" s="202"/>
      <c r="H30" s="203"/>
      <c r="I30" s="88">
        <f t="shared" si="1"/>
        <v>0</v>
      </c>
      <c r="J30" s="202"/>
      <c r="K30" s="202"/>
      <c r="L30" s="202"/>
      <c r="M30" s="203"/>
      <c r="N30" s="88">
        <f t="shared" si="2"/>
        <v>0</v>
      </c>
      <c r="O30" s="191">
        <f t="shared" si="3"/>
        <v>0</v>
      </c>
      <c r="P30" s="191">
        <f t="shared" si="3"/>
        <v>0</v>
      </c>
      <c r="Q30" s="191">
        <f t="shared" si="3"/>
        <v>0</v>
      </c>
      <c r="R30" s="192">
        <f t="shared" si="3"/>
        <v>0</v>
      </c>
      <c r="S30" s="88">
        <f t="shared" si="4"/>
        <v>0</v>
      </c>
      <c r="T30" s="191">
        <f t="shared" si="5"/>
        <v>0</v>
      </c>
      <c r="U30" s="191">
        <f t="shared" si="5"/>
        <v>0</v>
      </c>
      <c r="V30" s="191">
        <f t="shared" si="5"/>
        <v>0</v>
      </c>
      <c r="W30" s="192">
        <f t="shared" si="5"/>
        <v>0</v>
      </c>
      <c r="X30" s="88">
        <f t="shared" si="6"/>
        <v>0</v>
      </c>
      <c r="Y30" s="202"/>
      <c r="Z30" s="202"/>
      <c r="AA30" s="202"/>
      <c r="AB30" s="203"/>
      <c r="AC30" s="88">
        <f t="shared" si="7"/>
        <v>0</v>
      </c>
      <c r="AD30" s="202"/>
      <c r="AE30" s="202"/>
      <c r="AF30" s="202"/>
      <c r="AG30" s="203"/>
      <c r="AH30" s="88">
        <f t="shared" si="8"/>
        <v>0</v>
      </c>
      <c r="AI30" s="202"/>
      <c r="AJ30" s="202"/>
      <c r="AK30" s="202"/>
      <c r="AL30" s="206"/>
      <c r="AM30" s="88">
        <f t="shared" si="9"/>
        <v>0</v>
      </c>
      <c r="AN30" s="191">
        <f t="shared" si="10"/>
        <v>0</v>
      </c>
      <c r="AO30" s="191">
        <f t="shared" si="10"/>
        <v>0</v>
      </c>
      <c r="AP30" s="191">
        <f t="shared" si="10"/>
        <v>0</v>
      </c>
      <c r="AQ30" s="192">
        <f t="shared" si="10"/>
        <v>0</v>
      </c>
    </row>
    <row r="31" spans="1:43" ht="13.5" thickBot="1" x14ac:dyDescent="0.25">
      <c r="A31" s="200"/>
      <c r="B31" s="201"/>
      <c r="C31" s="200"/>
      <c r="D31" s="91">
        <f t="shared" si="0"/>
        <v>0</v>
      </c>
      <c r="E31" s="204"/>
      <c r="F31" s="204"/>
      <c r="G31" s="204"/>
      <c r="H31" s="205"/>
      <c r="I31" s="91">
        <f t="shared" si="1"/>
        <v>0</v>
      </c>
      <c r="J31" s="204"/>
      <c r="K31" s="204"/>
      <c r="L31" s="204"/>
      <c r="M31" s="205"/>
      <c r="N31" s="91">
        <f t="shared" si="2"/>
        <v>0</v>
      </c>
      <c r="O31" s="193">
        <f t="shared" si="3"/>
        <v>0</v>
      </c>
      <c r="P31" s="193">
        <f t="shared" si="3"/>
        <v>0</v>
      </c>
      <c r="Q31" s="193">
        <f t="shared" si="3"/>
        <v>0</v>
      </c>
      <c r="R31" s="194">
        <f t="shared" si="3"/>
        <v>0</v>
      </c>
      <c r="S31" s="91">
        <f t="shared" si="4"/>
        <v>0</v>
      </c>
      <c r="T31" s="193">
        <f t="shared" si="5"/>
        <v>0</v>
      </c>
      <c r="U31" s="193">
        <f t="shared" si="5"/>
        <v>0</v>
      </c>
      <c r="V31" s="193">
        <f t="shared" si="5"/>
        <v>0</v>
      </c>
      <c r="W31" s="194">
        <f t="shared" si="5"/>
        <v>0</v>
      </c>
      <c r="X31" s="91">
        <f t="shared" si="6"/>
        <v>0</v>
      </c>
      <c r="Y31" s="204"/>
      <c r="Z31" s="204"/>
      <c r="AA31" s="204"/>
      <c r="AB31" s="205"/>
      <c r="AC31" s="91">
        <f t="shared" si="7"/>
        <v>0</v>
      </c>
      <c r="AD31" s="204"/>
      <c r="AE31" s="204"/>
      <c r="AF31" s="204"/>
      <c r="AG31" s="205"/>
      <c r="AH31" s="91">
        <f t="shared" si="8"/>
        <v>0</v>
      </c>
      <c r="AI31" s="204"/>
      <c r="AJ31" s="204"/>
      <c r="AK31" s="204"/>
      <c r="AL31" s="207"/>
      <c r="AM31" s="91">
        <f t="shared" si="9"/>
        <v>0</v>
      </c>
      <c r="AN31" s="193">
        <f t="shared" si="10"/>
        <v>0</v>
      </c>
      <c r="AO31" s="193">
        <f t="shared" si="10"/>
        <v>0</v>
      </c>
      <c r="AP31" s="193">
        <f t="shared" si="10"/>
        <v>0</v>
      </c>
      <c r="AQ31" s="194">
        <f t="shared" si="10"/>
        <v>0</v>
      </c>
    </row>
    <row r="32" spans="1:43" s="39" customFormat="1" x14ac:dyDescent="0.2"/>
    <row r="33" spans="24:43" s="39" customFormat="1" x14ac:dyDescent="0.2">
      <c r="AJ33" s="314" t="s">
        <v>81</v>
      </c>
      <c r="AK33" s="314"/>
      <c r="AL33" s="314"/>
      <c r="AM33" s="314"/>
      <c r="AN33" s="314"/>
      <c r="AO33" s="314"/>
      <c r="AP33" s="314"/>
      <c r="AQ33" s="314"/>
    </row>
    <row r="34" spans="24:43" s="39" customFormat="1" x14ac:dyDescent="0.2">
      <c r="AJ34" s="180"/>
      <c r="AK34" s="180"/>
      <c r="AL34" s="180"/>
      <c r="AM34" s="180"/>
      <c r="AN34" s="180"/>
      <c r="AO34" s="180"/>
      <c r="AP34" s="180"/>
      <c r="AQ34" s="180"/>
    </row>
    <row r="35" spans="24:43" s="39" customFormat="1" ht="16.5" x14ac:dyDescent="0.25">
      <c r="X35" s="208" t="s">
        <v>20</v>
      </c>
      <c r="AB35" s="78" t="s">
        <v>21</v>
      </c>
      <c r="AC35" s="80"/>
      <c r="AD35" s="80"/>
      <c r="AE35" s="80"/>
      <c r="AF35" s="195" t="s">
        <v>22</v>
      </c>
      <c r="AG35" s="209"/>
      <c r="AH35" s="93"/>
    </row>
    <row r="36" spans="24:43" s="39" customFormat="1" ht="16.5" x14ac:dyDescent="0.25">
      <c r="X36" s="210"/>
      <c r="AB36" s="78"/>
      <c r="AC36" s="80"/>
      <c r="AD36" s="80"/>
      <c r="AE36" s="80"/>
      <c r="AF36" s="211"/>
      <c r="AG36" s="211"/>
      <c r="AH36" s="93"/>
    </row>
    <row r="37" spans="24:43" s="39" customFormat="1" x14ac:dyDescent="0.2">
      <c r="X37" s="85"/>
      <c r="AB37" s="65" t="s">
        <v>23</v>
      </c>
      <c r="AC37" s="85"/>
      <c r="AD37" s="85"/>
      <c r="AE37" s="85"/>
      <c r="AF37" s="65" t="s">
        <v>24</v>
      </c>
      <c r="AG37" s="85"/>
      <c r="AH37" s="85"/>
    </row>
    <row r="38" spans="24:43" s="39" customFormat="1" x14ac:dyDescent="0.2"/>
    <row r="39" spans="24:43" s="39" customFormat="1" x14ac:dyDescent="0.2"/>
    <row r="40" spans="24:43" s="39" customFormat="1" x14ac:dyDescent="0.2"/>
    <row r="41" spans="24:43" s="39" customFormat="1" x14ac:dyDescent="0.2"/>
    <row r="42" spans="24:43" s="39" customFormat="1" x14ac:dyDescent="0.2"/>
    <row r="43" spans="24:43" s="39" customFormat="1" x14ac:dyDescent="0.2"/>
    <row r="44" spans="24:43" s="39" customFormat="1" x14ac:dyDescent="0.2"/>
    <row r="45" spans="24:43" s="39" customFormat="1" x14ac:dyDescent="0.2"/>
    <row r="46" spans="24:43" s="39" customFormat="1" x14ac:dyDescent="0.2"/>
    <row r="47" spans="24:43" s="39" customFormat="1" x14ac:dyDescent="0.2"/>
    <row r="48" spans="24:43" s="39" customFormat="1" x14ac:dyDescent="0.2"/>
    <row r="49" s="39" customFormat="1" x14ac:dyDescent="0.2"/>
    <row r="50" s="39" customFormat="1" x14ac:dyDescent="0.2"/>
    <row r="51" s="39" customFormat="1" x14ac:dyDescent="0.2"/>
    <row r="52" s="39" customFormat="1" x14ac:dyDescent="0.2"/>
    <row r="53" s="39" customFormat="1" x14ac:dyDescent="0.2"/>
    <row r="54" s="39" customFormat="1" x14ac:dyDescent="0.2"/>
    <row r="55" s="39" customFormat="1" x14ac:dyDescent="0.2"/>
    <row r="56" s="39" customFormat="1" x14ac:dyDescent="0.2"/>
  </sheetData>
  <sheetProtection formatCells="0" formatColumns="0" formatRows="0"/>
  <mergeCells count="31">
    <mergeCell ref="T1:U2"/>
    <mergeCell ref="A4:A8"/>
    <mergeCell ref="B4:B7"/>
    <mergeCell ref="C4:C7"/>
    <mergeCell ref="D4:H5"/>
    <mergeCell ref="I4:M5"/>
    <mergeCell ref="D6:D7"/>
    <mergeCell ref="N4:R5"/>
    <mergeCell ref="E6:H6"/>
    <mergeCell ref="I6:I7"/>
    <mergeCell ref="J6:M6"/>
    <mergeCell ref="N6:N7"/>
    <mergeCell ref="O6:R6"/>
    <mergeCell ref="S4:W5"/>
    <mergeCell ref="S6:S7"/>
    <mergeCell ref="T6:W6"/>
    <mergeCell ref="X4:AG4"/>
    <mergeCell ref="AH4:AL4"/>
    <mergeCell ref="AM4:AQ5"/>
    <mergeCell ref="X5:AB5"/>
    <mergeCell ref="AC5:AG5"/>
    <mergeCell ref="AH5:AL5"/>
    <mergeCell ref="X6:X7"/>
    <mergeCell ref="Y6:AB6"/>
    <mergeCell ref="AC6:AC7"/>
    <mergeCell ref="AJ33:AQ33"/>
    <mergeCell ref="AD6:AG6"/>
    <mergeCell ref="AH6:AH7"/>
    <mergeCell ref="AI6:AL6"/>
    <mergeCell ref="AM6:AM7"/>
    <mergeCell ref="AN6:AQ6"/>
  </mergeCells>
  <hyperlinks>
    <hyperlink ref="T1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B116"/>
  <sheetViews>
    <sheetView zoomScaleNormal="100" workbookViewId="0">
      <selection activeCell="D9" sqref="D9"/>
    </sheetView>
  </sheetViews>
  <sheetFormatPr defaultRowHeight="12.75" x14ac:dyDescent="0.2"/>
  <cols>
    <col min="1" max="1" width="5.5703125" bestFit="1" customWidth="1"/>
    <col min="2" max="2" width="30.28515625" customWidth="1"/>
    <col min="3" max="3" width="7.7109375" customWidth="1"/>
    <col min="4" max="42" width="4.7109375" customWidth="1"/>
    <col min="44" max="82" width="4.7109375" customWidth="1"/>
    <col min="84" max="94" width="4.7109375" customWidth="1"/>
    <col min="96" max="106" width="4.7109375" customWidth="1"/>
    <col min="257" max="257" width="5.5703125" bestFit="1" customWidth="1"/>
    <col min="258" max="258" width="30.28515625" customWidth="1"/>
    <col min="259" max="259" width="7.7109375" customWidth="1"/>
    <col min="260" max="278" width="4.7109375" customWidth="1"/>
    <col min="279" max="279" width="7.7109375" customWidth="1"/>
    <col min="280" max="298" width="4.7109375" customWidth="1"/>
    <col min="513" max="513" width="5.5703125" bestFit="1" customWidth="1"/>
    <col min="514" max="514" width="30.28515625" customWidth="1"/>
    <col min="515" max="515" width="7.7109375" customWidth="1"/>
    <col min="516" max="534" width="4.7109375" customWidth="1"/>
    <col min="535" max="535" width="7.7109375" customWidth="1"/>
    <col min="536" max="554" width="4.7109375" customWidth="1"/>
    <col min="769" max="769" width="5.5703125" bestFit="1" customWidth="1"/>
    <col min="770" max="770" width="30.28515625" customWidth="1"/>
    <col min="771" max="771" width="7.7109375" customWidth="1"/>
    <col min="772" max="790" width="4.7109375" customWidth="1"/>
    <col min="791" max="791" width="7.7109375" customWidth="1"/>
    <col min="792" max="810" width="4.7109375" customWidth="1"/>
    <col min="1025" max="1025" width="5.5703125" bestFit="1" customWidth="1"/>
    <col min="1026" max="1026" width="30.28515625" customWidth="1"/>
    <col min="1027" max="1027" width="7.7109375" customWidth="1"/>
    <col min="1028" max="1046" width="4.7109375" customWidth="1"/>
    <col min="1047" max="1047" width="7.7109375" customWidth="1"/>
    <col min="1048" max="1066" width="4.7109375" customWidth="1"/>
    <col min="1281" max="1281" width="5.5703125" bestFit="1" customWidth="1"/>
    <col min="1282" max="1282" width="30.28515625" customWidth="1"/>
    <col min="1283" max="1283" width="7.7109375" customWidth="1"/>
    <col min="1284" max="1302" width="4.7109375" customWidth="1"/>
    <col min="1303" max="1303" width="7.7109375" customWidth="1"/>
    <col min="1304" max="1322" width="4.7109375" customWidth="1"/>
    <col min="1537" max="1537" width="5.5703125" bestFit="1" customWidth="1"/>
    <col min="1538" max="1538" width="30.28515625" customWidth="1"/>
    <col min="1539" max="1539" width="7.7109375" customWidth="1"/>
    <col min="1540" max="1558" width="4.7109375" customWidth="1"/>
    <col min="1559" max="1559" width="7.7109375" customWidth="1"/>
    <col min="1560" max="1578" width="4.7109375" customWidth="1"/>
    <col min="1793" max="1793" width="5.5703125" bestFit="1" customWidth="1"/>
    <col min="1794" max="1794" width="30.28515625" customWidth="1"/>
    <col min="1795" max="1795" width="7.7109375" customWidth="1"/>
    <col min="1796" max="1814" width="4.7109375" customWidth="1"/>
    <col min="1815" max="1815" width="7.7109375" customWidth="1"/>
    <col min="1816" max="1834" width="4.7109375" customWidth="1"/>
    <col min="2049" max="2049" width="5.5703125" bestFit="1" customWidth="1"/>
    <col min="2050" max="2050" width="30.28515625" customWidth="1"/>
    <col min="2051" max="2051" width="7.7109375" customWidth="1"/>
    <col min="2052" max="2070" width="4.7109375" customWidth="1"/>
    <col min="2071" max="2071" width="7.7109375" customWidth="1"/>
    <col min="2072" max="2090" width="4.7109375" customWidth="1"/>
    <col min="2305" max="2305" width="5.5703125" bestFit="1" customWidth="1"/>
    <col min="2306" max="2306" width="30.28515625" customWidth="1"/>
    <col min="2307" max="2307" width="7.7109375" customWidth="1"/>
    <col min="2308" max="2326" width="4.7109375" customWidth="1"/>
    <col min="2327" max="2327" width="7.7109375" customWidth="1"/>
    <col min="2328" max="2346" width="4.7109375" customWidth="1"/>
    <col min="2561" max="2561" width="5.5703125" bestFit="1" customWidth="1"/>
    <col min="2562" max="2562" width="30.28515625" customWidth="1"/>
    <col min="2563" max="2563" width="7.7109375" customWidth="1"/>
    <col min="2564" max="2582" width="4.7109375" customWidth="1"/>
    <col min="2583" max="2583" width="7.7109375" customWidth="1"/>
    <col min="2584" max="2602" width="4.7109375" customWidth="1"/>
    <col min="2817" max="2817" width="5.5703125" bestFit="1" customWidth="1"/>
    <col min="2818" max="2818" width="30.28515625" customWidth="1"/>
    <col min="2819" max="2819" width="7.7109375" customWidth="1"/>
    <col min="2820" max="2838" width="4.7109375" customWidth="1"/>
    <col min="2839" max="2839" width="7.7109375" customWidth="1"/>
    <col min="2840" max="2858" width="4.7109375" customWidth="1"/>
    <col min="3073" max="3073" width="5.5703125" bestFit="1" customWidth="1"/>
    <col min="3074" max="3074" width="30.28515625" customWidth="1"/>
    <col min="3075" max="3075" width="7.7109375" customWidth="1"/>
    <col min="3076" max="3094" width="4.7109375" customWidth="1"/>
    <col min="3095" max="3095" width="7.7109375" customWidth="1"/>
    <col min="3096" max="3114" width="4.7109375" customWidth="1"/>
    <col min="3329" max="3329" width="5.5703125" bestFit="1" customWidth="1"/>
    <col min="3330" max="3330" width="30.28515625" customWidth="1"/>
    <col min="3331" max="3331" width="7.7109375" customWidth="1"/>
    <col min="3332" max="3350" width="4.7109375" customWidth="1"/>
    <col min="3351" max="3351" width="7.7109375" customWidth="1"/>
    <col min="3352" max="3370" width="4.7109375" customWidth="1"/>
    <col min="3585" max="3585" width="5.5703125" bestFit="1" customWidth="1"/>
    <col min="3586" max="3586" width="30.28515625" customWidth="1"/>
    <col min="3587" max="3587" width="7.7109375" customWidth="1"/>
    <col min="3588" max="3606" width="4.7109375" customWidth="1"/>
    <col min="3607" max="3607" width="7.7109375" customWidth="1"/>
    <col min="3608" max="3626" width="4.7109375" customWidth="1"/>
    <col min="3841" max="3841" width="5.5703125" bestFit="1" customWidth="1"/>
    <col min="3842" max="3842" width="30.28515625" customWidth="1"/>
    <col min="3843" max="3843" width="7.7109375" customWidth="1"/>
    <col min="3844" max="3862" width="4.7109375" customWidth="1"/>
    <col min="3863" max="3863" width="7.7109375" customWidth="1"/>
    <col min="3864" max="3882" width="4.7109375" customWidth="1"/>
    <col min="4097" max="4097" width="5.5703125" bestFit="1" customWidth="1"/>
    <col min="4098" max="4098" width="30.28515625" customWidth="1"/>
    <col min="4099" max="4099" width="7.7109375" customWidth="1"/>
    <col min="4100" max="4118" width="4.7109375" customWidth="1"/>
    <col min="4119" max="4119" width="7.7109375" customWidth="1"/>
    <col min="4120" max="4138" width="4.7109375" customWidth="1"/>
    <col min="4353" max="4353" width="5.5703125" bestFit="1" customWidth="1"/>
    <col min="4354" max="4354" width="30.28515625" customWidth="1"/>
    <col min="4355" max="4355" width="7.7109375" customWidth="1"/>
    <col min="4356" max="4374" width="4.7109375" customWidth="1"/>
    <col min="4375" max="4375" width="7.7109375" customWidth="1"/>
    <col min="4376" max="4394" width="4.7109375" customWidth="1"/>
    <col min="4609" max="4609" width="5.5703125" bestFit="1" customWidth="1"/>
    <col min="4610" max="4610" width="30.28515625" customWidth="1"/>
    <col min="4611" max="4611" width="7.7109375" customWidth="1"/>
    <col min="4612" max="4630" width="4.7109375" customWidth="1"/>
    <col min="4631" max="4631" width="7.7109375" customWidth="1"/>
    <col min="4632" max="4650" width="4.7109375" customWidth="1"/>
    <col min="4865" max="4865" width="5.5703125" bestFit="1" customWidth="1"/>
    <col min="4866" max="4866" width="30.28515625" customWidth="1"/>
    <col min="4867" max="4867" width="7.7109375" customWidth="1"/>
    <col min="4868" max="4886" width="4.7109375" customWidth="1"/>
    <col min="4887" max="4887" width="7.7109375" customWidth="1"/>
    <col min="4888" max="4906" width="4.7109375" customWidth="1"/>
    <col min="5121" max="5121" width="5.5703125" bestFit="1" customWidth="1"/>
    <col min="5122" max="5122" width="30.28515625" customWidth="1"/>
    <col min="5123" max="5123" width="7.7109375" customWidth="1"/>
    <col min="5124" max="5142" width="4.7109375" customWidth="1"/>
    <col min="5143" max="5143" width="7.7109375" customWidth="1"/>
    <col min="5144" max="5162" width="4.7109375" customWidth="1"/>
    <col min="5377" max="5377" width="5.5703125" bestFit="1" customWidth="1"/>
    <col min="5378" max="5378" width="30.28515625" customWidth="1"/>
    <col min="5379" max="5379" width="7.7109375" customWidth="1"/>
    <col min="5380" max="5398" width="4.7109375" customWidth="1"/>
    <col min="5399" max="5399" width="7.7109375" customWidth="1"/>
    <col min="5400" max="5418" width="4.7109375" customWidth="1"/>
    <col min="5633" max="5633" width="5.5703125" bestFit="1" customWidth="1"/>
    <col min="5634" max="5634" width="30.28515625" customWidth="1"/>
    <col min="5635" max="5635" width="7.7109375" customWidth="1"/>
    <col min="5636" max="5654" width="4.7109375" customWidth="1"/>
    <col min="5655" max="5655" width="7.7109375" customWidth="1"/>
    <col min="5656" max="5674" width="4.7109375" customWidth="1"/>
    <col min="5889" max="5889" width="5.5703125" bestFit="1" customWidth="1"/>
    <col min="5890" max="5890" width="30.28515625" customWidth="1"/>
    <col min="5891" max="5891" width="7.7109375" customWidth="1"/>
    <col min="5892" max="5910" width="4.7109375" customWidth="1"/>
    <col min="5911" max="5911" width="7.7109375" customWidth="1"/>
    <col min="5912" max="5930" width="4.7109375" customWidth="1"/>
    <col min="6145" max="6145" width="5.5703125" bestFit="1" customWidth="1"/>
    <col min="6146" max="6146" width="30.28515625" customWidth="1"/>
    <col min="6147" max="6147" width="7.7109375" customWidth="1"/>
    <col min="6148" max="6166" width="4.7109375" customWidth="1"/>
    <col min="6167" max="6167" width="7.7109375" customWidth="1"/>
    <col min="6168" max="6186" width="4.7109375" customWidth="1"/>
    <col min="6401" max="6401" width="5.5703125" bestFit="1" customWidth="1"/>
    <col min="6402" max="6402" width="30.28515625" customWidth="1"/>
    <col min="6403" max="6403" width="7.7109375" customWidth="1"/>
    <col min="6404" max="6422" width="4.7109375" customWidth="1"/>
    <col min="6423" max="6423" width="7.7109375" customWidth="1"/>
    <col min="6424" max="6442" width="4.7109375" customWidth="1"/>
    <col min="6657" max="6657" width="5.5703125" bestFit="1" customWidth="1"/>
    <col min="6658" max="6658" width="30.28515625" customWidth="1"/>
    <col min="6659" max="6659" width="7.7109375" customWidth="1"/>
    <col min="6660" max="6678" width="4.7109375" customWidth="1"/>
    <col min="6679" max="6679" width="7.7109375" customWidth="1"/>
    <col min="6680" max="6698" width="4.7109375" customWidth="1"/>
    <col min="6913" max="6913" width="5.5703125" bestFit="1" customWidth="1"/>
    <col min="6914" max="6914" width="30.28515625" customWidth="1"/>
    <col min="6915" max="6915" width="7.7109375" customWidth="1"/>
    <col min="6916" max="6934" width="4.7109375" customWidth="1"/>
    <col min="6935" max="6935" width="7.7109375" customWidth="1"/>
    <col min="6936" max="6954" width="4.7109375" customWidth="1"/>
    <col min="7169" max="7169" width="5.5703125" bestFit="1" customWidth="1"/>
    <col min="7170" max="7170" width="30.28515625" customWidth="1"/>
    <col min="7171" max="7171" width="7.7109375" customWidth="1"/>
    <col min="7172" max="7190" width="4.7109375" customWidth="1"/>
    <col min="7191" max="7191" width="7.7109375" customWidth="1"/>
    <col min="7192" max="7210" width="4.7109375" customWidth="1"/>
    <col min="7425" max="7425" width="5.5703125" bestFit="1" customWidth="1"/>
    <col min="7426" max="7426" width="30.28515625" customWidth="1"/>
    <col min="7427" max="7427" width="7.7109375" customWidth="1"/>
    <col min="7428" max="7446" width="4.7109375" customWidth="1"/>
    <col min="7447" max="7447" width="7.7109375" customWidth="1"/>
    <col min="7448" max="7466" width="4.7109375" customWidth="1"/>
    <col min="7681" max="7681" width="5.5703125" bestFit="1" customWidth="1"/>
    <col min="7682" max="7682" width="30.28515625" customWidth="1"/>
    <col min="7683" max="7683" width="7.7109375" customWidth="1"/>
    <col min="7684" max="7702" width="4.7109375" customWidth="1"/>
    <col min="7703" max="7703" width="7.7109375" customWidth="1"/>
    <col min="7704" max="7722" width="4.7109375" customWidth="1"/>
    <col min="7937" max="7937" width="5.5703125" bestFit="1" customWidth="1"/>
    <col min="7938" max="7938" width="30.28515625" customWidth="1"/>
    <col min="7939" max="7939" width="7.7109375" customWidth="1"/>
    <col min="7940" max="7958" width="4.7109375" customWidth="1"/>
    <col min="7959" max="7959" width="7.7109375" customWidth="1"/>
    <col min="7960" max="7978" width="4.7109375" customWidth="1"/>
    <col min="8193" max="8193" width="5.5703125" bestFit="1" customWidth="1"/>
    <col min="8194" max="8194" width="30.28515625" customWidth="1"/>
    <col min="8195" max="8195" width="7.7109375" customWidth="1"/>
    <col min="8196" max="8214" width="4.7109375" customWidth="1"/>
    <col min="8215" max="8215" width="7.7109375" customWidth="1"/>
    <col min="8216" max="8234" width="4.7109375" customWidth="1"/>
    <col min="8449" max="8449" width="5.5703125" bestFit="1" customWidth="1"/>
    <col min="8450" max="8450" width="30.28515625" customWidth="1"/>
    <col min="8451" max="8451" width="7.7109375" customWidth="1"/>
    <col min="8452" max="8470" width="4.7109375" customWidth="1"/>
    <col min="8471" max="8471" width="7.7109375" customWidth="1"/>
    <col min="8472" max="8490" width="4.7109375" customWidth="1"/>
    <col min="8705" max="8705" width="5.5703125" bestFit="1" customWidth="1"/>
    <col min="8706" max="8706" width="30.28515625" customWidth="1"/>
    <col min="8707" max="8707" width="7.7109375" customWidth="1"/>
    <col min="8708" max="8726" width="4.7109375" customWidth="1"/>
    <col min="8727" max="8727" width="7.7109375" customWidth="1"/>
    <col min="8728" max="8746" width="4.7109375" customWidth="1"/>
    <col min="8961" max="8961" width="5.5703125" bestFit="1" customWidth="1"/>
    <col min="8962" max="8962" width="30.28515625" customWidth="1"/>
    <col min="8963" max="8963" width="7.7109375" customWidth="1"/>
    <col min="8964" max="8982" width="4.7109375" customWidth="1"/>
    <col min="8983" max="8983" width="7.7109375" customWidth="1"/>
    <col min="8984" max="9002" width="4.7109375" customWidth="1"/>
    <col min="9217" max="9217" width="5.5703125" bestFit="1" customWidth="1"/>
    <col min="9218" max="9218" width="30.28515625" customWidth="1"/>
    <col min="9219" max="9219" width="7.7109375" customWidth="1"/>
    <col min="9220" max="9238" width="4.7109375" customWidth="1"/>
    <col min="9239" max="9239" width="7.7109375" customWidth="1"/>
    <col min="9240" max="9258" width="4.7109375" customWidth="1"/>
    <col min="9473" max="9473" width="5.5703125" bestFit="1" customWidth="1"/>
    <col min="9474" max="9474" width="30.28515625" customWidth="1"/>
    <col min="9475" max="9475" width="7.7109375" customWidth="1"/>
    <col min="9476" max="9494" width="4.7109375" customWidth="1"/>
    <col min="9495" max="9495" width="7.7109375" customWidth="1"/>
    <col min="9496" max="9514" width="4.7109375" customWidth="1"/>
    <col min="9729" max="9729" width="5.5703125" bestFit="1" customWidth="1"/>
    <col min="9730" max="9730" width="30.28515625" customWidth="1"/>
    <col min="9731" max="9731" width="7.7109375" customWidth="1"/>
    <col min="9732" max="9750" width="4.7109375" customWidth="1"/>
    <col min="9751" max="9751" width="7.7109375" customWidth="1"/>
    <col min="9752" max="9770" width="4.7109375" customWidth="1"/>
    <col min="9985" max="9985" width="5.5703125" bestFit="1" customWidth="1"/>
    <col min="9986" max="9986" width="30.28515625" customWidth="1"/>
    <col min="9987" max="9987" width="7.7109375" customWidth="1"/>
    <col min="9988" max="10006" width="4.7109375" customWidth="1"/>
    <col min="10007" max="10007" width="7.7109375" customWidth="1"/>
    <col min="10008" max="10026" width="4.7109375" customWidth="1"/>
    <col min="10241" max="10241" width="5.5703125" bestFit="1" customWidth="1"/>
    <col min="10242" max="10242" width="30.28515625" customWidth="1"/>
    <col min="10243" max="10243" width="7.7109375" customWidth="1"/>
    <col min="10244" max="10262" width="4.7109375" customWidth="1"/>
    <col min="10263" max="10263" width="7.7109375" customWidth="1"/>
    <col min="10264" max="10282" width="4.7109375" customWidth="1"/>
    <col min="10497" max="10497" width="5.5703125" bestFit="1" customWidth="1"/>
    <col min="10498" max="10498" width="30.28515625" customWidth="1"/>
    <col min="10499" max="10499" width="7.7109375" customWidth="1"/>
    <col min="10500" max="10518" width="4.7109375" customWidth="1"/>
    <col min="10519" max="10519" width="7.7109375" customWidth="1"/>
    <col min="10520" max="10538" width="4.7109375" customWidth="1"/>
    <col min="10753" max="10753" width="5.5703125" bestFit="1" customWidth="1"/>
    <col min="10754" max="10754" width="30.28515625" customWidth="1"/>
    <col min="10755" max="10755" width="7.7109375" customWidth="1"/>
    <col min="10756" max="10774" width="4.7109375" customWidth="1"/>
    <col min="10775" max="10775" width="7.7109375" customWidth="1"/>
    <col min="10776" max="10794" width="4.7109375" customWidth="1"/>
    <col min="11009" max="11009" width="5.5703125" bestFit="1" customWidth="1"/>
    <col min="11010" max="11010" width="30.28515625" customWidth="1"/>
    <col min="11011" max="11011" width="7.7109375" customWidth="1"/>
    <col min="11012" max="11030" width="4.7109375" customWidth="1"/>
    <col min="11031" max="11031" width="7.7109375" customWidth="1"/>
    <col min="11032" max="11050" width="4.7109375" customWidth="1"/>
    <col min="11265" max="11265" width="5.5703125" bestFit="1" customWidth="1"/>
    <col min="11266" max="11266" width="30.28515625" customWidth="1"/>
    <col min="11267" max="11267" width="7.7109375" customWidth="1"/>
    <col min="11268" max="11286" width="4.7109375" customWidth="1"/>
    <col min="11287" max="11287" width="7.7109375" customWidth="1"/>
    <col min="11288" max="11306" width="4.7109375" customWidth="1"/>
    <col min="11521" max="11521" width="5.5703125" bestFit="1" customWidth="1"/>
    <col min="11522" max="11522" width="30.28515625" customWidth="1"/>
    <col min="11523" max="11523" width="7.7109375" customWidth="1"/>
    <col min="11524" max="11542" width="4.7109375" customWidth="1"/>
    <col min="11543" max="11543" width="7.7109375" customWidth="1"/>
    <col min="11544" max="11562" width="4.7109375" customWidth="1"/>
    <col min="11777" max="11777" width="5.5703125" bestFit="1" customWidth="1"/>
    <col min="11778" max="11778" width="30.28515625" customWidth="1"/>
    <col min="11779" max="11779" width="7.7109375" customWidth="1"/>
    <col min="11780" max="11798" width="4.7109375" customWidth="1"/>
    <col min="11799" max="11799" width="7.7109375" customWidth="1"/>
    <col min="11800" max="11818" width="4.7109375" customWidth="1"/>
    <col min="12033" max="12033" width="5.5703125" bestFit="1" customWidth="1"/>
    <col min="12034" max="12034" width="30.28515625" customWidth="1"/>
    <col min="12035" max="12035" width="7.7109375" customWidth="1"/>
    <col min="12036" max="12054" width="4.7109375" customWidth="1"/>
    <col min="12055" max="12055" width="7.7109375" customWidth="1"/>
    <col min="12056" max="12074" width="4.7109375" customWidth="1"/>
    <col min="12289" max="12289" width="5.5703125" bestFit="1" customWidth="1"/>
    <col min="12290" max="12290" width="30.28515625" customWidth="1"/>
    <col min="12291" max="12291" width="7.7109375" customWidth="1"/>
    <col min="12292" max="12310" width="4.7109375" customWidth="1"/>
    <col min="12311" max="12311" width="7.7109375" customWidth="1"/>
    <col min="12312" max="12330" width="4.7109375" customWidth="1"/>
    <col min="12545" max="12545" width="5.5703125" bestFit="1" customWidth="1"/>
    <col min="12546" max="12546" width="30.28515625" customWidth="1"/>
    <col min="12547" max="12547" width="7.7109375" customWidth="1"/>
    <col min="12548" max="12566" width="4.7109375" customWidth="1"/>
    <col min="12567" max="12567" width="7.7109375" customWidth="1"/>
    <col min="12568" max="12586" width="4.7109375" customWidth="1"/>
    <col min="12801" max="12801" width="5.5703125" bestFit="1" customWidth="1"/>
    <col min="12802" max="12802" width="30.28515625" customWidth="1"/>
    <col min="12803" max="12803" width="7.7109375" customWidth="1"/>
    <col min="12804" max="12822" width="4.7109375" customWidth="1"/>
    <col min="12823" max="12823" width="7.7109375" customWidth="1"/>
    <col min="12824" max="12842" width="4.7109375" customWidth="1"/>
    <col min="13057" max="13057" width="5.5703125" bestFit="1" customWidth="1"/>
    <col min="13058" max="13058" width="30.28515625" customWidth="1"/>
    <col min="13059" max="13059" width="7.7109375" customWidth="1"/>
    <col min="13060" max="13078" width="4.7109375" customWidth="1"/>
    <col min="13079" max="13079" width="7.7109375" customWidth="1"/>
    <col min="13080" max="13098" width="4.7109375" customWidth="1"/>
    <col min="13313" max="13313" width="5.5703125" bestFit="1" customWidth="1"/>
    <col min="13314" max="13314" width="30.28515625" customWidth="1"/>
    <col min="13315" max="13315" width="7.7109375" customWidth="1"/>
    <col min="13316" max="13334" width="4.7109375" customWidth="1"/>
    <col min="13335" max="13335" width="7.7109375" customWidth="1"/>
    <col min="13336" max="13354" width="4.7109375" customWidth="1"/>
    <col min="13569" max="13569" width="5.5703125" bestFit="1" customWidth="1"/>
    <col min="13570" max="13570" width="30.28515625" customWidth="1"/>
    <col min="13571" max="13571" width="7.7109375" customWidth="1"/>
    <col min="13572" max="13590" width="4.7109375" customWidth="1"/>
    <col min="13591" max="13591" width="7.7109375" customWidth="1"/>
    <col min="13592" max="13610" width="4.7109375" customWidth="1"/>
    <col min="13825" max="13825" width="5.5703125" bestFit="1" customWidth="1"/>
    <col min="13826" max="13826" width="30.28515625" customWidth="1"/>
    <col min="13827" max="13827" width="7.7109375" customWidth="1"/>
    <col min="13828" max="13846" width="4.7109375" customWidth="1"/>
    <col min="13847" max="13847" width="7.7109375" customWidth="1"/>
    <col min="13848" max="13866" width="4.7109375" customWidth="1"/>
    <col min="14081" max="14081" width="5.5703125" bestFit="1" customWidth="1"/>
    <col min="14082" max="14082" width="30.28515625" customWidth="1"/>
    <col min="14083" max="14083" width="7.7109375" customWidth="1"/>
    <col min="14084" max="14102" width="4.7109375" customWidth="1"/>
    <col min="14103" max="14103" width="7.7109375" customWidth="1"/>
    <col min="14104" max="14122" width="4.7109375" customWidth="1"/>
    <col min="14337" max="14337" width="5.5703125" bestFit="1" customWidth="1"/>
    <col min="14338" max="14338" width="30.28515625" customWidth="1"/>
    <col min="14339" max="14339" width="7.7109375" customWidth="1"/>
    <col min="14340" max="14358" width="4.7109375" customWidth="1"/>
    <col min="14359" max="14359" width="7.7109375" customWidth="1"/>
    <col min="14360" max="14378" width="4.7109375" customWidth="1"/>
    <col min="14593" max="14593" width="5.5703125" bestFit="1" customWidth="1"/>
    <col min="14594" max="14594" width="30.28515625" customWidth="1"/>
    <col min="14595" max="14595" width="7.7109375" customWidth="1"/>
    <col min="14596" max="14614" width="4.7109375" customWidth="1"/>
    <col min="14615" max="14615" width="7.7109375" customWidth="1"/>
    <col min="14616" max="14634" width="4.7109375" customWidth="1"/>
    <col min="14849" max="14849" width="5.5703125" bestFit="1" customWidth="1"/>
    <col min="14850" max="14850" width="30.28515625" customWidth="1"/>
    <col min="14851" max="14851" width="7.7109375" customWidth="1"/>
    <col min="14852" max="14870" width="4.7109375" customWidth="1"/>
    <col min="14871" max="14871" width="7.7109375" customWidth="1"/>
    <col min="14872" max="14890" width="4.7109375" customWidth="1"/>
    <col min="15105" max="15105" width="5.5703125" bestFit="1" customWidth="1"/>
    <col min="15106" max="15106" width="30.28515625" customWidth="1"/>
    <col min="15107" max="15107" width="7.7109375" customWidth="1"/>
    <col min="15108" max="15126" width="4.7109375" customWidth="1"/>
    <col min="15127" max="15127" width="7.7109375" customWidth="1"/>
    <col min="15128" max="15146" width="4.7109375" customWidth="1"/>
    <col min="15361" max="15361" width="5.5703125" bestFit="1" customWidth="1"/>
    <col min="15362" max="15362" width="30.28515625" customWidth="1"/>
    <col min="15363" max="15363" width="7.7109375" customWidth="1"/>
    <col min="15364" max="15382" width="4.7109375" customWidth="1"/>
    <col min="15383" max="15383" width="7.7109375" customWidth="1"/>
    <col min="15384" max="15402" width="4.7109375" customWidth="1"/>
    <col min="15617" max="15617" width="5.5703125" bestFit="1" customWidth="1"/>
    <col min="15618" max="15618" width="30.28515625" customWidth="1"/>
    <col min="15619" max="15619" width="7.7109375" customWidth="1"/>
    <col min="15620" max="15638" width="4.7109375" customWidth="1"/>
    <col min="15639" max="15639" width="7.7109375" customWidth="1"/>
    <col min="15640" max="15658" width="4.7109375" customWidth="1"/>
    <col min="15873" max="15873" width="5.5703125" bestFit="1" customWidth="1"/>
    <col min="15874" max="15874" width="30.28515625" customWidth="1"/>
    <col min="15875" max="15875" width="7.7109375" customWidth="1"/>
    <col min="15876" max="15894" width="4.7109375" customWidth="1"/>
    <col min="15895" max="15895" width="7.7109375" customWidth="1"/>
    <col min="15896" max="15914" width="4.7109375" customWidth="1"/>
    <col min="16129" max="16129" width="5.5703125" bestFit="1" customWidth="1"/>
    <col min="16130" max="16130" width="30.28515625" customWidth="1"/>
    <col min="16131" max="16131" width="7.7109375" customWidth="1"/>
    <col min="16132" max="16150" width="4.7109375" customWidth="1"/>
    <col min="16151" max="16151" width="7.7109375" customWidth="1"/>
    <col min="16152" max="16170" width="4.7109375" customWidth="1"/>
  </cols>
  <sheetData>
    <row r="1" spans="1:106" x14ac:dyDescent="0.2">
      <c r="B1" s="87" t="s">
        <v>138</v>
      </c>
      <c r="C1" s="66"/>
      <c r="X1" s="445" t="s">
        <v>160</v>
      </c>
      <c r="Y1" s="445"/>
    </row>
    <row r="2" spans="1:106" ht="30" customHeight="1" x14ac:dyDescent="0.2">
      <c r="B2" s="270"/>
      <c r="C2" s="444" t="s">
        <v>298</v>
      </c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X2" s="445"/>
      <c r="Y2" s="445"/>
    </row>
    <row r="3" spans="1:106" ht="13.5" thickBot="1" x14ac:dyDescent="0.25">
      <c r="E3" s="66"/>
      <c r="Y3" s="66"/>
    </row>
    <row r="4" spans="1:106" ht="43.5" customHeight="1" thickBot="1" x14ac:dyDescent="0.25">
      <c r="A4" s="446" t="s">
        <v>130</v>
      </c>
      <c r="B4" s="448" t="s">
        <v>184</v>
      </c>
      <c r="C4" s="426" t="s">
        <v>185</v>
      </c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7"/>
      <c r="AN4" s="427"/>
      <c r="AO4" s="427"/>
      <c r="AP4" s="428"/>
      <c r="AQ4" s="426" t="s">
        <v>185</v>
      </c>
      <c r="AR4" s="427"/>
      <c r="AS4" s="427"/>
      <c r="AT4" s="427"/>
      <c r="AU4" s="427"/>
      <c r="AV4" s="427"/>
      <c r="AW4" s="427"/>
      <c r="AX4" s="427"/>
      <c r="AY4" s="427"/>
      <c r="AZ4" s="427"/>
      <c r="BA4" s="427"/>
      <c r="BB4" s="427"/>
      <c r="BC4" s="427"/>
      <c r="BD4" s="427"/>
      <c r="BE4" s="427"/>
      <c r="BF4" s="427"/>
      <c r="BG4" s="427"/>
      <c r="BH4" s="427"/>
      <c r="BI4" s="427"/>
      <c r="BJ4" s="427"/>
      <c r="BK4" s="427"/>
      <c r="BL4" s="427"/>
      <c r="BM4" s="427"/>
      <c r="BN4" s="427"/>
      <c r="BO4" s="427"/>
      <c r="BP4" s="427"/>
      <c r="BQ4" s="427"/>
      <c r="BR4" s="427"/>
      <c r="BS4" s="427"/>
      <c r="BT4" s="427"/>
      <c r="BU4" s="427"/>
      <c r="BV4" s="427"/>
      <c r="BW4" s="427"/>
      <c r="BX4" s="427"/>
      <c r="BY4" s="427"/>
      <c r="BZ4" s="427"/>
      <c r="CA4" s="427"/>
      <c r="CB4" s="427"/>
      <c r="CC4" s="427"/>
      <c r="CD4" s="428"/>
      <c r="CE4" s="429" t="s">
        <v>186</v>
      </c>
      <c r="CF4" s="430"/>
      <c r="CG4" s="430"/>
      <c r="CH4" s="430"/>
      <c r="CI4" s="430"/>
      <c r="CJ4" s="430"/>
      <c r="CK4" s="430"/>
      <c r="CL4" s="430"/>
      <c r="CM4" s="430"/>
      <c r="CN4" s="430"/>
      <c r="CO4" s="430"/>
      <c r="CP4" s="430"/>
      <c r="CQ4" s="430"/>
      <c r="CR4" s="430"/>
      <c r="CS4" s="430"/>
      <c r="CT4" s="430"/>
      <c r="CU4" s="430"/>
      <c r="CV4" s="430"/>
      <c r="CW4" s="431"/>
      <c r="CX4" s="431"/>
      <c r="CY4" s="431"/>
      <c r="CZ4" s="431"/>
      <c r="DA4" s="431"/>
      <c r="DB4" s="432"/>
    </row>
    <row r="5" spans="1:106" ht="12.75" customHeight="1" x14ac:dyDescent="0.2">
      <c r="A5" s="447"/>
      <c r="B5" s="449"/>
      <c r="C5" s="433" t="s">
        <v>131</v>
      </c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4"/>
      <c r="AP5" s="435"/>
      <c r="AQ5" s="433" t="s">
        <v>132</v>
      </c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4"/>
      <c r="BH5" s="434"/>
      <c r="BI5" s="434"/>
      <c r="BJ5" s="434"/>
      <c r="BK5" s="434"/>
      <c r="BL5" s="434"/>
      <c r="BM5" s="434"/>
      <c r="BN5" s="434"/>
      <c r="BO5" s="434"/>
      <c r="BP5" s="434"/>
      <c r="BQ5" s="434"/>
      <c r="BR5" s="434"/>
      <c r="BS5" s="434"/>
      <c r="BT5" s="434"/>
      <c r="BU5" s="434"/>
      <c r="BV5" s="434"/>
      <c r="BW5" s="434"/>
      <c r="BX5" s="434"/>
      <c r="BY5" s="434"/>
      <c r="BZ5" s="434"/>
      <c r="CA5" s="434"/>
      <c r="CB5" s="434"/>
      <c r="CC5" s="434"/>
      <c r="CD5" s="435"/>
      <c r="CE5" s="436" t="s">
        <v>131</v>
      </c>
      <c r="CF5" s="437"/>
      <c r="CG5" s="437"/>
      <c r="CH5" s="437"/>
      <c r="CI5" s="437"/>
      <c r="CJ5" s="437"/>
      <c r="CK5" s="437"/>
      <c r="CL5" s="437"/>
      <c r="CM5" s="437"/>
      <c r="CN5" s="437"/>
      <c r="CO5" s="437"/>
      <c r="CP5" s="438"/>
      <c r="CQ5" s="439" t="s">
        <v>132</v>
      </c>
      <c r="CR5" s="440"/>
      <c r="CS5" s="440"/>
      <c r="CT5" s="440"/>
      <c r="CU5" s="440"/>
      <c r="CV5" s="440"/>
      <c r="CW5" s="441"/>
      <c r="CX5" s="441"/>
      <c r="CY5" s="441"/>
      <c r="CZ5" s="441"/>
      <c r="DA5" s="441"/>
      <c r="DB5" s="442"/>
    </row>
    <row r="6" spans="1:106" s="95" customFormat="1" ht="24.75" customHeight="1" x14ac:dyDescent="0.2">
      <c r="A6" s="447"/>
      <c r="B6" s="449"/>
      <c r="C6" s="419" t="s">
        <v>133</v>
      </c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  <c r="AE6" s="420"/>
      <c r="AF6" s="420"/>
      <c r="AG6" s="420"/>
      <c r="AH6" s="420"/>
      <c r="AI6" s="420"/>
      <c r="AJ6" s="420"/>
      <c r="AK6" s="420"/>
      <c r="AL6" s="420"/>
      <c r="AM6" s="420"/>
      <c r="AN6" s="420"/>
      <c r="AO6" s="420"/>
      <c r="AP6" s="421"/>
      <c r="AQ6" s="419" t="s">
        <v>133</v>
      </c>
      <c r="AR6" s="420"/>
      <c r="AS6" s="420"/>
      <c r="AT6" s="420"/>
      <c r="AU6" s="420"/>
      <c r="AV6" s="420"/>
      <c r="AW6" s="420"/>
      <c r="AX6" s="420"/>
      <c r="AY6" s="420"/>
      <c r="AZ6" s="420"/>
      <c r="BA6" s="420"/>
      <c r="BB6" s="420"/>
      <c r="BC6" s="420"/>
      <c r="BD6" s="420"/>
      <c r="BE6" s="420"/>
      <c r="BF6" s="420"/>
      <c r="BG6" s="420"/>
      <c r="BH6" s="420"/>
      <c r="BI6" s="420"/>
      <c r="BJ6" s="420"/>
      <c r="BK6" s="420"/>
      <c r="BL6" s="420"/>
      <c r="BM6" s="420"/>
      <c r="BN6" s="420"/>
      <c r="BO6" s="420"/>
      <c r="BP6" s="420"/>
      <c r="BQ6" s="420"/>
      <c r="BR6" s="420"/>
      <c r="BS6" s="420"/>
      <c r="BT6" s="420"/>
      <c r="BU6" s="420"/>
      <c r="BV6" s="420"/>
      <c r="BW6" s="420"/>
      <c r="BX6" s="420"/>
      <c r="BY6" s="420"/>
      <c r="BZ6" s="420"/>
      <c r="CA6" s="420"/>
      <c r="CB6" s="420"/>
      <c r="CC6" s="420"/>
      <c r="CD6" s="421"/>
      <c r="CE6" s="419" t="s">
        <v>133</v>
      </c>
      <c r="CF6" s="420"/>
      <c r="CG6" s="420"/>
      <c r="CH6" s="420"/>
      <c r="CI6" s="420"/>
      <c r="CJ6" s="420"/>
      <c r="CK6" s="420"/>
      <c r="CL6" s="420"/>
      <c r="CM6" s="420"/>
      <c r="CN6" s="420"/>
      <c r="CO6" s="420"/>
      <c r="CP6" s="421"/>
      <c r="CQ6" s="422" t="s">
        <v>133</v>
      </c>
      <c r="CR6" s="423"/>
      <c r="CS6" s="423"/>
      <c r="CT6" s="423"/>
      <c r="CU6" s="423"/>
      <c r="CV6" s="423"/>
      <c r="CW6" s="424"/>
      <c r="CX6" s="424"/>
      <c r="CY6" s="424"/>
      <c r="CZ6" s="424"/>
      <c r="DA6" s="424"/>
      <c r="DB6" s="425"/>
    </row>
    <row r="7" spans="1:106" ht="12.75" customHeight="1" x14ac:dyDescent="0.2">
      <c r="A7" s="447"/>
      <c r="B7" s="450"/>
      <c r="C7" s="104" t="s">
        <v>134</v>
      </c>
      <c r="D7" s="269" t="s">
        <v>248</v>
      </c>
      <c r="E7" s="102" t="s">
        <v>249</v>
      </c>
      <c r="F7" s="102" t="s">
        <v>250</v>
      </c>
      <c r="G7" s="102" t="s">
        <v>251</v>
      </c>
      <c r="H7" s="102" t="s">
        <v>252</v>
      </c>
      <c r="I7" s="102" t="s">
        <v>253</v>
      </c>
      <c r="J7" s="102" t="s">
        <v>254</v>
      </c>
      <c r="K7" s="102" t="s">
        <v>255</v>
      </c>
      <c r="L7" s="102" t="s">
        <v>256</v>
      </c>
      <c r="M7" s="102" t="s">
        <v>257</v>
      </c>
      <c r="N7" s="102" t="s">
        <v>258</v>
      </c>
      <c r="O7" s="102" t="s">
        <v>259</v>
      </c>
      <c r="P7" s="102" t="s">
        <v>260</v>
      </c>
      <c r="Q7" s="102" t="s">
        <v>261</v>
      </c>
      <c r="R7" s="102" t="s">
        <v>262</v>
      </c>
      <c r="S7" s="102" t="s">
        <v>263</v>
      </c>
      <c r="T7" s="102" t="s">
        <v>264</v>
      </c>
      <c r="U7" s="102" t="s">
        <v>265</v>
      </c>
      <c r="V7" s="102" t="s">
        <v>266</v>
      </c>
      <c r="W7" s="262" t="s">
        <v>267</v>
      </c>
      <c r="X7" s="262" t="s">
        <v>268</v>
      </c>
      <c r="Y7" s="262" t="s">
        <v>269</v>
      </c>
      <c r="Z7" s="262" t="s">
        <v>270</v>
      </c>
      <c r="AA7" s="262" t="s">
        <v>271</v>
      </c>
      <c r="AB7" s="262" t="s">
        <v>272</v>
      </c>
      <c r="AC7" s="262" t="s">
        <v>273</v>
      </c>
      <c r="AD7" s="262" t="s">
        <v>274</v>
      </c>
      <c r="AE7" s="262" t="s">
        <v>275</v>
      </c>
      <c r="AF7" s="262" t="s">
        <v>276</v>
      </c>
      <c r="AG7" s="262" t="s">
        <v>277</v>
      </c>
      <c r="AH7" s="262" t="s">
        <v>278</v>
      </c>
      <c r="AI7" s="262" t="s">
        <v>279</v>
      </c>
      <c r="AJ7" s="262" t="s">
        <v>280</v>
      </c>
      <c r="AK7" s="262" t="s">
        <v>281</v>
      </c>
      <c r="AL7" s="262" t="s">
        <v>282</v>
      </c>
      <c r="AM7" s="262" t="s">
        <v>283</v>
      </c>
      <c r="AN7" s="262" t="s">
        <v>284</v>
      </c>
      <c r="AO7" s="262" t="s">
        <v>285</v>
      </c>
      <c r="AP7" s="103" t="s">
        <v>286</v>
      </c>
      <c r="AQ7" s="104" t="s">
        <v>134</v>
      </c>
      <c r="AR7" s="269" t="s">
        <v>248</v>
      </c>
      <c r="AS7" s="102" t="s">
        <v>249</v>
      </c>
      <c r="AT7" s="102" t="s">
        <v>250</v>
      </c>
      <c r="AU7" s="102" t="s">
        <v>251</v>
      </c>
      <c r="AV7" s="102" t="s">
        <v>252</v>
      </c>
      <c r="AW7" s="102" t="s">
        <v>253</v>
      </c>
      <c r="AX7" s="102" t="s">
        <v>254</v>
      </c>
      <c r="AY7" s="102" t="s">
        <v>255</v>
      </c>
      <c r="AZ7" s="102" t="s">
        <v>256</v>
      </c>
      <c r="BA7" s="102" t="s">
        <v>257</v>
      </c>
      <c r="BB7" s="102" t="s">
        <v>258</v>
      </c>
      <c r="BC7" s="102" t="s">
        <v>259</v>
      </c>
      <c r="BD7" s="102" t="s">
        <v>260</v>
      </c>
      <c r="BE7" s="102" t="s">
        <v>261</v>
      </c>
      <c r="BF7" s="102" t="s">
        <v>262</v>
      </c>
      <c r="BG7" s="102" t="s">
        <v>263</v>
      </c>
      <c r="BH7" s="102" t="s">
        <v>264</v>
      </c>
      <c r="BI7" s="102" t="s">
        <v>265</v>
      </c>
      <c r="BJ7" s="102" t="s">
        <v>266</v>
      </c>
      <c r="BK7" s="262" t="s">
        <v>267</v>
      </c>
      <c r="BL7" s="262" t="s">
        <v>268</v>
      </c>
      <c r="BM7" s="262" t="s">
        <v>269</v>
      </c>
      <c r="BN7" s="262" t="s">
        <v>270</v>
      </c>
      <c r="BO7" s="262" t="s">
        <v>271</v>
      </c>
      <c r="BP7" s="262" t="s">
        <v>272</v>
      </c>
      <c r="BQ7" s="262" t="s">
        <v>273</v>
      </c>
      <c r="BR7" s="262" t="s">
        <v>274</v>
      </c>
      <c r="BS7" s="262" t="s">
        <v>275</v>
      </c>
      <c r="BT7" s="262" t="s">
        <v>276</v>
      </c>
      <c r="BU7" s="262" t="s">
        <v>277</v>
      </c>
      <c r="BV7" s="262" t="s">
        <v>278</v>
      </c>
      <c r="BW7" s="262" t="s">
        <v>279</v>
      </c>
      <c r="BX7" s="262" t="s">
        <v>280</v>
      </c>
      <c r="BY7" s="262" t="s">
        <v>281</v>
      </c>
      <c r="BZ7" s="262" t="s">
        <v>282</v>
      </c>
      <c r="CA7" s="262" t="s">
        <v>283</v>
      </c>
      <c r="CB7" s="262" t="s">
        <v>284</v>
      </c>
      <c r="CC7" s="262" t="s">
        <v>285</v>
      </c>
      <c r="CD7" s="103" t="s">
        <v>286</v>
      </c>
      <c r="CE7" s="104" t="s">
        <v>134</v>
      </c>
      <c r="CF7" s="269" t="s">
        <v>287</v>
      </c>
      <c r="CG7" s="102" t="s">
        <v>288</v>
      </c>
      <c r="CH7" s="102" t="s">
        <v>289</v>
      </c>
      <c r="CI7" s="102" t="s">
        <v>290</v>
      </c>
      <c r="CJ7" s="102" t="s">
        <v>291</v>
      </c>
      <c r="CK7" s="262" t="s">
        <v>292</v>
      </c>
      <c r="CL7" s="262" t="s">
        <v>293</v>
      </c>
      <c r="CM7" s="262" t="s">
        <v>294</v>
      </c>
      <c r="CN7" s="262" t="s">
        <v>295</v>
      </c>
      <c r="CO7" s="262" t="s">
        <v>296</v>
      </c>
      <c r="CP7" s="103" t="s">
        <v>297</v>
      </c>
      <c r="CQ7" s="263" t="s">
        <v>134</v>
      </c>
      <c r="CR7" s="269" t="s">
        <v>287</v>
      </c>
      <c r="CS7" s="102" t="s">
        <v>288</v>
      </c>
      <c r="CT7" s="102" t="s">
        <v>289</v>
      </c>
      <c r="CU7" s="102" t="s">
        <v>290</v>
      </c>
      <c r="CV7" s="102" t="s">
        <v>291</v>
      </c>
      <c r="CW7" s="262" t="s">
        <v>292</v>
      </c>
      <c r="CX7" s="262" t="s">
        <v>293</v>
      </c>
      <c r="CY7" s="262" t="s">
        <v>294</v>
      </c>
      <c r="CZ7" s="262" t="s">
        <v>295</v>
      </c>
      <c r="DA7" s="262" t="s">
        <v>296</v>
      </c>
      <c r="DB7" s="103" t="s">
        <v>297</v>
      </c>
    </row>
    <row r="8" spans="1:106" x14ac:dyDescent="0.2">
      <c r="A8" s="105"/>
      <c r="B8" s="264" t="s">
        <v>135</v>
      </c>
      <c r="C8" s="265">
        <f>D8+E8+F8+G8+H8+I8+J8+K8+L8+M8+N8+O8+P8+Q8+R8+S8+T8+U8+V8+AP8+W8+X8+Y8+Z8+AA8+AB8+AC8+AD8+AE8+AF8+AG8+AH8+AI8+AJ8+AK8+AL8+AM8+AN8+AO8</f>
        <v>0</v>
      </c>
      <c r="D8" s="68">
        <f t="shared" ref="D8:AP8" si="0">SUM(D9:D41)</f>
        <v>0</v>
      </c>
      <c r="E8" s="68">
        <f t="shared" si="0"/>
        <v>0</v>
      </c>
      <c r="F8" s="68">
        <f t="shared" si="0"/>
        <v>0</v>
      </c>
      <c r="G8" s="68">
        <f t="shared" si="0"/>
        <v>0</v>
      </c>
      <c r="H8" s="68">
        <f t="shared" si="0"/>
        <v>0</v>
      </c>
      <c r="I8" s="68">
        <f t="shared" si="0"/>
        <v>0</v>
      </c>
      <c r="J8" s="68">
        <f t="shared" si="0"/>
        <v>0</v>
      </c>
      <c r="K8" s="68">
        <f t="shared" si="0"/>
        <v>0</v>
      </c>
      <c r="L8" s="68">
        <f t="shared" si="0"/>
        <v>0</v>
      </c>
      <c r="M8" s="68">
        <f t="shared" si="0"/>
        <v>0</v>
      </c>
      <c r="N8" s="68">
        <f t="shared" si="0"/>
        <v>0</v>
      </c>
      <c r="O8" s="68">
        <f t="shared" si="0"/>
        <v>0</v>
      </c>
      <c r="P8" s="68">
        <f t="shared" si="0"/>
        <v>0</v>
      </c>
      <c r="Q8" s="68">
        <f t="shared" si="0"/>
        <v>0</v>
      </c>
      <c r="R8" s="68">
        <f t="shared" si="0"/>
        <v>0</v>
      </c>
      <c r="S8" s="68">
        <f t="shared" si="0"/>
        <v>0</v>
      </c>
      <c r="T8" s="68">
        <f t="shared" si="0"/>
        <v>0</v>
      </c>
      <c r="U8" s="68">
        <f t="shared" si="0"/>
        <v>0</v>
      </c>
      <c r="V8" s="68">
        <f t="shared" si="0"/>
        <v>0</v>
      </c>
      <c r="W8" s="68">
        <f t="shared" si="0"/>
        <v>0</v>
      </c>
      <c r="X8" s="68">
        <f t="shared" si="0"/>
        <v>0</v>
      </c>
      <c r="Y8" s="68">
        <f t="shared" si="0"/>
        <v>0</v>
      </c>
      <c r="Z8" s="68">
        <f t="shared" si="0"/>
        <v>0</v>
      </c>
      <c r="AA8" s="68">
        <f t="shared" si="0"/>
        <v>0</v>
      </c>
      <c r="AB8" s="68">
        <f t="shared" si="0"/>
        <v>0</v>
      </c>
      <c r="AC8" s="68">
        <f t="shared" si="0"/>
        <v>0</v>
      </c>
      <c r="AD8" s="68">
        <f t="shared" si="0"/>
        <v>0</v>
      </c>
      <c r="AE8" s="68">
        <f t="shared" si="0"/>
        <v>0</v>
      </c>
      <c r="AF8" s="68">
        <f t="shared" si="0"/>
        <v>0</v>
      </c>
      <c r="AG8" s="68">
        <f t="shared" si="0"/>
        <v>0</v>
      </c>
      <c r="AH8" s="68">
        <f t="shared" si="0"/>
        <v>0</v>
      </c>
      <c r="AI8" s="68">
        <f t="shared" si="0"/>
        <v>0</v>
      </c>
      <c r="AJ8" s="68">
        <f t="shared" si="0"/>
        <v>0</v>
      </c>
      <c r="AK8" s="68">
        <f t="shared" si="0"/>
        <v>0</v>
      </c>
      <c r="AL8" s="68">
        <f t="shared" si="0"/>
        <v>0</v>
      </c>
      <c r="AM8" s="68">
        <f t="shared" si="0"/>
        <v>0</v>
      </c>
      <c r="AN8" s="68">
        <f t="shared" si="0"/>
        <v>0</v>
      </c>
      <c r="AO8" s="68">
        <f t="shared" si="0"/>
        <v>0</v>
      </c>
      <c r="AP8" s="69">
        <f t="shared" si="0"/>
        <v>0</v>
      </c>
      <c r="AQ8" s="265">
        <f>AR8+AS8+AT8+AU8+AV8+AW8+AX8+AY8+AZ8+BA8+BB8+BC8+BD8+BE8+BF8+BG8+BH8+BI8+BJ8+CD8+BK8+BL8+BM8+BN8+BO8+BP8+BQ8+BR8+BS8+BT8+BU8+BV8+BW8+BX8+BY8+BZ8+CA8+CB8+CC8</f>
        <v>0</v>
      </c>
      <c r="AR8" s="68">
        <f t="shared" ref="AR8:CD8" si="1">SUM(AR9:AR41)</f>
        <v>0</v>
      </c>
      <c r="AS8" s="68">
        <f t="shared" si="1"/>
        <v>0</v>
      </c>
      <c r="AT8" s="68">
        <f t="shared" si="1"/>
        <v>0</v>
      </c>
      <c r="AU8" s="68">
        <f t="shared" si="1"/>
        <v>0</v>
      </c>
      <c r="AV8" s="68">
        <f t="shared" si="1"/>
        <v>0</v>
      </c>
      <c r="AW8" s="68">
        <f t="shared" si="1"/>
        <v>0</v>
      </c>
      <c r="AX8" s="68">
        <f t="shared" si="1"/>
        <v>0</v>
      </c>
      <c r="AY8" s="68">
        <f t="shared" si="1"/>
        <v>0</v>
      </c>
      <c r="AZ8" s="68">
        <f t="shared" si="1"/>
        <v>0</v>
      </c>
      <c r="BA8" s="68">
        <f t="shared" si="1"/>
        <v>0</v>
      </c>
      <c r="BB8" s="68">
        <f t="shared" si="1"/>
        <v>0</v>
      </c>
      <c r="BC8" s="68">
        <f t="shared" si="1"/>
        <v>0</v>
      </c>
      <c r="BD8" s="68">
        <f t="shared" si="1"/>
        <v>0</v>
      </c>
      <c r="BE8" s="68">
        <f t="shared" si="1"/>
        <v>0</v>
      </c>
      <c r="BF8" s="68">
        <f t="shared" si="1"/>
        <v>0</v>
      </c>
      <c r="BG8" s="68">
        <f t="shared" si="1"/>
        <v>0</v>
      </c>
      <c r="BH8" s="68">
        <f t="shared" si="1"/>
        <v>0</v>
      </c>
      <c r="BI8" s="68">
        <f t="shared" si="1"/>
        <v>0</v>
      </c>
      <c r="BJ8" s="68">
        <f t="shared" si="1"/>
        <v>0</v>
      </c>
      <c r="BK8" s="68">
        <f t="shared" si="1"/>
        <v>0</v>
      </c>
      <c r="BL8" s="68">
        <f t="shared" si="1"/>
        <v>0</v>
      </c>
      <c r="BM8" s="68">
        <f t="shared" si="1"/>
        <v>0</v>
      </c>
      <c r="BN8" s="68">
        <f t="shared" si="1"/>
        <v>0</v>
      </c>
      <c r="BO8" s="68">
        <f t="shared" si="1"/>
        <v>0</v>
      </c>
      <c r="BP8" s="68">
        <f t="shared" si="1"/>
        <v>0</v>
      </c>
      <c r="BQ8" s="68">
        <f t="shared" si="1"/>
        <v>0</v>
      </c>
      <c r="BR8" s="68">
        <f t="shared" si="1"/>
        <v>0</v>
      </c>
      <c r="BS8" s="68">
        <f t="shared" si="1"/>
        <v>0</v>
      </c>
      <c r="BT8" s="68">
        <f t="shared" si="1"/>
        <v>0</v>
      </c>
      <c r="BU8" s="68">
        <f t="shared" si="1"/>
        <v>0</v>
      </c>
      <c r="BV8" s="68">
        <f t="shared" si="1"/>
        <v>0</v>
      </c>
      <c r="BW8" s="68">
        <f t="shared" si="1"/>
        <v>0</v>
      </c>
      <c r="BX8" s="68">
        <f t="shared" si="1"/>
        <v>0</v>
      </c>
      <c r="BY8" s="68">
        <f t="shared" si="1"/>
        <v>0</v>
      </c>
      <c r="BZ8" s="68">
        <f t="shared" si="1"/>
        <v>0</v>
      </c>
      <c r="CA8" s="68">
        <f t="shared" si="1"/>
        <v>0</v>
      </c>
      <c r="CB8" s="68">
        <f t="shared" si="1"/>
        <v>0</v>
      </c>
      <c r="CC8" s="68">
        <f t="shared" si="1"/>
        <v>0</v>
      </c>
      <c r="CD8" s="68">
        <f t="shared" si="1"/>
        <v>0</v>
      </c>
      <c r="CE8" s="265">
        <f>CF8+CG8+CH8+CI8+CJ8+CP8+CK8+CL8+CM8+CN8+CO8</f>
        <v>0</v>
      </c>
      <c r="CF8" s="68">
        <f t="shared" ref="CF8:CP8" si="2">SUM(CF9:CF41)</f>
        <v>0</v>
      </c>
      <c r="CG8" s="68">
        <f t="shared" si="2"/>
        <v>0</v>
      </c>
      <c r="CH8" s="68">
        <f t="shared" si="2"/>
        <v>0</v>
      </c>
      <c r="CI8" s="68">
        <f t="shared" si="2"/>
        <v>0</v>
      </c>
      <c r="CJ8" s="68">
        <f t="shared" si="2"/>
        <v>0</v>
      </c>
      <c r="CK8" s="68">
        <f t="shared" si="2"/>
        <v>0</v>
      </c>
      <c r="CL8" s="68">
        <f t="shared" si="2"/>
        <v>0</v>
      </c>
      <c r="CM8" s="68">
        <f t="shared" si="2"/>
        <v>0</v>
      </c>
      <c r="CN8" s="68">
        <f t="shared" si="2"/>
        <v>0</v>
      </c>
      <c r="CO8" s="68">
        <f t="shared" si="2"/>
        <v>0</v>
      </c>
      <c r="CP8" s="69">
        <f t="shared" si="2"/>
        <v>0</v>
      </c>
      <c r="CQ8" s="266">
        <f>CR8+CS8+CT8+CU8+CV8+DB8+CW8+CX8+CY8+CZ8+DA8</f>
        <v>0</v>
      </c>
      <c r="CR8" s="68">
        <f>SUM(CR9:CR41)</f>
        <v>0</v>
      </c>
      <c r="CS8" s="68">
        <f t="shared" ref="CS8:DB8" si="3">SUM(CS9:CS41)</f>
        <v>0</v>
      </c>
      <c r="CT8" s="68">
        <f t="shared" si="3"/>
        <v>0</v>
      </c>
      <c r="CU8" s="68">
        <f t="shared" si="3"/>
        <v>0</v>
      </c>
      <c r="CV8" s="68">
        <f>SUM(CV9:CV41)</f>
        <v>0</v>
      </c>
      <c r="CW8" s="68">
        <f t="shared" ref="CW8:DA8" si="4">SUM(CW9:CW41)</f>
        <v>0</v>
      </c>
      <c r="CX8" s="68">
        <f t="shared" si="4"/>
        <v>0</v>
      </c>
      <c r="CY8" s="68">
        <f t="shared" si="4"/>
        <v>0</v>
      </c>
      <c r="CZ8" s="68">
        <f t="shared" si="4"/>
        <v>0</v>
      </c>
      <c r="DA8" s="68">
        <f t="shared" si="4"/>
        <v>0</v>
      </c>
      <c r="DB8" s="69">
        <f t="shared" si="3"/>
        <v>0</v>
      </c>
    </row>
    <row r="9" spans="1:106" x14ac:dyDescent="0.2">
      <c r="A9" s="70"/>
      <c r="B9" s="73"/>
      <c r="C9" s="265">
        <f>D9+E9+F9+G9+H9+I9+J9+K9+L9+M9+N9+O9+P9+Q9+R9+S9+T9+U9+V9+AP9+W9+X9+Y9+Z9+AA9+AB9+AC9+AD9+AE9+AF9+AG9+AH9+AI9+AJ9+AK9+AL9+AM9+AN9+AO9</f>
        <v>0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265">
        <f>AR9+AS9+AT9+AU9+AV9+AW9+AX9+AY9+AZ9+BA9+BB9+BC9+BD9+BE9+BF9+BG9+BH9+BI9+BJ9+CD9+BK9+BL9+BM9+BN9+BO9+BP9+BQ9+BR9+BS9+BT9+BU9+BV9+BW9+BX9+BY9+BZ9+CA9+CB9+CC9</f>
        <v>0</v>
      </c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265">
        <f>CF9+CG9+CH9+CI9+CJ9+CP9+CK9+CL9+CM9+CN9+CO9</f>
        <v>0</v>
      </c>
      <c r="CF9" s="71"/>
      <c r="CG9" s="71"/>
      <c r="CH9" s="71"/>
      <c r="CI9" s="71"/>
      <c r="CJ9" s="71"/>
      <c r="CK9" s="267"/>
      <c r="CL9" s="267"/>
      <c r="CM9" s="267"/>
      <c r="CN9" s="267"/>
      <c r="CO9" s="267"/>
      <c r="CP9" s="72"/>
      <c r="CQ9" s="266">
        <f>CR9+CS9+CT9+CU9+CV9+DB9+CW9+CX9+CY9+CZ9+DA9</f>
        <v>0</v>
      </c>
      <c r="CR9" s="71"/>
      <c r="CS9" s="71"/>
      <c r="CT9" s="71"/>
      <c r="CU9" s="71"/>
      <c r="CV9" s="71"/>
      <c r="CW9" s="267"/>
      <c r="CX9" s="267"/>
      <c r="CY9" s="267"/>
      <c r="CZ9" s="267"/>
      <c r="DA9" s="267"/>
      <c r="DB9" s="72"/>
    </row>
    <row r="10" spans="1:106" x14ac:dyDescent="0.2">
      <c r="A10" s="73"/>
      <c r="B10" s="73"/>
      <c r="C10" s="265">
        <f t="shared" ref="C10:C41" si="5">D10+E10+F10+G10+H10+I10+J10+K10+L10+M10+N10+O10+P10+Q10+R10+S10+T10+U10+V10+AP10+W10+X10+Y10+Z10+AA10+AB10+AC10+AD10+AE10+AF10+AG10+AH10+AI10+AJ10+AK10+AL10+AM10+AN10+AO10</f>
        <v>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72"/>
      <c r="AQ10" s="265">
        <f t="shared" ref="AQ10:AQ41" si="6">AR10+AS10+AT10+AU10+AV10+AW10+AX10+AY10+AZ10+BA10+BB10+BC10+BD10+BE10+BF10+BG10+BH10+BI10+BJ10+CD10+BK10+BL10+BM10+BN10+BO10+BP10+BQ10+BR10+BS10+BT10+BU10+BV10+BW10+BX10+BY10+BZ10+CA10+CB10+CC10</f>
        <v>0</v>
      </c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7"/>
      <c r="CB10" s="267"/>
      <c r="CC10" s="267"/>
      <c r="CD10" s="72"/>
      <c r="CE10" s="265">
        <f t="shared" ref="CE10:CE41" si="7">CF10+CG10+CH10+CI10+CJ10+CP10+CK10+CL10+CM10+CN10+CO10</f>
        <v>0</v>
      </c>
      <c r="CF10" s="71"/>
      <c r="CG10" s="71"/>
      <c r="CH10" s="71"/>
      <c r="CI10" s="71"/>
      <c r="CJ10" s="71"/>
      <c r="CK10" s="267"/>
      <c r="CL10" s="267"/>
      <c r="CM10" s="267"/>
      <c r="CN10" s="267"/>
      <c r="CO10" s="267"/>
      <c r="CP10" s="72"/>
      <c r="CQ10" s="266">
        <f t="shared" ref="CQ10:CQ41" si="8">CR10+CS10+CT10+CU10+CV10+DB10+CW10+CX10+CY10+CZ10+DA10</f>
        <v>0</v>
      </c>
      <c r="CR10" s="71"/>
      <c r="CS10" s="71"/>
      <c r="CT10" s="71"/>
      <c r="CU10" s="71"/>
      <c r="CV10" s="71"/>
      <c r="CW10" s="267"/>
      <c r="CX10" s="267"/>
      <c r="CY10" s="267"/>
      <c r="CZ10" s="267"/>
      <c r="DA10" s="267"/>
      <c r="DB10" s="72"/>
    </row>
    <row r="11" spans="1:106" x14ac:dyDescent="0.2">
      <c r="A11" s="73"/>
      <c r="B11" s="73"/>
      <c r="C11" s="265">
        <f t="shared" si="5"/>
        <v>0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72"/>
      <c r="AQ11" s="265">
        <f t="shared" si="6"/>
        <v>0</v>
      </c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7"/>
      <c r="CB11" s="267"/>
      <c r="CC11" s="267"/>
      <c r="CD11" s="72"/>
      <c r="CE11" s="265">
        <f t="shared" si="7"/>
        <v>0</v>
      </c>
      <c r="CF11" s="71"/>
      <c r="CG11" s="71"/>
      <c r="CH11" s="71"/>
      <c r="CI11" s="71"/>
      <c r="CJ11" s="71"/>
      <c r="CK11" s="267"/>
      <c r="CL11" s="267"/>
      <c r="CM11" s="267"/>
      <c r="CN11" s="267"/>
      <c r="CO11" s="267"/>
      <c r="CP11" s="72"/>
      <c r="CQ11" s="266">
        <f t="shared" si="8"/>
        <v>0</v>
      </c>
      <c r="CR11" s="71"/>
      <c r="CS11" s="71"/>
      <c r="CT11" s="71"/>
      <c r="CU11" s="71"/>
      <c r="CV11" s="71"/>
      <c r="CW11" s="267"/>
      <c r="CX11" s="267"/>
      <c r="CY11" s="267"/>
      <c r="CZ11" s="267"/>
      <c r="DA11" s="267"/>
      <c r="DB11" s="72"/>
    </row>
    <row r="12" spans="1:106" x14ac:dyDescent="0.2">
      <c r="A12" s="73"/>
      <c r="B12" s="73"/>
      <c r="C12" s="265">
        <f t="shared" si="5"/>
        <v>0</v>
      </c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72"/>
      <c r="AQ12" s="265">
        <f t="shared" si="6"/>
        <v>0</v>
      </c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  <c r="CA12" s="267"/>
      <c r="CB12" s="267"/>
      <c r="CC12" s="267"/>
      <c r="CD12" s="72"/>
      <c r="CE12" s="265">
        <f t="shared" si="7"/>
        <v>0</v>
      </c>
      <c r="CF12" s="71"/>
      <c r="CG12" s="71"/>
      <c r="CH12" s="71"/>
      <c r="CI12" s="71"/>
      <c r="CJ12" s="71"/>
      <c r="CK12" s="267"/>
      <c r="CL12" s="267"/>
      <c r="CM12" s="267"/>
      <c r="CN12" s="267"/>
      <c r="CO12" s="267"/>
      <c r="CP12" s="72"/>
      <c r="CQ12" s="266">
        <f t="shared" si="8"/>
        <v>0</v>
      </c>
      <c r="CR12" s="71"/>
      <c r="CS12" s="71"/>
      <c r="CT12" s="71"/>
      <c r="CU12" s="71"/>
      <c r="CV12" s="71"/>
      <c r="CW12" s="267"/>
      <c r="CX12" s="267"/>
      <c r="CY12" s="267"/>
      <c r="CZ12" s="267"/>
      <c r="DA12" s="267"/>
      <c r="DB12" s="72"/>
    </row>
    <row r="13" spans="1:106" x14ac:dyDescent="0.2">
      <c r="A13" s="73"/>
      <c r="B13" s="73"/>
      <c r="C13" s="265">
        <f t="shared" si="5"/>
        <v>0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72"/>
      <c r="AQ13" s="265">
        <f t="shared" si="6"/>
        <v>0</v>
      </c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267"/>
      <c r="CC13" s="267"/>
      <c r="CD13" s="72"/>
      <c r="CE13" s="265">
        <f t="shared" si="7"/>
        <v>0</v>
      </c>
      <c r="CF13" s="71"/>
      <c r="CG13" s="71"/>
      <c r="CH13" s="71"/>
      <c r="CI13" s="71"/>
      <c r="CJ13" s="71"/>
      <c r="CK13" s="267"/>
      <c r="CL13" s="267"/>
      <c r="CM13" s="267"/>
      <c r="CN13" s="267"/>
      <c r="CO13" s="267"/>
      <c r="CP13" s="72"/>
      <c r="CQ13" s="266">
        <f t="shared" si="8"/>
        <v>0</v>
      </c>
      <c r="CR13" s="71"/>
      <c r="CS13" s="71"/>
      <c r="CT13" s="71"/>
      <c r="CU13" s="71"/>
      <c r="CV13" s="71"/>
      <c r="CW13" s="267"/>
      <c r="CX13" s="267"/>
      <c r="CY13" s="267"/>
      <c r="CZ13" s="267"/>
      <c r="DA13" s="267"/>
      <c r="DB13" s="72"/>
    </row>
    <row r="14" spans="1:106" x14ac:dyDescent="0.2">
      <c r="A14" s="73"/>
      <c r="B14" s="73"/>
      <c r="C14" s="265">
        <f t="shared" si="5"/>
        <v>0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72"/>
      <c r="AQ14" s="265">
        <f t="shared" si="6"/>
        <v>0</v>
      </c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72"/>
      <c r="CE14" s="265">
        <f t="shared" si="7"/>
        <v>0</v>
      </c>
      <c r="CF14" s="71"/>
      <c r="CG14" s="71"/>
      <c r="CH14" s="71"/>
      <c r="CI14" s="71"/>
      <c r="CJ14" s="71"/>
      <c r="CK14" s="267"/>
      <c r="CL14" s="267"/>
      <c r="CM14" s="267"/>
      <c r="CN14" s="267"/>
      <c r="CO14" s="267"/>
      <c r="CP14" s="72"/>
      <c r="CQ14" s="266">
        <f t="shared" si="8"/>
        <v>0</v>
      </c>
      <c r="CR14" s="71"/>
      <c r="CS14" s="71"/>
      <c r="CT14" s="71"/>
      <c r="CU14" s="71"/>
      <c r="CV14" s="71"/>
      <c r="CW14" s="267"/>
      <c r="CX14" s="267"/>
      <c r="CY14" s="267"/>
      <c r="CZ14" s="267"/>
      <c r="DA14" s="267"/>
      <c r="DB14" s="72"/>
    </row>
    <row r="15" spans="1:106" x14ac:dyDescent="0.2">
      <c r="A15" s="73"/>
      <c r="B15" s="73"/>
      <c r="C15" s="265">
        <f t="shared" si="5"/>
        <v>0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72"/>
      <c r="AQ15" s="265">
        <f t="shared" si="6"/>
        <v>0</v>
      </c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72"/>
      <c r="CE15" s="265">
        <f t="shared" si="7"/>
        <v>0</v>
      </c>
      <c r="CF15" s="71"/>
      <c r="CG15" s="71"/>
      <c r="CH15" s="71"/>
      <c r="CI15" s="71"/>
      <c r="CJ15" s="71"/>
      <c r="CK15" s="267"/>
      <c r="CL15" s="267"/>
      <c r="CM15" s="267"/>
      <c r="CN15" s="267"/>
      <c r="CO15" s="267"/>
      <c r="CP15" s="72"/>
      <c r="CQ15" s="266">
        <f t="shared" si="8"/>
        <v>0</v>
      </c>
      <c r="CR15" s="71"/>
      <c r="CS15" s="71"/>
      <c r="CT15" s="71"/>
      <c r="CU15" s="71"/>
      <c r="CV15" s="71"/>
      <c r="CW15" s="267"/>
      <c r="CX15" s="267"/>
      <c r="CY15" s="267"/>
      <c r="CZ15" s="267"/>
      <c r="DA15" s="267"/>
      <c r="DB15" s="72"/>
    </row>
    <row r="16" spans="1:106" x14ac:dyDescent="0.2">
      <c r="A16" s="73"/>
      <c r="B16" s="73"/>
      <c r="C16" s="265">
        <f t="shared" si="5"/>
        <v>0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72"/>
      <c r="AQ16" s="265">
        <f t="shared" si="6"/>
        <v>0</v>
      </c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267"/>
      <c r="CC16" s="267"/>
      <c r="CD16" s="72"/>
      <c r="CE16" s="265">
        <f t="shared" si="7"/>
        <v>0</v>
      </c>
      <c r="CF16" s="71"/>
      <c r="CG16" s="71"/>
      <c r="CH16" s="71"/>
      <c r="CI16" s="71"/>
      <c r="CJ16" s="71"/>
      <c r="CK16" s="267"/>
      <c r="CL16" s="267"/>
      <c r="CM16" s="267"/>
      <c r="CN16" s="267"/>
      <c r="CO16" s="267"/>
      <c r="CP16" s="72"/>
      <c r="CQ16" s="266">
        <f t="shared" si="8"/>
        <v>0</v>
      </c>
      <c r="CR16" s="71"/>
      <c r="CS16" s="71"/>
      <c r="CT16" s="71"/>
      <c r="CU16" s="71"/>
      <c r="CV16" s="71"/>
      <c r="CW16" s="267"/>
      <c r="CX16" s="267"/>
      <c r="CY16" s="267"/>
      <c r="CZ16" s="267"/>
      <c r="DA16" s="267"/>
      <c r="DB16" s="72"/>
    </row>
    <row r="17" spans="1:106" x14ac:dyDescent="0.2">
      <c r="A17" s="73"/>
      <c r="B17" s="73"/>
      <c r="C17" s="265">
        <f t="shared" si="5"/>
        <v>0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72"/>
      <c r="AQ17" s="265">
        <f t="shared" si="6"/>
        <v>0</v>
      </c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  <c r="BX17" s="267"/>
      <c r="BY17" s="267"/>
      <c r="BZ17" s="267"/>
      <c r="CA17" s="267"/>
      <c r="CB17" s="267"/>
      <c r="CC17" s="267"/>
      <c r="CD17" s="72"/>
      <c r="CE17" s="265">
        <f t="shared" si="7"/>
        <v>0</v>
      </c>
      <c r="CF17" s="71"/>
      <c r="CG17" s="71"/>
      <c r="CH17" s="71"/>
      <c r="CI17" s="71"/>
      <c r="CJ17" s="71"/>
      <c r="CK17" s="267"/>
      <c r="CL17" s="267"/>
      <c r="CM17" s="267"/>
      <c r="CN17" s="267"/>
      <c r="CO17" s="267"/>
      <c r="CP17" s="72"/>
      <c r="CQ17" s="266">
        <f t="shared" si="8"/>
        <v>0</v>
      </c>
      <c r="CR17" s="71"/>
      <c r="CS17" s="71"/>
      <c r="CT17" s="71"/>
      <c r="CU17" s="71"/>
      <c r="CV17" s="71"/>
      <c r="CW17" s="267"/>
      <c r="CX17" s="267"/>
      <c r="CY17" s="267"/>
      <c r="CZ17" s="267"/>
      <c r="DA17" s="267"/>
      <c r="DB17" s="72"/>
    </row>
    <row r="18" spans="1:106" x14ac:dyDescent="0.2">
      <c r="A18" s="73"/>
      <c r="B18" s="73"/>
      <c r="C18" s="265">
        <f t="shared" si="5"/>
        <v>0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72"/>
      <c r="AQ18" s="265">
        <f t="shared" si="6"/>
        <v>0</v>
      </c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  <c r="CA18" s="267"/>
      <c r="CB18" s="267"/>
      <c r="CC18" s="267"/>
      <c r="CD18" s="72"/>
      <c r="CE18" s="265">
        <f t="shared" si="7"/>
        <v>0</v>
      </c>
      <c r="CF18" s="71"/>
      <c r="CG18" s="71"/>
      <c r="CH18" s="71"/>
      <c r="CI18" s="71"/>
      <c r="CJ18" s="71"/>
      <c r="CK18" s="267"/>
      <c r="CL18" s="267"/>
      <c r="CM18" s="267"/>
      <c r="CN18" s="267"/>
      <c r="CO18" s="267"/>
      <c r="CP18" s="72"/>
      <c r="CQ18" s="266">
        <f t="shared" si="8"/>
        <v>0</v>
      </c>
      <c r="CR18" s="71"/>
      <c r="CS18" s="71"/>
      <c r="CT18" s="71"/>
      <c r="CU18" s="71"/>
      <c r="CV18" s="71"/>
      <c r="CW18" s="267"/>
      <c r="CX18" s="267"/>
      <c r="CY18" s="267"/>
      <c r="CZ18" s="267"/>
      <c r="DA18" s="267"/>
      <c r="DB18" s="72"/>
    </row>
    <row r="19" spans="1:106" x14ac:dyDescent="0.2">
      <c r="A19" s="73"/>
      <c r="B19" s="73"/>
      <c r="C19" s="265">
        <f t="shared" si="5"/>
        <v>0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72"/>
      <c r="AQ19" s="265">
        <f t="shared" si="6"/>
        <v>0</v>
      </c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  <c r="CA19" s="267"/>
      <c r="CB19" s="267"/>
      <c r="CC19" s="267"/>
      <c r="CD19" s="72"/>
      <c r="CE19" s="265">
        <f t="shared" si="7"/>
        <v>0</v>
      </c>
      <c r="CF19" s="71"/>
      <c r="CG19" s="71"/>
      <c r="CH19" s="71"/>
      <c r="CI19" s="71"/>
      <c r="CJ19" s="71"/>
      <c r="CK19" s="267"/>
      <c r="CL19" s="267"/>
      <c r="CM19" s="267"/>
      <c r="CN19" s="267"/>
      <c r="CO19" s="267"/>
      <c r="CP19" s="72"/>
      <c r="CQ19" s="266">
        <f t="shared" si="8"/>
        <v>0</v>
      </c>
      <c r="CR19" s="71"/>
      <c r="CS19" s="71"/>
      <c r="CT19" s="71"/>
      <c r="CU19" s="71"/>
      <c r="CV19" s="71"/>
      <c r="CW19" s="267"/>
      <c r="CX19" s="267"/>
      <c r="CY19" s="267"/>
      <c r="CZ19" s="267"/>
      <c r="DA19" s="267"/>
      <c r="DB19" s="72"/>
    </row>
    <row r="20" spans="1:106" x14ac:dyDescent="0.2">
      <c r="A20" s="73"/>
      <c r="B20" s="73"/>
      <c r="C20" s="265">
        <f t="shared" si="5"/>
        <v>0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72"/>
      <c r="AQ20" s="265">
        <f t="shared" si="6"/>
        <v>0</v>
      </c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72"/>
      <c r="CE20" s="265">
        <f t="shared" si="7"/>
        <v>0</v>
      </c>
      <c r="CF20" s="71"/>
      <c r="CG20" s="71"/>
      <c r="CH20" s="71"/>
      <c r="CI20" s="71"/>
      <c r="CJ20" s="71"/>
      <c r="CK20" s="267"/>
      <c r="CL20" s="267"/>
      <c r="CM20" s="267"/>
      <c r="CN20" s="267"/>
      <c r="CO20" s="267"/>
      <c r="CP20" s="72"/>
      <c r="CQ20" s="266">
        <f t="shared" si="8"/>
        <v>0</v>
      </c>
      <c r="CR20" s="71"/>
      <c r="CS20" s="71"/>
      <c r="CT20" s="71"/>
      <c r="CU20" s="71"/>
      <c r="CV20" s="71"/>
      <c r="CW20" s="267"/>
      <c r="CX20" s="267"/>
      <c r="CY20" s="267"/>
      <c r="CZ20" s="267"/>
      <c r="DA20" s="267"/>
      <c r="DB20" s="72"/>
    </row>
    <row r="21" spans="1:106" x14ac:dyDescent="0.2">
      <c r="A21" s="73"/>
      <c r="B21" s="73"/>
      <c r="C21" s="265">
        <f t="shared" si="5"/>
        <v>0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72"/>
      <c r="AQ21" s="265">
        <f t="shared" si="6"/>
        <v>0</v>
      </c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  <c r="CA21" s="267"/>
      <c r="CB21" s="267"/>
      <c r="CC21" s="267"/>
      <c r="CD21" s="72"/>
      <c r="CE21" s="265">
        <f t="shared" si="7"/>
        <v>0</v>
      </c>
      <c r="CF21" s="71"/>
      <c r="CG21" s="71"/>
      <c r="CH21" s="71"/>
      <c r="CI21" s="71"/>
      <c r="CJ21" s="71"/>
      <c r="CK21" s="267"/>
      <c r="CL21" s="267"/>
      <c r="CM21" s="267"/>
      <c r="CN21" s="267"/>
      <c r="CO21" s="267"/>
      <c r="CP21" s="72"/>
      <c r="CQ21" s="266">
        <f t="shared" si="8"/>
        <v>0</v>
      </c>
      <c r="CR21" s="71"/>
      <c r="CS21" s="71"/>
      <c r="CT21" s="71"/>
      <c r="CU21" s="71"/>
      <c r="CV21" s="71"/>
      <c r="CW21" s="267"/>
      <c r="CX21" s="267"/>
      <c r="CY21" s="267"/>
      <c r="CZ21" s="267"/>
      <c r="DA21" s="267"/>
      <c r="DB21" s="72"/>
    </row>
    <row r="22" spans="1:106" x14ac:dyDescent="0.2">
      <c r="A22" s="73"/>
      <c r="B22" s="73"/>
      <c r="C22" s="265">
        <f t="shared" si="5"/>
        <v>0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72"/>
      <c r="AQ22" s="265">
        <f t="shared" si="6"/>
        <v>0</v>
      </c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A22" s="267"/>
      <c r="CB22" s="267"/>
      <c r="CC22" s="267"/>
      <c r="CD22" s="72"/>
      <c r="CE22" s="265">
        <f t="shared" si="7"/>
        <v>0</v>
      </c>
      <c r="CF22" s="71"/>
      <c r="CG22" s="71"/>
      <c r="CH22" s="71"/>
      <c r="CI22" s="71"/>
      <c r="CJ22" s="71"/>
      <c r="CK22" s="267"/>
      <c r="CL22" s="267"/>
      <c r="CM22" s="267"/>
      <c r="CN22" s="267"/>
      <c r="CO22" s="267"/>
      <c r="CP22" s="72"/>
      <c r="CQ22" s="266">
        <f t="shared" si="8"/>
        <v>0</v>
      </c>
      <c r="CR22" s="71"/>
      <c r="CS22" s="71"/>
      <c r="CT22" s="71"/>
      <c r="CU22" s="71"/>
      <c r="CV22" s="71"/>
      <c r="CW22" s="267"/>
      <c r="CX22" s="267"/>
      <c r="CY22" s="267"/>
      <c r="CZ22" s="267"/>
      <c r="DA22" s="267"/>
      <c r="DB22" s="72"/>
    </row>
    <row r="23" spans="1:106" x14ac:dyDescent="0.2">
      <c r="A23" s="73"/>
      <c r="B23" s="73"/>
      <c r="C23" s="265">
        <f t="shared" si="5"/>
        <v>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72"/>
      <c r="AQ23" s="265">
        <f t="shared" si="6"/>
        <v>0</v>
      </c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A23" s="267"/>
      <c r="CB23" s="267"/>
      <c r="CC23" s="267"/>
      <c r="CD23" s="72"/>
      <c r="CE23" s="265">
        <f t="shared" si="7"/>
        <v>0</v>
      </c>
      <c r="CF23" s="71"/>
      <c r="CG23" s="71"/>
      <c r="CH23" s="71"/>
      <c r="CI23" s="71"/>
      <c r="CJ23" s="71"/>
      <c r="CK23" s="267"/>
      <c r="CL23" s="267"/>
      <c r="CM23" s="267"/>
      <c r="CN23" s="267"/>
      <c r="CO23" s="267"/>
      <c r="CP23" s="72"/>
      <c r="CQ23" s="266">
        <f t="shared" si="8"/>
        <v>0</v>
      </c>
      <c r="CR23" s="71"/>
      <c r="CS23" s="71"/>
      <c r="CT23" s="71"/>
      <c r="CU23" s="71"/>
      <c r="CV23" s="71"/>
      <c r="CW23" s="267"/>
      <c r="CX23" s="267"/>
      <c r="CY23" s="267"/>
      <c r="CZ23" s="267"/>
      <c r="DA23" s="267"/>
      <c r="DB23" s="72"/>
    </row>
    <row r="24" spans="1:106" x14ac:dyDescent="0.2">
      <c r="A24" s="73"/>
      <c r="B24" s="73"/>
      <c r="C24" s="265">
        <f t="shared" si="5"/>
        <v>0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72"/>
      <c r="AQ24" s="265">
        <f t="shared" si="6"/>
        <v>0</v>
      </c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  <c r="CA24" s="267"/>
      <c r="CB24" s="267"/>
      <c r="CC24" s="267"/>
      <c r="CD24" s="72"/>
      <c r="CE24" s="265">
        <f t="shared" si="7"/>
        <v>0</v>
      </c>
      <c r="CF24" s="71"/>
      <c r="CG24" s="71"/>
      <c r="CH24" s="71"/>
      <c r="CI24" s="71"/>
      <c r="CJ24" s="71"/>
      <c r="CK24" s="267"/>
      <c r="CL24" s="267"/>
      <c r="CM24" s="267"/>
      <c r="CN24" s="267"/>
      <c r="CO24" s="267"/>
      <c r="CP24" s="72"/>
      <c r="CQ24" s="266">
        <f t="shared" si="8"/>
        <v>0</v>
      </c>
      <c r="CR24" s="71"/>
      <c r="CS24" s="71"/>
      <c r="CT24" s="71"/>
      <c r="CU24" s="71"/>
      <c r="CV24" s="71"/>
      <c r="CW24" s="267"/>
      <c r="CX24" s="267"/>
      <c r="CY24" s="267"/>
      <c r="CZ24" s="267"/>
      <c r="DA24" s="267"/>
      <c r="DB24" s="72"/>
    </row>
    <row r="25" spans="1:106" x14ac:dyDescent="0.2">
      <c r="A25" s="73"/>
      <c r="B25" s="73"/>
      <c r="C25" s="265">
        <f t="shared" si="5"/>
        <v>0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72"/>
      <c r="AQ25" s="265">
        <f t="shared" si="6"/>
        <v>0</v>
      </c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267"/>
      <c r="BL25" s="267"/>
      <c r="BM25" s="267"/>
      <c r="BN25" s="267"/>
      <c r="BO25" s="267"/>
      <c r="BP25" s="267"/>
      <c r="BQ25" s="267"/>
      <c r="BR25" s="267"/>
      <c r="BS25" s="267"/>
      <c r="BT25" s="267"/>
      <c r="BU25" s="267"/>
      <c r="BV25" s="267"/>
      <c r="BW25" s="267"/>
      <c r="BX25" s="267"/>
      <c r="BY25" s="267"/>
      <c r="BZ25" s="267"/>
      <c r="CA25" s="267"/>
      <c r="CB25" s="267"/>
      <c r="CC25" s="267"/>
      <c r="CD25" s="72"/>
      <c r="CE25" s="265">
        <f t="shared" si="7"/>
        <v>0</v>
      </c>
      <c r="CF25" s="71"/>
      <c r="CG25" s="71"/>
      <c r="CH25" s="71"/>
      <c r="CI25" s="71"/>
      <c r="CJ25" s="71"/>
      <c r="CK25" s="267"/>
      <c r="CL25" s="267"/>
      <c r="CM25" s="267"/>
      <c r="CN25" s="267"/>
      <c r="CO25" s="267"/>
      <c r="CP25" s="72"/>
      <c r="CQ25" s="266">
        <f t="shared" si="8"/>
        <v>0</v>
      </c>
      <c r="CR25" s="71"/>
      <c r="CS25" s="71"/>
      <c r="CT25" s="71"/>
      <c r="CU25" s="71"/>
      <c r="CV25" s="71"/>
      <c r="CW25" s="267"/>
      <c r="CX25" s="267"/>
      <c r="CY25" s="267"/>
      <c r="CZ25" s="267"/>
      <c r="DA25" s="267"/>
      <c r="DB25" s="72"/>
    </row>
    <row r="26" spans="1:106" x14ac:dyDescent="0.2">
      <c r="A26" s="73"/>
      <c r="B26" s="73"/>
      <c r="C26" s="265">
        <f t="shared" si="5"/>
        <v>0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72"/>
      <c r="AQ26" s="265">
        <f t="shared" si="6"/>
        <v>0</v>
      </c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  <c r="CA26" s="267"/>
      <c r="CB26" s="267"/>
      <c r="CC26" s="267"/>
      <c r="CD26" s="72"/>
      <c r="CE26" s="265">
        <f t="shared" si="7"/>
        <v>0</v>
      </c>
      <c r="CF26" s="71"/>
      <c r="CG26" s="71"/>
      <c r="CH26" s="71"/>
      <c r="CI26" s="71"/>
      <c r="CJ26" s="71"/>
      <c r="CK26" s="267"/>
      <c r="CL26" s="267"/>
      <c r="CM26" s="267"/>
      <c r="CN26" s="267"/>
      <c r="CO26" s="267"/>
      <c r="CP26" s="72"/>
      <c r="CQ26" s="266">
        <f t="shared" si="8"/>
        <v>0</v>
      </c>
      <c r="CR26" s="71"/>
      <c r="CS26" s="71"/>
      <c r="CT26" s="71"/>
      <c r="CU26" s="71"/>
      <c r="CV26" s="71"/>
      <c r="CW26" s="267"/>
      <c r="CX26" s="267"/>
      <c r="CY26" s="267"/>
      <c r="CZ26" s="267"/>
      <c r="DA26" s="267"/>
      <c r="DB26" s="72"/>
    </row>
    <row r="27" spans="1:106" x14ac:dyDescent="0.2">
      <c r="A27" s="73"/>
      <c r="B27" s="73"/>
      <c r="C27" s="265">
        <f t="shared" si="5"/>
        <v>0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72"/>
      <c r="AQ27" s="265">
        <f t="shared" si="6"/>
        <v>0</v>
      </c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  <c r="CA27" s="267"/>
      <c r="CB27" s="267"/>
      <c r="CC27" s="267"/>
      <c r="CD27" s="72"/>
      <c r="CE27" s="265">
        <f t="shared" si="7"/>
        <v>0</v>
      </c>
      <c r="CF27" s="71"/>
      <c r="CG27" s="71"/>
      <c r="CH27" s="71"/>
      <c r="CI27" s="71"/>
      <c r="CJ27" s="71"/>
      <c r="CK27" s="267"/>
      <c r="CL27" s="267"/>
      <c r="CM27" s="267"/>
      <c r="CN27" s="267"/>
      <c r="CO27" s="267"/>
      <c r="CP27" s="72"/>
      <c r="CQ27" s="266">
        <f t="shared" si="8"/>
        <v>0</v>
      </c>
      <c r="CR27" s="71"/>
      <c r="CS27" s="71"/>
      <c r="CT27" s="71"/>
      <c r="CU27" s="71"/>
      <c r="CV27" s="71"/>
      <c r="CW27" s="267"/>
      <c r="CX27" s="267"/>
      <c r="CY27" s="267"/>
      <c r="CZ27" s="267"/>
      <c r="DA27" s="267"/>
      <c r="DB27" s="72"/>
    </row>
    <row r="28" spans="1:106" x14ac:dyDescent="0.2">
      <c r="A28" s="73"/>
      <c r="B28" s="73"/>
      <c r="C28" s="265">
        <f t="shared" si="5"/>
        <v>0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72"/>
      <c r="AQ28" s="265">
        <f t="shared" si="6"/>
        <v>0</v>
      </c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  <c r="BX28" s="267"/>
      <c r="BY28" s="267"/>
      <c r="BZ28" s="267"/>
      <c r="CA28" s="267"/>
      <c r="CB28" s="267"/>
      <c r="CC28" s="267"/>
      <c r="CD28" s="72"/>
      <c r="CE28" s="265">
        <f t="shared" si="7"/>
        <v>0</v>
      </c>
      <c r="CF28" s="71"/>
      <c r="CG28" s="71"/>
      <c r="CH28" s="71"/>
      <c r="CI28" s="71"/>
      <c r="CJ28" s="71"/>
      <c r="CK28" s="267"/>
      <c r="CL28" s="267"/>
      <c r="CM28" s="267"/>
      <c r="CN28" s="267"/>
      <c r="CO28" s="267"/>
      <c r="CP28" s="72"/>
      <c r="CQ28" s="266">
        <f t="shared" si="8"/>
        <v>0</v>
      </c>
      <c r="CR28" s="71"/>
      <c r="CS28" s="71"/>
      <c r="CT28" s="71"/>
      <c r="CU28" s="71"/>
      <c r="CV28" s="71"/>
      <c r="CW28" s="267"/>
      <c r="CX28" s="267"/>
      <c r="CY28" s="267"/>
      <c r="CZ28" s="267"/>
      <c r="DA28" s="267"/>
      <c r="DB28" s="72"/>
    </row>
    <row r="29" spans="1:106" x14ac:dyDescent="0.2">
      <c r="A29" s="73"/>
      <c r="B29" s="73"/>
      <c r="C29" s="265">
        <f t="shared" si="5"/>
        <v>0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72"/>
      <c r="AQ29" s="265">
        <f t="shared" si="6"/>
        <v>0</v>
      </c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  <c r="BY29" s="267"/>
      <c r="BZ29" s="267"/>
      <c r="CA29" s="267"/>
      <c r="CB29" s="267"/>
      <c r="CC29" s="267"/>
      <c r="CD29" s="72"/>
      <c r="CE29" s="265">
        <f t="shared" si="7"/>
        <v>0</v>
      </c>
      <c r="CF29" s="71"/>
      <c r="CG29" s="71"/>
      <c r="CH29" s="71"/>
      <c r="CI29" s="71"/>
      <c r="CJ29" s="71"/>
      <c r="CK29" s="267"/>
      <c r="CL29" s="267"/>
      <c r="CM29" s="267"/>
      <c r="CN29" s="267"/>
      <c r="CO29" s="267"/>
      <c r="CP29" s="72"/>
      <c r="CQ29" s="266">
        <f t="shared" si="8"/>
        <v>0</v>
      </c>
      <c r="CR29" s="71"/>
      <c r="CS29" s="71"/>
      <c r="CT29" s="71"/>
      <c r="CU29" s="71"/>
      <c r="CV29" s="71"/>
      <c r="CW29" s="267"/>
      <c r="CX29" s="267"/>
      <c r="CY29" s="267"/>
      <c r="CZ29" s="267"/>
      <c r="DA29" s="267"/>
      <c r="DB29" s="72"/>
    </row>
    <row r="30" spans="1:106" x14ac:dyDescent="0.2">
      <c r="A30" s="73"/>
      <c r="B30" s="73"/>
      <c r="C30" s="265">
        <f t="shared" si="5"/>
        <v>0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72"/>
      <c r="AQ30" s="265">
        <f t="shared" si="6"/>
        <v>0</v>
      </c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  <c r="CA30" s="267"/>
      <c r="CB30" s="267"/>
      <c r="CC30" s="267"/>
      <c r="CD30" s="72"/>
      <c r="CE30" s="265">
        <f t="shared" si="7"/>
        <v>0</v>
      </c>
      <c r="CF30" s="71"/>
      <c r="CG30" s="71"/>
      <c r="CH30" s="71"/>
      <c r="CI30" s="71"/>
      <c r="CJ30" s="71"/>
      <c r="CK30" s="267"/>
      <c r="CL30" s="267"/>
      <c r="CM30" s="267"/>
      <c r="CN30" s="267"/>
      <c r="CO30" s="267"/>
      <c r="CP30" s="72"/>
      <c r="CQ30" s="266">
        <f t="shared" si="8"/>
        <v>0</v>
      </c>
      <c r="CR30" s="71"/>
      <c r="CS30" s="71"/>
      <c r="CT30" s="71"/>
      <c r="CU30" s="71"/>
      <c r="CV30" s="71"/>
      <c r="CW30" s="267"/>
      <c r="CX30" s="267"/>
      <c r="CY30" s="267"/>
      <c r="CZ30" s="267"/>
      <c r="DA30" s="267"/>
      <c r="DB30" s="72"/>
    </row>
    <row r="31" spans="1:106" x14ac:dyDescent="0.2">
      <c r="A31" s="73"/>
      <c r="B31" s="73"/>
      <c r="C31" s="265">
        <f t="shared" si="5"/>
        <v>0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72"/>
      <c r="AQ31" s="265">
        <f t="shared" si="6"/>
        <v>0</v>
      </c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267"/>
      <c r="BL31" s="267"/>
      <c r="BM31" s="267"/>
      <c r="BN31" s="267"/>
      <c r="BO31" s="267"/>
      <c r="BP31" s="267"/>
      <c r="BQ31" s="267"/>
      <c r="BR31" s="267"/>
      <c r="BS31" s="267"/>
      <c r="BT31" s="267"/>
      <c r="BU31" s="267"/>
      <c r="BV31" s="267"/>
      <c r="BW31" s="267"/>
      <c r="BX31" s="267"/>
      <c r="BY31" s="267"/>
      <c r="BZ31" s="267"/>
      <c r="CA31" s="267"/>
      <c r="CB31" s="267"/>
      <c r="CC31" s="267"/>
      <c r="CD31" s="72"/>
      <c r="CE31" s="265">
        <f t="shared" si="7"/>
        <v>0</v>
      </c>
      <c r="CF31" s="71"/>
      <c r="CG31" s="71"/>
      <c r="CH31" s="71"/>
      <c r="CI31" s="71"/>
      <c r="CJ31" s="71"/>
      <c r="CK31" s="267"/>
      <c r="CL31" s="267"/>
      <c r="CM31" s="267"/>
      <c r="CN31" s="267"/>
      <c r="CO31" s="267"/>
      <c r="CP31" s="72"/>
      <c r="CQ31" s="266">
        <f t="shared" si="8"/>
        <v>0</v>
      </c>
      <c r="CR31" s="71"/>
      <c r="CS31" s="71"/>
      <c r="CT31" s="71"/>
      <c r="CU31" s="71"/>
      <c r="CV31" s="71"/>
      <c r="CW31" s="267"/>
      <c r="CX31" s="267"/>
      <c r="CY31" s="267"/>
      <c r="CZ31" s="267"/>
      <c r="DA31" s="267"/>
      <c r="DB31" s="72"/>
    </row>
    <row r="32" spans="1:106" x14ac:dyDescent="0.2">
      <c r="A32" s="73"/>
      <c r="B32" s="73"/>
      <c r="C32" s="265">
        <f t="shared" si="5"/>
        <v>0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72"/>
      <c r="AQ32" s="265">
        <f t="shared" si="6"/>
        <v>0</v>
      </c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67"/>
      <c r="CA32" s="267"/>
      <c r="CB32" s="267"/>
      <c r="CC32" s="267"/>
      <c r="CD32" s="72"/>
      <c r="CE32" s="265">
        <f t="shared" si="7"/>
        <v>0</v>
      </c>
      <c r="CF32" s="71"/>
      <c r="CG32" s="71"/>
      <c r="CH32" s="71"/>
      <c r="CI32" s="71"/>
      <c r="CJ32" s="71"/>
      <c r="CK32" s="267"/>
      <c r="CL32" s="267"/>
      <c r="CM32" s="267"/>
      <c r="CN32" s="267"/>
      <c r="CO32" s="267"/>
      <c r="CP32" s="72"/>
      <c r="CQ32" s="266">
        <f t="shared" si="8"/>
        <v>0</v>
      </c>
      <c r="CR32" s="71"/>
      <c r="CS32" s="71"/>
      <c r="CT32" s="71"/>
      <c r="CU32" s="71"/>
      <c r="CV32" s="71"/>
      <c r="CW32" s="267"/>
      <c r="CX32" s="267"/>
      <c r="CY32" s="267"/>
      <c r="CZ32" s="267"/>
      <c r="DA32" s="267"/>
      <c r="DB32" s="72"/>
    </row>
    <row r="33" spans="1:106" x14ac:dyDescent="0.2">
      <c r="A33" s="73"/>
      <c r="B33" s="73"/>
      <c r="C33" s="265">
        <f t="shared" si="5"/>
        <v>0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72"/>
      <c r="AQ33" s="265">
        <f t="shared" si="6"/>
        <v>0</v>
      </c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7"/>
      <c r="CB33" s="267"/>
      <c r="CC33" s="267"/>
      <c r="CD33" s="72"/>
      <c r="CE33" s="265">
        <f t="shared" si="7"/>
        <v>0</v>
      </c>
      <c r="CF33" s="71"/>
      <c r="CG33" s="71"/>
      <c r="CH33" s="71"/>
      <c r="CI33" s="71"/>
      <c r="CJ33" s="71"/>
      <c r="CK33" s="267"/>
      <c r="CL33" s="267"/>
      <c r="CM33" s="267"/>
      <c r="CN33" s="267"/>
      <c r="CO33" s="267"/>
      <c r="CP33" s="72"/>
      <c r="CQ33" s="266">
        <f t="shared" si="8"/>
        <v>0</v>
      </c>
      <c r="CR33" s="71"/>
      <c r="CS33" s="71"/>
      <c r="CT33" s="71"/>
      <c r="CU33" s="71"/>
      <c r="CV33" s="71"/>
      <c r="CW33" s="267"/>
      <c r="CX33" s="267"/>
      <c r="CY33" s="267"/>
      <c r="CZ33" s="267"/>
      <c r="DA33" s="267"/>
      <c r="DB33" s="72"/>
    </row>
    <row r="34" spans="1:106" x14ac:dyDescent="0.2">
      <c r="A34" s="73"/>
      <c r="B34" s="73"/>
      <c r="C34" s="265">
        <f t="shared" si="5"/>
        <v>0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72"/>
      <c r="AQ34" s="265">
        <f t="shared" si="6"/>
        <v>0</v>
      </c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  <c r="CA34" s="267"/>
      <c r="CB34" s="267"/>
      <c r="CC34" s="267"/>
      <c r="CD34" s="72"/>
      <c r="CE34" s="265">
        <f t="shared" si="7"/>
        <v>0</v>
      </c>
      <c r="CF34" s="71"/>
      <c r="CG34" s="71"/>
      <c r="CH34" s="71"/>
      <c r="CI34" s="71"/>
      <c r="CJ34" s="71"/>
      <c r="CK34" s="267"/>
      <c r="CL34" s="267"/>
      <c r="CM34" s="267"/>
      <c r="CN34" s="267"/>
      <c r="CO34" s="267"/>
      <c r="CP34" s="72"/>
      <c r="CQ34" s="266">
        <f t="shared" si="8"/>
        <v>0</v>
      </c>
      <c r="CR34" s="71"/>
      <c r="CS34" s="71"/>
      <c r="CT34" s="71"/>
      <c r="CU34" s="71"/>
      <c r="CV34" s="71"/>
      <c r="CW34" s="267"/>
      <c r="CX34" s="267"/>
      <c r="CY34" s="267"/>
      <c r="CZ34" s="267"/>
      <c r="DA34" s="267"/>
      <c r="DB34" s="72"/>
    </row>
    <row r="35" spans="1:106" x14ac:dyDescent="0.2">
      <c r="A35" s="73"/>
      <c r="B35" s="73"/>
      <c r="C35" s="265">
        <f t="shared" si="5"/>
        <v>0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72"/>
      <c r="AQ35" s="265">
        <f t="shared" si="6"/>
        <v>0</v>
      </c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  <c r="BX35" s="267"/>
      <c r="BY35" s="267"/>
      <c r="BZ35" s="267"/>
      <c r="CA35" s="267"/>
      <c r="CB35" s="267"/>
      <c r="CC35" s="267"/>
      <c r="CD35" s="72"/>
      <c r="CE35" s="265">
        <f t="shared" si="7"/>
        <v>0</v>
      </c>
      <c r="CF35" s="71"/>
      <c r="CG35" s="71"/>
      <c r="CH35" s="71"/>
      <c r="CI35" s="71"/>
      <c r="CJ35" s="71"/>
      <c r="CK35" s="267"/>
      <c r="CL35" s="267"/>
      <c r="CM35" s="267"/>
      <c r="CN35" s="267"/>
      <c r="CO35" s="267"/>
      <c r="CP35" s="72"/>
      <c r="CQ35" s="266">
        <f t="shared" si="8"/>
        <v>0</v>
      </c>
      <c r="CR35" s="71"/>
      <c r="CS35" s="71"/>
      <c r="CT35" s="71"/>
      <c r="CU35" s="71"/>
      <c r="CV35" s="71"/>
      <c r="CW35" s="267"/>
      <c r="CX35" s="267"/>
      <c r="CY35" s="267"/>
      <c r="CZ35" s="267"/>
      <c r="DA35" s="267"/>
      <c r="DB35" s="72"/>
    </row>
    <row r="36" spans="1:106" x14ac:dyDescent="0.2">
      <c r="A36" s="73"/>
      <c r="B36" s="73"/>
      <c r="C36" s="265">
        <f t="shared" si="5"/>
        <v>0</v>
      </c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72"/>
      <c r="AQ36" s="265">
        <f t="shared" si="6"/>
        <v>0</v>
      </c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  <c r="CA36" s="267"/>
      <c r="CB36" s="267"/>
      <c r="CC36" s="267"/>
      <c r="CD36" s="72"/>
      <c r="CE36" s="265">
        <f t="shared" si="7"/>
        <v>0</v>
      </c>
      <c r="CF36" s="71"/>
      <c r="CG36" s="71"/>
      <c r="CH36" s="71"/>
      <c r="CI36" s="71"/>
      <c r="CJ36" s="71"/>
      <c r="CK36" s="267"/>
      <c r="CL36" s="267"/>
      <c r="CM36" s="267"/>
      <c r="CN36" s="267"/>
      <c r="CO36" s="267"/>
      <c r="CP36" s="72"/>
      <c r="CQ36" s="266">
        <f t="shared" si="8"/>
        <v>0</v>
      </c>
      <c r="CR36" s="71"/>
      <c r="CS36" s="71"/>
      <c r="CT36" s="71"/>
      <c r="CU36" s="71"/>
      <c r="CV36" s="71"/>
      <c r="CW36" s="267"/>
      <c r="CX36" s="267"/>
      <c r="CY36" s="267"/>
      <c r="CZ36" s="267"/>
      <c r="DA36" s="267"/>
      <c r="DB36" s="72"/>
    </row>
    <row r="37" spans="1:106" x14ac:dyDescent="0.2">
      <c r="A37" s="73"/>
      <c r="B37" s="73"/>
      <c r="C37" s="265">
        <f t="shared" si="5"/>
        <v>0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72"/>
      <c r="AQ37" s="265">
        <f t="shared" si="6"/>
        <v>0</v>
      </c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267"/>
      <c r="CA37" s="267"/>
      <c r="CB37" s="267"/>
      <c r="CC37" s="267"/>
      <c r="CD37" s="72"/>
      <c r="CE37" s="265">
        <f t="shared" si="7"/>
        <v>0</v>
      </c>
      <c r="CF37" s="71"/>
      <c r="CG37" s="71"/>
      <c r="CH37" s="71"/>
      <c r="CI37" s="71"/>
      <c r="CJ37" s="71"/>
      <c r="CK37" s="267"/>
      <c r="CL37" s="267"/>
      <c r="CM37" s="267"/>
      <c r="CN37" s="267"/>
      <c r="CO37" s="267"/>
      <c r="CP37" s="72"/>
      <c r="CQ37" s="266">
        <f t="shared" si="8"/>
        <v>0</v>
      </c>
      <c r="CR37" s="71"/>
      <c r="CS37" s="71"/>
      <c r="CT37" s="71"/>
      <c r="CU37" s="71"/>
      <c r="CV37" s="71"/>
      <c r="CW37" s="267"/>
      <c r="CX37" s="267"/>
      <c r="CY37" s="267"/>
      <c r="CZ37" s="267"/>
      <c r="DA37" s="267"/>
      <c r="DB37" s="72"/>
    </row>
    <row r="38" spans="1:106" x14ac:dyDescent="0.2">
      <c r="A38" s="73"/>
      <c r="B38" s="73"/>
      <c r="C38" s="265">
        <f t="shared" si="5"/>
        <v>0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72"/>
      <c r="AQ38" s="265">
        <f t="shared" si="6"/>
        <v>0</v>
      </c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267"/>
      <c r="BL38" s="267"/>
      <c r="BM38" s="267"/>
      <c r="BN38" s="267"/>
      <c r="BO38" s="267"/>
      <c r="BP38" s="267"/>
      <c r="BQ38" s="267"/>
      <c r="BR38" s="267"/>
      <c r="BS38" s="267"/>
      <c r="BT38" s="267"/>
      <c r="BU38" s="267"/>
      <c r="BV38" s="267"/>
      <c r="BW38" s="267"/>
      <c r="BX38" s="267"/>
      <c r="BY38" s="267"/>
      <c r="BZ38" s="267"/>
      <c r="CA38" s="267"/>
      <c r="CB38" s="267"/>
      <c r="CC38" s="267"/>
      <c r="CD38" s="72"/>
      <c r="CE38" s="265">
        <f t="shared" si="7"/>
        <v>0</v>
      </c>
      <c r="CF38" s="71"/>
      <c r="CG38" s="71"/>
      <c r="CH38" s="71"/>
      <c r="CI38" s="71"/>
      <c r="CJ38" s="71"/>
      <c r="CK38" s="267"/>
      <c r="CL38" s="267"/>
      <c r="CM38" s="267"/>
      <c r="CN38" s="267"/>
      <c r="CO38" s="267"/>
      <c r="CP38" s="72"/>
      <c r="CQ38" s="266">
        <f t="shared" si="8"/>
        <v>0</v>
      </c>
      <c r="CR38" s="71"/>
      <c r="CS38" s="71"/>
      <c r="CT38" s="71"/>
      <c r="CU38" s="71"/>
      <c r="CV38" s="71"/>
      <c r="CW38" s="267"/>
      <c r="CX38" s="267"/>
      <c r="CY38" s="267"/>
      <c r="CZ38" s="267"/>
      <c r="DA38" s="267"/>
      <c r="DB38" s="72"/>
    </row>
    <row r="39" spans="1:106" x14ac:dyDescent="0.2">
      <c r="A39" s="73"/>
      <c r="B39" s="73"/>
      <c r="C39" s="265">
        <f t="shared" si="5"/>
        <v>0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72"/>
      <c r="AQ39" s="265">
        <f t="shared" si="6"/>
        <v>0</v>
      </c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7"/>
      <c r="BW39" s="267"/>
      <c r="BX39" s="267"/>
      <c r="BY39" s="267"/>
      <c r="BZ39" s="267"/>
      <c r="CA39" s="267"/>
      <c r="CB39" s="267"/>
      <c r="CC39" s="267"/>
      <c r="CD39" s="72"/>
      <c r="CE39" s="265">
        <f t="shared" si="7"/>
        <v>0</v>
      </c>
      <c r="CF39" s="71"/>
      <c r="CG39" s="71"/>
      <c r="CH39" s="71"/>
      <c r="CI39" s="71"/>
      <c r="CJ39" s="71"/>
      <c r="CK39" s="267"/>
      <c r="CL39" s="267"/>
      <c r="CM39" s="267"/>
      <c r="CN39" s="267"/>
      <c r="CO39" s="267"/>
      <c r="CP39" s="72"/>
      <c r="CQ39" s="266">
        <f t="shared" si="8"/>
        <v>0</v>
      </c>
      <c r="CR39" s="71"/>
      <c r="CS39" s="71"/>
      <c r="CT39" s="71"/>
      <c r="CU39" s="71"/>
      <c r="CV39" s="71"/>
      <c r="CW39" s="267"/>
      <c r="CX39" s="267"/>
      <c r="CY39" s="267"/>
      <c r="CZ39" s="267"/>
      <c r="DA39" s="267"/>
      <c r="DB39" s="72"/>
    </row>
    <row r="40" spans="1:106" x14ac:dyDescent="0.2">
      <c r="A40" s="73"/>
      <c r="B40" s="73"/>
      <c r="C40" s="265">
        <f t="shared" si="5"/>
        <v>0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72"/>
      <c r="AQ40" s="265">
        <f t="shared" si="6"/>
        <v>0</v>
      </c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  <c r="CA40" s="267"/>
      <c r="CB40" s="267"/>
      <c r="CC40" s="267"/>
      <c r="CD40" s="72"/>
      <c r="CE40" s="265">
        <f t="shared" si="7"/>
        <v>0</v>
      </c>
      <c r="CF40" s="71"/>
      <c r="CG40" s="71"/>
      <c r="CH40" s="71"/>
      <c r="CI40" s="71"/>
      <c r="CJ40" s="71"/>
      <c r="CK40" s="267"/>
      <c r="CL40" s="267"/>
      <c r="CM40" s="267"/>
      <c r="CN40" s="267"/>
      <c r="CO40" s="267"/>
      <c r="CP40" s="72"/>
      <c r="CQ40" s="266">
        <f t="shared" si="8"/>
        <v>0</v>
      </c>
      <c r="CR40" s="71"/>
      <c r="CS40" s="71"/>
      <c r="CT40" s="71"/>
      <c r="CU40" s="71"/>
      <c r="CV40" s="71"/>
      <c r="CW40" s="267"/>
      <c r="CX40" s="267"/>
      <c r="CY40" s="267"/>
      <c r="CZ40" s="267"/>
      <c r="DA40" s="267"/>
      <c r="DB40" s="72"/>
    </row>
    <row r="41" spans="1:106" ht="13.5" thickBot="1" x14ac:dyDescent="0.25">
      <c r="A41" s="74"/>
      <c r="B41" s="74"/>
      <c r="C41" s="265">
        <f t="shared" si="5"/>
        <v>0</v>
      </c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265">
        <f t="shared" si="6"/>
        <v>0</v>
      </c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265">
        <f t="shared" si="7"/>
        <v>0</v>
      </c>
      <c r="CF41" s="75"/>
      <c r="CG41" s="75"/>
      <c r="CH41" s="75"/>
      <c r="CI41" s="75"/>
      <c r="CJ41" s="75"/>
      <c r="CK41" s="268"/>
      <c r="CL41" s="268"/>
      <c r="CM41" s="268"/>
      <c r="CN41" s="268"/>
      <c r="CO41" s="268"/>
      <c r="CP41" s="76"/>
      <c r="CQ41" s="266">
        <f t="shared" si="8"/>
        <v>0</v>
      </c>
      <c r="CR41" s="75"/>
      <c r="CS41" s="75"/>
      <c r="CT41" s="75"/>
      <c r="CU41" s="75"/>
      <c r="CV41" s="75"/>
      <c r="CW41" s="268"/>
      <c r="CX41" s="268"/>
      <c r="CY41" s="268"/>
      <c r="CZ41" s="268"/>
      <c r="DA41" s="268"/>
      <c r="DB41" s="76"/>
    </row>
    <row r="42" spans="1:106" x14ac:dyDescent="0.2">
      <c r="A42" s="10"/>
    </row>
    <row r="43" spans="1:106" x14ac:dyDescent="0.2">
      <c r="A43" s="10"/>
    </row>
    <row r="44" spans="1:106" s="107" customFormat="1" ht="12.75" customHeight="1" x14ac:dyDescent="0.2">
      <c r="A44" s="106"/>
      <c r="AF44"/>
      <c r="AG44"/>
      <c r="AH44"/>
      <c r="AI44" s="443" t="s">
        <v>81</v>
      </c>
      <c r="AJ44" s="443"/>
      <c r="AK44" s="443"/>
      <c r="AL44" s="443"/>
      <c r="AM44" s="443"/>
      <c r="AN44" s="443"/>
      <c r="AO44" s="443"/>
      <c r="AP44" s="443"/>
      <c r="AQ44" s="64"/>
      <c r="AR44" s="64"/>
      <c r="AS44" s="64"/>
      <c r="AT44" s="64"/>
      <c r="AU44" s="64"/>
      <c r="AV44" s="64"/>
      <c r="AW44" s="64"/>
      <c r="AX44" s="64"/>
      <c r="AY44" s="64"/>
    </row>
    <row r="45" spans="1:106" s="107" customFormat="1" ht="12.75" customHeight="1" x14ac:dyDescent="0.2">
      <c r="A45" s="106"/>
      <c r="AF45"/>
      <c r="AG45"/>
      <c r="AH45"/>
      <c r="AI45" s="414" t="s">
        <v>299</v>
      </c>
      <c r="AJ45" s="414"/>
      <c r="AK45" s="414"/>
      <c r="AL45" s="414"/>
      <c r="AM45" s="414"/>
      <c r="AN45" s="414"/>
      <c r="AO45" s="414"/>
      <c r="AP45" s="414"/>
      <c r="AQ45" s="414"/>
      <c r="AR45" s="414"/>
      <c r="AS45" s="414"/>
      <c r="AT45" s="64"/>
      <c r="AU45" s="64"/>
      <c r="AV45" s="64"/>
      <c r="AW45" s="64"/>
      <c r="AX45" s="64"/>
      <c r="AY45" s="64"/>
    </row>
    <row r="46" spans="1:106" ht="16.5" x14ac:dyDescent="0.25">
      <c r="C46" s="77"/>
      <c r="E46" s="78"/>
      <c r="F46" s="79"/>
      <c r="W46" s="77" t="s">
        <v>20</v>
      </c>
      <c r="Z46" s="78" t="s">
        <v>21</v>
      </c>
      <c r="AE46" s="92" t="s">
        <v>22</v>
      </c>
      <c r="AF46" s="107"/>
      <c r="AG46" s="107"/>
      <c r="AH46" s="107"/>
      <c r="AI46" s="107"/>
      <c r="AJ46" s="107"/>
      <c r="AK46" s="94"/>
      <c r="AL46" s="94"/>
      <c r="AM46" s="94"/>
      <c r="AN46" s="94"/>
      <c r="AO46" s="94"/>
      <c r="AP46" s="94"/>
      <c r="AQ46" s="94"/>
      <c r="AR46" s="94"/>
    </row>
    <row r="47" spans="1:106" ht="16.5" x14ac:dyDescent="0.25">
      <c r="B47" s="82"/>
      <c r="C47" s="83"/>
      <c r="E47" s="78"/>
      <c r="F47" s="79"/>
      <c r="W47" s="79"/>
      <c r="X47" s="83"/>
      <c r="Z47" s="78"/>
      <c r="AE47" s="84"/>
      <c r="AI47" s="80"/>
      <c r="AJ47" s="80"/>
      <c r="AK47" s="80"/>
      <c r="AL47" s="80"/>
      <c r="AM47" s="81"/>
      <c r="AN47" s="81"/>
    </row>
    <row r="48" spans="1:106" ht="16.5" customHeight="1" x14ac:dyDescent="0.25">
      <c r="B48" s="82"/>
      <c r="C48" s="83"/>
      <c r="E48" s="65"/>
      <c r="F48" s="85"/>
      <c r="W48" s="85"/>
      <c r="X48" s="83"/>
      <c r="Z48" s="65" t="s">
        <v>23</v>
      </c>
      <c r="AE48" s="65" t="s">
        <v>24</v>
      </c>
      <c r="AI48" s="80"/>
      <c r="AJ48" s="80"/>
      <c r="AK48" s="80"/>
      <c r="AL48" s="80"/>
      <c r="AM48" s="84"/>
      <c r="AN48" s="84"/>
    </row>
    <row r="49" spans="2:60" x14ac:dyDescent="0.2">
      <c r="B49" s="66"/>
      <c r="AI49" s="85"/>
      <c r="AJ49" s="85"/>
      <c r="AK49" s="85"/>
      <c r="AL49" s="85"/>
      <c r="AM49" s="85"/>
      <c r="AN49" s="85"/>
    </row>
    <row r="50" spans="2:60" x14ac:dyDescent="0.2">
      <c r="B50" s="66"/>
    </row>
    <row r="51" spans="2:60" ht="15.75" x14ac:dyDescent="0.25">
      <c r="B51" s="86" t="s">
        <v>136</v>
      </c>
      <c r="C51" s="86"/>
      <c r="W51" s="86"/>
    </row>
    <row r="52" spans="2:60" ht="12.75" customHeight="1" x14ac:dyDescent="0.2">
      <c r="B52" s="95" t="s">
        <v>138</v>
      </c>
      <c r="C52" s="95"/>
      <c r="W52" s="95"/>
    </row>
    <row r="53" spans="2:60" ht="11.25" customHeight="1" x14ac:dyDescent="0.2">
      <c r="B53" s="95" t="s">
        <v>137</v>
      </c>
      <c r="C53" s="95"/>
      <c r="W53" s="95"/>
    </row>
    <row r="55" spans="2:60" ht="12.75" customHeight="1" x14ac:dyDescent="0.2">
      <c r="B55" s="418" t="s">
        <v>185</v>
      </c>
      <c r="C55" s="418"/>
      <c r="D55" s="418"/>
      <c r="E55" s="418"/>
      <c r="F55" s="418"/>
      <c r="G55" s="418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8"/>
      <c r="AA55" s="418"/>
      <c r="AB55" s="418"/>
      <c r="AC55" s="418"/>
      <c r="AD55" s="418"/>
      <c r="AE55" s="418"/>
      <c r="AF55" s="418"/>
      <c r="AG55" s="418"/>
      <c r="AH55" s="418"/>
      <c r="AI55" s="418"/>
      <c r="AJ55" s="418"/>
      <c r="AK55" s="418"/>
      <c r="AL55" s="418"/>
      <c r="AM55" s="418"/>
      <c r="AN55" s="418"/>
      <c r="AO55" s="418"/>
      <c r="AP55" s="418"/>
      <c r="AQ55" s="418"/>
      <c r="AR55" s="418"/>
      <c r="AS55" s="418"/>
      <c r="AT55" s="418"/>
      <c r="AU55" s="418"/>
      <c r="AV55" s="418"/>
      <c r="AW55" s="418"/>
      <c r="AX55" s="418"/>
      <c r="AY55" s="418"/>
      <c r="AZ55" s="418"/>
      <c r="BA55" s="418"/>
      <c r="BB55" s="418"/>
      <c r="BC55" s="418"/>
      <c r="BD55" s="418"/>
      <c r="BE55" s="418"/>
      <c r="BF55" s="418"/>
      <c r="BG55" s="418"/>
      <c r="BH55" s="418"/>
    </row>
    <row r="56" spans="2:60" x14ac:dyDescent="0.2">
      <c r="B56" s="416" t="s">
        <v>187</v>
      </c>
      <c r="C56" s="416"/>
      <c r="D56" s="416"/>
      <c r="E56" s="416"/>
      <c r="F56" s="416"/>
      <c r="G56" s="41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6"/>
      <c r="AC56" s="416"/>
      <c r="AD56" s="416"/>
      <c r="AE56" s="416"/>
      <c r="AF56" s="416"/>
      <c r="AG56" s="416"/>
      <c r="AH56" s="416"/>
      <c r="AI56" s="416"/>
      <c r="AJ56" s="416"/>
      <c r="AK56" s="416"/>
      <c r="AL56" s="416"/>
      <c r="AM56" s="416"/>
      <c r="AN56" s="416"/>
      <c r="AO56" s="416"/>
      <c r="AP56" s="416"/>
      <c r="AQ56" s="416"/>
      <c r="AR56" s="416"/>
      <c r="AS56" s="416"/>
      <c r="AT56" s="416"/>
      <c r="AU56" s="416"/>
      <c r="AV56" s="416"/>
      <c r="AW56" s="416"/>
      <c r="AX56" s="416"/>
      <c r="AY56" s="416"/>
      <c r="AZ56" s="416"/>
      <c r="BA56" s="416"/>
      <c r="BB56" s="416"/>
      <c r="BC56" s="416"/>
      <c r="BD56" s="416"/>
      <c r="BE56" s="416"/>
      <c r="BF56" s="416"/>
      <c r="BG56" s="416"/>
      <c r="BH56" s="416"/>
    </row>
    <row r="57" spans="2:60" x14ac:dyDescent="0.2">
      <c r="B57" s="416" t="s">
        <v>188</v>
      </c>
      <c r="C57" s="416"/>
      <c r="D57" s="416"/>
      <c r="E57" s="416"/>
      <c r="F57" s="416"/>
      <c r="G57" s="416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6"/>
      <c r="X57" s="416"/>
      <c r="Y57" s="416"/>
      <c r="Z57" s="416"/>
      <c r="AA57" s="416"/>
      <c r="AB57" s="416"/>
      <c r="AC57" s="416"/>
      <c r="AD57" s="416"/>
      <c r="AE57" s="416"/>
      <c r="AF57" s="416"/>
      <c r="AG57" s="416"/>
      <c r="AH57" s="416"/>
      <c r="AI57" s="416"/>
      <c r="AJ57" s="416"/>
      <c r="AK57" s="416"/>
      <c r="AL57" s="416"/>
      <c r="AM57" s="416"/>
      <c r="AN57" s="416"/>
      <c r="AO57" s="416"/>
      <c r="AP57" s="416"/>
      <c r="AQ57" s="416"/>
      <c r="AR57" s="416"/>
      <c r="AS57" s="416"/>
      <c r="AT57" s="416"/>
      <c r="AU57" s="416"/>
      <c r="AV57" s="416"/>
      <c r="AW57" s="416"/>
      <c r="AX57" s="416"/>
      <c r="AY57" s="416"/>
      <c r="AZ57" s="416"/>
      <c r="BA57" s="416"/>
      <c r="BB57" s="416"/>
      <c r="BC57" s="416"/>
      <c r="BD57" s="416"/>
      <c r="BE57" s="416"/>
      <c r="BF57" s="416"/>
      <c r="BG57" s="416"/>
      <c r="BH57" s="416"/>
    </row>
    <row r="58" spans="2:60" x14ac:dyDescent="0.2">
      <c r="B58" s="416" t="s">
        <v>189</v>
      </c>
      <c r="C58" s="416"/>
      <c r="D58" s="416"/>
      <c r="E58" s="416"/>
      <c r="F58" s="416"/>
      <c r="G58" s="416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  <c r="T58" s="416"/>
      <c r="U58" s="416"/>
      <c r="V58" s="416"/>
      <c r="W58" s="416"/>
      <c r="X58" s="416"/>
      <c r="Y58" s="416"/>
      <c r="Z58" s="416"/>
      <c r="AA58" s="416"/>
      <c r="AB58" s="416"/>
      <c r="AC58" s="416"/>
      <c r="AD58" s="416"/>
      <c r="AE58" s="416"/>
      <c r="AF58" s="416"/>
      <c r="AG58" s="416"/>
      <c r="AH58" s="416"/>
      <c r="AI58" s="416"/>
      <c r="AJ58" s="416"/>
      <c r="AK58" s="416"/>
      <c r="AL58" s="416"/>
      <c r="AM58" s="416"/>
      <c r="AN58" s="416"/>
      <c r="AO58" s="416"/>
      <c r="AP58" s="416"/>
      <c r="AQ58" s="416"/>
      <c r="AR58" s="416"/>
      <c r="AS58" s="416"/>
      <c r="AT58" s="416"/>
      <c r="AU58" s="416"/>
      <c r="AV58" s="416"/>
      <c r="AW58" s="416"/>
      <c r="AX58" s="416"/>
      <c r="AY58" s="416"/>
      <c r="AZ58" s="416"/>
      <c r="BA58" s="416"/>
      <c r="BB58" s="416"/>
      <c r="BC58" s="416"/>
      <c r="BD58" s="416"/>
      <c r="BE58" s="416"/>
      <c r="BF58" s="416"/>
      <c r="BG58" s="416"/>
      <c r="BH58" s="416"/>
    </row>
    <row r="59" spans="2:60" x14ac:dyDescent="0.2">
      <c r="B59" s="416" t="s">
        <v>190</v>
      </c>
      <c r="C59" s="416"/>
      <c r="D59" s="416"/>
      <c r="E59" s="416"/>
      <c r="F59" s="416"/>
      <c r="G59" s="416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  <c r="T59" s="416"/>
      <c r="U59" s="416"/>
      <c r="V59" s="416"/>
      <c r="W59" s="416"/>
      <c r="X59" s="416"/>
      <c r="Y59" s="416"/>
      <c r="Z59" s="416"/>
      <c r="AA59" s="416"/>
      <c r="AB59" s="416"/>
      <c r="AC59" s="416"/>
      <c r="AD59" s="416"/>
      <c r="AE59" s="416"/>
      <c r="AF59" s="416"/>
      <c r="AG59" s="416"/>
      <c r="AH59" s="416"/>
      <c r="AI59" s="416"/>
      <c r="AJ59" s="416"/>
      <c r="AK59" s="416"/>
      <c r="AL59" s="416"/>
      <c r="AM59" s="416"/>
      <c r="AN59" s="416"/>
      <c r="AO59" s="416"/>
      <c r="AP59" s="416"/>
      <c r="AQ59" s="416"/>
      <c r="AR59" s="416"/>
      <c r="AS59" s="416"/>
      <c r="AT59" s="416"/>
      <c r="AU59" s="416"/>
      <c r="AV59" s="416"/>
      <c r="AW59" s="416"/>
      <c r="AX59" s="416"/>
      <c r="AY59" s="416"/>
      <c r="AZ59" s="416"/>
      <c r="BA59" s="416"/>
      <c r="BB59" s="416"/>
      <c r="BC59" s="416"/>
      <c r="BD59" s="416"/>
      <c r="BE59" s="416"/>
      <c r="BF59" s="416"/>
      <c r="BG59" s="416"/>
      <c r="BH59" s="416"/>
    </row>
    <row r="60" spans="2:60" x14ac:dyDescent="0.2">
      <c r="B60" s="416" t="s">
        <v>191</v>
      </c>
      <c r="C60" s="416"/>
      <c r="D60" s="416"/>
      <c r="E60" s="416"/>
      <c r="F60" s="416"/>
      <c r="G60" s="416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  <c r="T60" s="416"/>
      <c r="U60" s="416"/>
      <c r="V60" s="416"/>
      <c r="W60" s="416"/>
      <c r="X60" s="416"/>
      <c r="Y60" s="416"/>
      <c r="Z60" s="416"/>
      <c r="AA60" s="416"/>
      <c r="AB60" s="416"/>
      <c r="AC60" s="416"/>
      <c r="AD60" s="416"/>
      <c r="AE60" s="416"/>
      <c r="AF60" s="416"/>
      <c r="AG60" s="416"/>
      <c r="AH60" s="416"/>
      <c r="AI60" s="416"/>
      <c r="AJ60" s="416"/>
      <c r="AK60" s="416"/>
      <c r="AL60" s="416"/>
      <c r="AM60" s="416"/>
      <c r="AN60" s="416"/>
      <c r="AO60" s="416"/>
      <c r="AP60" s="416"/>
      <c r="AQ60" s="416"/>
      <c r="AR60" s="416"/>
      <c r="AS60" s="416"/>
      <c r="AT60" s="416"/>
      <c r="AU60" s="416"/>
      <c r="AV60" s="416"/>
      <c r="AW60" s="416"/>
      <c r="AX60" s="416"/>
      <c r="AY60" s="416"/>
      <c r="AZ60" s="416"/>
      <c r="BA60" s="416"/>
      <c r="BB60" s="416"/>
      <c r="BC60" s="416"/>
      <c r="BD60" s="416"/>
      <c r="BE60" s="416"/>
      <c r="BF60" s="416"/>
      <c r="BG60" s="416"/>
      <c r="BH60" s="416"/>
    </row>
    <row r="61" spans="2:60" x14ac:dyDescent="0.2">
      <c r="B61" s="416" t="s">
        <v>192</v>
      </c>
      <c r="C61" s="416"/>
      <c r="D61" s="416"/>
      <c r="E61" s="416"/>
      <c r="F61" s="416"/>
      <c r="G61" s="416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  <c r="T61" s="416"/>
      <c r="U61" s="416"/>
      <c r="V61" s="416"/>
      <c r="W61" s="416"/>
      <c r="X61" s="416"/>
      <c r="Y61" s="416"/>
      <c r="Z61" s="416"/>
      <c r="AA61" s="416"/>
      <c r="AB61" s="416"/>
      <c r="AC61" s="416"/>
      <c r="AD61" s="416"/>
      <c r="AE61" s="416"/>
      <c r="AF61" s="416"/>
      <c r="AG61" s="416"/>
      <c r="AH61" s="416"/>
      <c r="AI61" s="416"/>
      <c r="AJ61" s="416"/>
      <c r="AK61" s="416"/>
      <c r="AL61" s="416"/>
      <c r="AM61" s="416"/>
      <c r="AN61" s="416"/>
      <c r="AO61" s="416"/>
      <c r="AP61" s="416"/>
      <c r="AQ61" s="416"/>
      <c r="AR61" s="416"/>
      <c r="AS61" s="416"/>
      <c r="AT61" s="416"/>
      <c r="AU61" s="416"/>
      <c r="AV61" s="416"/>
      <c r="AW61" s="416"/>
      <c r="AX61" s="416"/>
      <c r="AY61" s="416"/>
      <c r="AZ61" s="416"/>
      <c r="BA61" s="416"/>
      <c r="BB61" s="416"/>
      <c r="BC61" s="416"/>
      <c r="BD61" s="416"/>
      <c r="BE61" s="416"/>
      <c r="BF61" s="416"/>
      <c r="BG61" s="416"/>
      <c r="BH61" s="416"/>
    </row>
    <row r="62" spans="2:60" x14ac:dyDescent="0.2">
      <c r="B62" s="416" t="s">
        <v>193</v>
      </c>
      <c r="C62" s="416"/>
      <c r="D62" s="416"/>
      <c r="E62" s="416"/>
      <c r="F62" s="416"/>
      <c r="G62" s="416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  <c r="T62" s="416"/>
      <c r="U62" s="416"/>
      <c r="V62" s="416"/>
      <c r="W62" s="416"/>
      <c r="X62" s="416"/>
      <c r="Y62" s="416"/>
      <c r="Z62" s="416"/>
      <c r="AA62" s="416"/>
      <c r="AB62" s="416"/>
      <c r="AC62" s="416"/>
      <c r="AD62" s="416"/>
      <c r="AE62" s="416"/>
      <c r="AF62" s="416"/>
      <c r="AG62" s="416"/>
      <c r="AH62" s="416"/>
      <c r="AI62" s="416"/>
      <c r="AJ62" s="416"/>
      <c r="AK62" s="416"/>
      <c r="AL62" s="416"/>
      <c r="AM62" s="416"/>
      <c r="AN62" s="416"/>
      <c r="AO62" s="416"/>
      <c r="AP62" s="416"/>
      <c r="AQ62" s="416"/>
      <c r="AR62" s="416"/>
      <c r="AS62" s="416"/>
      <c r="AT62" s="416"/>
      <c r="AU62" s="416"/>
      <c r="AV62" s="416"/>
      <c r="AW62" s="416"/>
      <c r="AX62" s="416"/>
      <c r="AY62" s="416"/>
      <c r="AZ62" s="416"/>
      <c r="BA62" s="416"/>
      <c r="BB62" s="416"/>
      <c r="BC62" s="416"/>
      <c r="BD62" s="416"/>
      <c r="BE62" s="416"/>
      <c r="BF62" s="416"/>
      <c r="BG62" s="416"/>
      <c r="BH62" s="416"/>
    </row>
    <row r="63" spans="2:60" x14ac:dyDescent="0.2">
      <c r="B63" s="416" t="s">
        <v>194</v>
      </c>
      <c r="C63" s="416"/>
      <c r="D63" s="416"/>
      <c r="E63" s="416"/>
      <c r="F63" s="416"/>
      <c r="G63" s="416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  <c r="T63" s="416"/>
      <c r="U63" s="416"/>
      <c r="V63" s="416"/>
      <c r="W63" s="416"/>
      <c r="X63" s="416"/>
      <c r="Y63" s="416"/>
      <c r="Z63" s="416"/>
      <c r="AA63" s="416"/>
      <c r="AB63" s="416"/>
      <c r="AC63" s="416"/>
      <c r="AD63" s="416"/>
      <c r="AE63" s="416"/>
      <c r="AF63" s="416"/>
      <c r="AG63" s="416"/>
      <c r="AH63" s="416"/>
      <c r="AI63" s="416"/>
      <c r="AJ63" s="416"/>
      <c r="AK63" s="416"/>
      <c r="AL63" s="416"/>
      <c r="AM63" s="416"/>
      <c r="AN63" s="416"/>
      <c r="AO63" s="416"/>
      <c r="AP63" s="416"/>
      <c r="AQ63" s="416"/>
      <c r="AR63" s="416"/>
      <c r="AS63" s="416"/>
      <c r="AT63" s="416"/>
      <c r="AU63" s="416"/>
      <c r="AV63" s="416"/>
      <c r="AW63" s="416"/>
      <c r="AX63" s="416"/>
      <c r="AY63" s="416"/>
      <c r="AZ63" s="416"/>
      <c r="BA63" s="416"/>
      <c r="BB63" s="416"/>
      <c r="BC63" s="416"/>
      <c r="BD63" s="416"/>
      <c r="BE63" s="416"/>
      <c r="BF63" s="416"/>
      <c r="BG63" s="416"/>
      <c r="BH63" s="416"/>
    </row>
    <row r="64" spans="2:60" x14ac:dyDescent="0.2">
      <c r="B64" s="416" t="s">
        <v>195</v>
      </c>
      <c r="C64" s="416"/>
      <c r="D64" s="416"/>
      <c r="E64" s="416"/>
      <c r="F64" s="416"/>
      <c r="G64" s="416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  <c r="T64" s="416"/>
      <c r="U64" s="416"/>
      <c r="V64" s="416"/>
      <c r="W64" s="416"/>
      <c r="X64" s="416"/>
      <c r="Y64" s="416"/>
      <c r="Z64" s="416"/>
      <c r="AA64" s="416"/>
      <c r="AB64" s="416"/>
      <c r="AC64" s="416"/>
      <c r="AD64" s="416"/>
      <c r="AE64" s="416"/>
      <c r="AF64" s="416"/>
      <c r="AG64" s="416"/>
      <c r="AH64" s="416"/>
      <c r="AI64" s="416"/>
      <c r="AJ64" s="416"/>
      <c r="AK64" s="416"/>
      <c r="AL64" s="416"/>
      <c r="AM64" s="416"/>
      <c r="AN64" s="416"/>
      <c r="AO64" s="416"/>
      <c r="AP64" s="416"/>
      <c r="AQ64" s="416"/>
      <c r="AR64" s="416"/>
      <c r="AS64" s="416"/>
      <c r="AT64" s="416"/>
      <c r="AU64" s="416"/>
      <c r="AV64" s="416"/>
      <c r="AW64" s="416"/>
      <c r="AX64" s="416"/>
      <c r="AY64" s="416"/>
      <c r="AZ64" s="416"/>
      <c r="BA64" s="416"/>
      <c r="BB64" s="416"/>
      <c r="BC64" s="416"/>
      <c r="BD64" s="416"/>
      <c r="BE64" s="416"/>
      <c r="BF64" s="416"/>
      <c r="BG64" s="416"/>
      <c r="BH64" s="416"/>
    </row>
    <row r="65" spans="2:60" x14ac:dyDescent="0.2">
      <c r="B65" s="416" t="s">
        <v>196</v>
      </c>
      <c r="C65" s="416"/>
      <c r="D65" s="416"/>
      <c r="E65" s="416"/>
      <c r="F65" s="416"/>
      <c r="G65" s="416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6"/>
      <c r="V65" s="416"/>
      <c r="W65" s="416"/>
      <c r="X65" s="416"/>
      <c r="Y65" s="416"/>
      <c r="Z65" s="416"/>
      <c r="AA65" s="416"/>
      <c r="AB65" s="416"/>
      <c r="AC65" s="416"/>
      <c r="AD65" s="416"/>
      <c r="AE65" s="416"/>
      <c r="AF65" s="416"/>
      <c r="AG65" s="416"/>
      <c r="AH65" s="416"/>
      <c r="AI65" s="416"/>
      <c r="AJ65" s="416"/>
      <c r="AK65" s="416"/>
      <c r="AL65" s="416"/>
      <c r="AM65" s="416"/>
      <c r="AN65" s="416"/>
      <c r="AO65" s="416"/>
      <c r="AP65" s="416"/>
      <c r="AQ65" s="416"/>
      <c r="AR65" s="416"/>
      <c r="AS65" s="416"/>
      <c r="AT65" s="416"/>
      <c r="AU65" s="416"/>
      <c r="AV65" s="416"/>
      <c r="AW65" s="416"/>
      <c r="AX65" s="416"/>
      <c r="AY65" s="416"/>
      <c r="AZ65" s="416"/>
      <c r="BA65" s="416"/>
      <c r="BB65" s="416"/>
      <c r="BC65" s="416"/>
      <c r="BD65" s="416"/>
      <c r="BE65" s="416"/>
      <c r="BF65" s="416"/>
      <c r="BG65" s="416"/>
      <c r="BH65" s="416"/>
    </row>
    <row r="66" spans="2:60" x14ac:dyDescent="0.2">
      <c r="B66" s="416" t="s">
        <v>197</v>
      </c>
      <c r="C66" s="416"/>
      <c r="D66" s="416"/>
      <c r="E66" s="416"/>
      <c r="F66" s="416"/>
      <c r="G66" s="41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6"/>
      <c r="X66" s="416"/>
      <c r="Y66" s="416"/>
      <c r="Z66" s="416"/>
      <c r="AA66" s="416"/>
      <c r="AB66" s="416"/>
      <c r="AC66" s="416"/>
      <c r="AD66" s="416"/>
      <c r="AE66" s="416"/>
      <c r="AF66" s="416"/>
      <c r="AG66" s="416"/>
      <c r="AH66" s="416"/>
      <c r="AI66" s="416"/>
      <c r="AJ66" s="416"/>
      <c r="AK66" s="416"/>
      <c r="AL66" s="416"/>
      <c r="AM66" s="416"/>
      <c r="AN66" s="416"/>
      <c r="AO66" s="416"/>
      <c r="AP66" s="416"/>
      <c r="AQ66" s="416"/>
      <c r="AR66" s="416"/>
      <c r="AS66" s="416"/>
      <c r="AT66" s="416"/>
      <c r="AU66" s="416"/>
      <c r="AV66" s="416"/>
      <c r="AW66" s="416"/>
      <c r="AX66" s="416"/>
      <c r="AY66" s="416"/>
      <c r="AZ66" s="416"/>
      <c r="BA66" s="416"/>
      <c r="BB66" s="416"/>
      <c r="BC66" s="416"/>
      <c r="BD66" s="416"/>
      <c r="BE66" s="416"/>
      <c r="BF66" s="416"/>
      <c r="BG66" s="416"/>
      <c r="BH66" s="416"/>
    </row>
    <row r="67" spans="2:60" x14ac:dyDescent="0.2">
      <c r="B67" s="416" t="s">
        <v>198</v>
      </c>
      <c r="C67" s="416"/>
      <c r="D67" s="416"/>
      <c r="E67" s="416"/>
      <c r="F67" s="416"/>
      <c r="G67" s="416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6"/>
      <c r="AC67" s="416"/>
      <c r="AD67" s="416"/>
      <c r="AE67" s="416"/>
      <c r="AF67" s="416"/>
      <c r="AG67" s="416"/>
      <c r="AH67" s="416"/>
      <c r="AI67" s="416"/>
      <c r="AJ67" s="416"/>
      <c r="AK67" s="416"/>
      <c r="AL67" s="416"/>
      <c r="AM67" s="416"/>
      <c r="AN67" s="416"/>
      <c r="AO67" s="416"/>
      <c r="AP67" s="416"/>
      <c r="AQ67" s="416"/>
      <c r="AR67" s="416"/>
      <c r="AS67" s="416"/>
      <c r="AT67" s="416"/>
      <c r="AU67" s="416"/>
      <c r="AV67" s="416"/>
      <c r="AW67" s="416"/>
      <c r="AX67" s="416"/>
      <c r="AY67" s="416"/>
      <c r="AZ67" s="416"/>
      <c r="BA67" s="416"/>
      <c r="BB67" s="416"/>
      <c r="BC67" s="416"/>
      <c r="BD67" s="416"/>
      <c r="BE67" s="416"/>
      <c r="BF67" s="416"/>
      <c r="BG67" s="416"/>
      <c r="BH67" s="416"/>
    </row>
    <row r="68" spans="2:60" x14ac:dyDescent="0.2">
      <c r="B68" s="416" t="s">
        <v>199</v>
      </c>
      <c r="C68" s="416"/>
      <c r="D68" s="416"/>
      <c r="E68" s="416"/>
      <c r="F68" s="416"/>
      <c r="G68" s="416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6"/>
      <c r="X68" s="416"/>
      <c r="Y68" s="416"/>
      <c r="Z68" s="416"/>
      <c r="AA68" s="416"/>
      <c r="AB68" s="416"/>
      <c r="AC68" s="416"/>
      <c r="AD68" s="416"/>
      <c r="AE68" s="416"/>
      <c r="AF68" s="416"/>
      <c r="AG68" s="416"/>
      <c r="AH68" s="416"/>
      <c r="AI68" s="416"/>
      <c r="AJ68" s="416"/>
      <c r="AK68" s="416"/>
      <c r="AL68" s="416"/>
      <c r="AM68" s="416"/>
      <c r="AN68" s="416"/>
      <c r="AO68" s="416"/>
      <c r="AP68" s="416"/>
      <c r="AQ68" s="416"/>
      <c r="AR68" s="416"/>
      <c r="AS68" s="416"/>
      <c r="AT68" s="416"/>
      <c r="AU68" s="416"/>
      <c r="AV68" s="416"/>
      <c r="AW68" s="416"/>
      <c r="AX68" s="416"/>
      <c r="AY68" s="416"/>
      <c r="AZ68" s="416"/>
      <c r="BA68" s="416"/>
      <c r="BB68" s="416"/>
      <c r="BC68" s="416"/>
      <c r="BD68" s="416"/>
      <c r="BE68" s="416"/>
      <c r="BF68" s="416"/>
      <c r="BG68" s="416"/>
      <c r="BH68" s="416"/>
    </row>
    <row r="69" spans="2:60" x14ac:dyDescent="0.2">
      <c r="B69" s="416" t="s">
        <v>200</v>
      </c>
      <c r="C69" s="416"/>
      <c r="D69" s="416"/>
      <c r="E69" s="416"/>
      <c r="F69" s="416"/>
      <c r="G69" s="416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  <c r="T69" s="416"/>
      <c r="U69" s="416"/>
      <c r="V69" s="416"/>
      <c r="W69" s="416"/>
      <c r="X69" s="416"/>
      <c r="Y69" s="416"/>
      <c r="Z69" s="416"/>
      <c r="AA69" s="416"/>
      <c r="AB69" s="416"/>
      <c r="AC69" s="416"/>
      <c r="AD69" s="416"/>
      <c r="AE69" s="416"/>
      <c r="AF69" s="416"/>
      <c r="AG69" s="416"/>
      <c r="AH69" s="416"/>
      <c r="AI69" s="416"/>
      <c r="AJ69" s="416"/>
      <c r="AK69" s="416"/>
      <c r="AL69" s="416"/>
      <c r="AM69" s="416"/>
      <c r="AN69" s="416"/>
      <c r="AO69" s="416"/>
      <c r="AP69" s="416"/>
      <c r="AQ69" s="416"/>
      <c r="AR69" s="416"/>
      <c r="AS69" s="416"/>
      <c r="AT69" s="416"/>
      <c r="AU69" s="416"/>
      <c r="AV69" s="416"/>
      <c r="AW69" s="416"/>
      <c r="AX69" s="416"/>
      <c r="AY69" s="416"/>
      <c r="AZ69" s="416"/>
      <c r="BA69" s="416"/>
      <c r="BB69" s="416"/>
      <c r="BC69" s="416"/>
      <c r="BD69" s="416"/>
      <c r="BE69" s="416"/>
      <c r="BF69" s="416"/>
      <c r="BG69" s="416"/>
      <c r="BH69" s="416"/>
    </row>
    <row r="70" spans="2:60" x14ac:dyDescent="0.2">
      <c r="B70" s="416" t="s">
        <v>201</v>
      </c>
      <c r="C70" s="416"/>
      <c r="D70" s="416"/>
      <c r="E70" s="416"/>
      <c r="F70" s="416"/>
      <c r="G70" s="416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  <c r="T70" s="416"/>
      <c r="U70" s="416"/>
      <c r="V70" s="416"/>
      <c r="W70" s="416"/>
      <c r="X70" s="416"/>
      <c r="Y70" s="416"/>
      <c r="Z70" s="416"/>
      <c r="AA70" s="416"/>
      <c r="AB70" s="416"/>
      <c r="AC70" s="416"/>
      <c r="AD70" s="416"/>
      <c r="AE70" s="416"/>
      <c r="AF70" s="416"/>
      <c r="AG70" s="416"/>
      <c r="AH70" s="416"/>
      <c r="AI70" s="416"/>
      <c r="AJ70" s="416"/>
      <c r="AK70" s="416"/>
      <c r="AL70" s="416"/>
      <c r="AM70" s="416"/>
      <c r="AN70" s="416"/>
      <c r="AO70" s="416"/>
      <c r="AP70" s="416"/>
      <c r="AQ70" s="416"/>
      <c r="AR70" s="416"/>
      <c r="AS70" s="416"/>
      <c r="AT70" s="416"/>
      <c r="AU70" s="416"/>
      <c r="AV70" s="416"/>
      <c r="AW70" s="416"/>
      <c r="AX70" s="416"/>
      <c r="AY70" s="416"/>
      <c r="AZ70" s="416"/>
      <c r="BA70" s="416"/>
      <c r="BB70" s="416"/>
      <c r="BC70" s="416"/>
      <c r="BD70" s="416"/>
      <c r="BE70" s="416"/>
      <c r="BF70" s="416"/>
      <c r="BG70" s="416"/>
      <c r="BH70" s="416"/>
    </row>
    <row r="71" spans="2:60" x14ac:dyDescent="0.2">
      <c r="B71" s="416" t="s">
        <v>202</v>
      </c>
      <c r="C71" s="416"/>
      <c r="D71" s="416"/>
      <c r="E71" s="416"/>
      <c r="F71" s="416"/>
      <c r="G71" s="416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  <c r="T71" s="416"/>
      <c r="U71" s="416"/>
      <c r="V71" s="416"/>
      <c r="W71" s="416"/>
      <c r="X71" s="416"/>
      <c r="Y71" s="416"/>
      <c r="Z71" s="416"/>
      <c r="AA71" s="416"/>
      <c r="AB71" s="416"/>
      <c r="AC71" s="416"/>
      <c r="AD71" s="416"/>
      <c r="AE71" s="416"/>
      <c r="AF71" s="416"/>
      <c r="AG71" s="416"/>
      <c r="AH71" s="416"/>
      <c r="AI71" s="416"/>
      <c r="AJ71" s="416"/>
      <c r="AK71" s="416"/>
      <c r="AL71" s="416"/>
      <c r="AM71" s="416"/>
      <c r="AN71" s="416"/>
      <c r="AO71" s="416"/>
      <c r="AP71" s="416"/>
      <c r="AQ71" s="416"/>
      <c r="AR71" s="416"/>
      <c r="AS71" s="416"/>
      <c r="AT71" s="416"/>
      <c r="AU71" s="416"/>
      <c r="AV71" s="416"/>
      <c r="AW71" s="416"/>
      <c r="AX71" s="416"/>
      <c r="AY71" s="416"/>
      <c r="AZ71" s="416"/>
      <c r="BA71" s="416"/>
      <c r="BB71" s="416"/>
      <c r="BC71" s="416"/>
      <c r="BD71" s="416"/>
      <c r="BE71" s="416"/>
      <c r="BF71" s="416"/>
      <c r="BG71" s="416"/>
      <c r="BH71" s="416"/>
    </row>
    <row r="72" spans="2:60" x14ac:dyDescent="0.2">
      <c r="B72" s="416" t="s">
        <v>203</v>
      </c>
      <c r="C72" s="416"/>
      <c r="D72" s="416"/>
      <c r="E72" s="416"/>
      <c r="F72" s="416"/>
      <c r="G72" s="416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  <c r="T72" s="416"/>
      <c r="U72" s="416"/>
      <c r="V72" s="416"/>
      <c r="W72" s="416"/>
      <c r="X72" s="416"/>
      <c r="Y72" s="416"/>
      <c r="Z72" s="416"/>
      <c r="AA72" s="416"/>
      <c r="AB72" s="416"/>
      <c r="AC72" s="416"/>
      <c r="AD72" s="416"/>
      <c r="AE72" s="416"/>
      <c r="AF72" s="416"/>
      <c r="AG72" s="416"/>
      <c r="AH72" s="416"/>
      <c r="AI72" s="416"/>
      <c r="AJ72" s="416"/>
      <c r="AK72" s="416"/>
      <c r="AL72" s="416"/>
      <c r="AM72" s="416"/>
      <c r="AN72" s="416"/>
      <c r="AO72" s="416"/>
      <c r="AP72" s="416"/>
      <c r="AQ72" s="416"/>
      <c r="AR72" s="416"/>
      <c r="AS72" s="416"/>
      <c r="AT72" s="416"/>
      <c r="AU72" s="416"/>
      <c r="AV72" s="416"/>
      <c r="AW72" s="416"/>
      <c r="AX72" s="416"/>
      <c r="AY72" s="416"/>
      <c r="AZ72" s="416"/>
      <c r="BA72" s="416"/>
      <c r="BB72" s="416"/>
      <c r="BC72" s="416"/>
      <c r="BD72" s="416"/>
      <c r="BE72" s="416"/>
      <c r="BF72" s="416"/>
      <c r="BG72" s="416"/>
      <c r="BH72" s="416"/>
    </row>
    <row r="73" spans="2:60" x14ac:dyDescent="0.2">
      <c r="B73" s="416" t="s">
        <v>204</v>
      </c>
      <c r="C73" s="416"/>
      <c r="D73" s="416"/>
      <c r="E73" s="416"/>
      <c r="F73" s="416"/>
      <c r="G73" s="416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  <c r="T73" s="416"/>
      <c r="U73" s="416"/>
      <c r="V73" s="416"/>
      <c r="W73" s="416"/>
      <c r="X73" s="416"/>
      <c r="Y73" s="416"/>
      <c r="Z73" s="416"/>
      <c r="AA73" s="416"/>
      <c r="AB73" s="416"/>
      <c r="AC73" s="416"/>
      <c r="AD73" s="416"/>
      <c r="AE73" s="416"/>
      <c r="AF73" s="416"/>
      <c r="AG73" s="416"/>
      <c r="AH73" s="416"/>
      <c r="AI73" s="416"/>
      <c r="AJ73" s="416"/>
      <c r="AK73" s="416"/>
      <c r="AL73" s="416"/>
      <c r="AM73" s="416"/>
      <c r="AN73" s="416"/>
      <c r="AO73" s="416"/>
      <c r="AP73" s="416"/>
      <c r="AQ73" s="416"/>
      <c r="AR73" s="416"/>
      <c r="AS73" s="416"/>
      <c r="AT73" s="416"/>
      <c r="AU73" s="416"/>
      <c r="AV73" s="416"/>
      <c r="AW73" s="416"/>
      <c r="AX73" s="416"/>
      <c r="AY73" s="416"/>
      <c r="AZ73" s="416"/>
      <c r="BA73" s="416"/>
      <c r="BB73" s="416"/>
      <c r="BC73" s="416"/>
      <c r="BD73" s="416"/>
      <c r="BE73" s="416"/>
      <c r="BF73" s="416"/>
      <c r="BG73" s="416"/>
      <c r="BH73" s="416"/>
    </row>
    <row r="74" spans="2:60" x14ac:dyDescent="0.2">
      <c r="B74" s="416" t="s">
        <v>205</v>
      </c>
      <c r="C74" s="416"/>
      <c r="D74" s="416"/>
      <c r="E74" s="416"/>
      <c r="F74" s="416"/>
      <c r="G74" s="416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  <c r="T74" s="416"/>
      <c r="U74" s="416"/>
      <c r="V74" s="416"/>
      <c r="W74" s="416"/>
      <c r="X74" s="416"/>
      <c r="Y74" s="416"/>
      <c r="Z74" s="416"/>
      <c r="AA74" s="416"/>
      <c r="AB74" s="416"/>
      <c r="AC74" s="416"/>
      <c r="AD74" s="416"/>
      <c r="AE74" s="416"/>
      <c r="AF74" s="416"/>
      <c r="AG74" s="416"/>
      <c r="AH74" s="416"/>
      <c r="AI74" s="416"/>
      <c r="AJ74" s="416"/>
      <c r="AK74" s="416"/>
      <c r="AL74" s="416"/>
      <c r="AM74" s="416"/>
      <c r="AN74" s="416"/>
      <c r="AO74" s="416"/>
      <c r="AP74" s="416"/>
      <c r="AQ74" s="416"/>
      <c r="AR74" s="416"/>
      <c r="AS74" s="416"/>
      <c r="AT74" s="416"/>
      <c r="AU74" s="416"/>
      <c r="AV74" s="416"/>
      <c r="AW74" s="416"/>
      <c r="AX74" s="416"/>
      <c r="AY74" s="416"/>
      <c r="AZ74" s="416"/>
      <c r="BA74" s="416"/>
      <c r="BB74" s="416"/>
      <c r="BC74" s="416"/>
      <c r="BD74" s="416"/>
      <c r="BE74" s="416"/>
      <c r="BF74" s="416"/>
      <c r="BG74" s="416"/>
      <c r="BH74" s="416"/>
    </row>
    <row r="75" spans="2:60" x14ac:dyDescent="0.2">
      <c r="B75" s="416" t="s">
        <v>206</v>
      </c>
      <c r="C75" s="416"/>
      <c r="D75" s="416"/>
      <c r="E75" s="416"/>
      <c r="F75" s="416"/>
      <c r="G75" s="416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  <c r="T75" s="416"/>
      <c r="U75" s="416"/>
      <c r="V75" s="416"/>
      <c r="W75" s="416"/>
      <c r="X75" s="416"/>
      <c r="Y75" s="416"/>
      <c r="Z75" s="416"/>
      <c r="AA75" s="416"/>
      <c r="AB75" s="416"/>
      <c r="AC75" s="416"/>
      <c r="AD75" s="416"/>
      <c r="AE75" s="416"/>
      <c r="AF75" s="416"/>
      <c r="AG75" s="416"/>
      <c r="AH75" s="416"/>
      <c r="AI75" s="416"/>
      <c r="AJ75" s="416"/>
      <c r="AK75" s="416"/>
      <c r="AL75" s="416"/>
      <c r="AM75" s="416"/>
      <c r="AN75" s="416"/>
      <c r="AO75" s="416"/>
      <c r="AP75" s="416"/>
      <c r="AQ75" s="416"/>
      <c r="AR75" s="416"/>
      <c r="AS75" s="416"/>
      <c r="AT75" s="416"/>
      <c r="AU75" s="416"/>
      <c r="AV75" s="416"/>
      <c r="AW75" s="416"/>
      <c r="AX75" s="416"/>
      <c r="AY75" s="416"/>
      <c r="AZ75" s="416"/>
      <c r="BA75" s="416"/>
      <c r="BB75" s="416"/>
      <c r="BC75" s="416"/>
      <c r="BD75" s="416"/>
      <c r="BE75" s="416"/>
      <c r="BF75" s="416"/>
      <c r="BG75" s="416"/>
      <c r="BH75" s="416"/>
    </row>
    <row r="76" spans="2:60" x14ac:dyDescent="0.2">
      <c r="B76" s="416" t="s">
        <v>207</v>
      </c>
      <c r="C76" s="416"/>
      <c r="D76" s="416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6"/>
      <c r="AL76" s="416"/>
      <c r="AM76" s="416"/>
      <c r="AN76" s="416"/>
      <c r="AO76" s="416"/>
      <c r="AP76" s="416"/>
      <c r="AQ76" s="416"/>
      <c r="AR76" s="416"/>
      <c r="AS76" s="416"/>
      <c r="AT76" s="416"/>
      <c r="AU76" s="416"/>
      <c r="AV76" s="416"/>
      <c r="AW76" s="416"/>
      <c r="AX76" s="416"/>
      <c r="AY76" s="416"/>
      <c r="AZ76" s="416"/>
      <c r="BA76" s="416"/>
      <c r="BB76" s="416"/>
      <c r="BC76" s="416"/>
      <c r="BD76" s="416"/>
      <c r="BE76" s="416"/>
      <c r="BF76" s="416"/>
      <c r="BG76" s="416"/>
      <c r="BH76" s="416"/>
    </row>
    <row r="77" spans="2:60" x14ac:dyDescent="0.2">
      <c r="B77" s="416" t="s">
        <v>208</v>
      </c>
      <c r="C77" s="416"/>
      <c r="D77" s="416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6"/>
      <c r="AL77" s="416"/>
      <c r="AM77" s="416"/>
      <c r="AN77" s="416"/>
      <c r="AO77" s="416"/>
      <c r="AP77" s="416"/>
      <c r="AQ77" s="416"/>
      <c r="AR77" s="416"/>
      <c r="AS77" s="416"/>
      <c r="AT77" s="416"/>
      <c r="AU77" s="416"/>
      <c r="AV77" s="416"/>
      <c r="AW77" s="416"/>
      <c r="AX77" s="416"/>
      <c r="AY77" s="416"/>
      <c r="AZ77" s="416"/>
      <c r="BA77" s="416"/>
      <c r="BB77" s="416"/>
      <c r="BC77" s="416"/>
      <c r="BD77" s="416"/>
      <c r="BE77" s="416"/>
      <c r="BF77" s="416"/>
      <c r="BG77" s="416"/>
      <c r="BH77" s="416"/>
    </row>
    <row r="78" spans="2:60" x14ac:dyDescent="0.2">
      <c r="B78" s="416" t="s">
        <v>209</v>
      </c>
      <c r="C78" s="416"/>
      <c r="D78" s="416"/>
      <c r="E78" s="416"/>
      <c r="F78" s="416"/>
      <c r="G78" s="416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  <c r="T78" s="416"/>
      <c r="U78" s="416"/>
      <c r="V78" s="416"/>
      <c r="W78" s="416"/>
      <c r="X78" s="416"/>
      <c r="Y78" s="416"/>
      <c r="Z78" s="416"/>
      <c r="AA78" s="416"/>
      <c r="AB78" s="416"/>
      <c r="AC78" s="416"/>
      <c r="AD78" s="416"/>
      <c r="AE78" s="416"/>
      <c r="AF78" s="416"/>
      <c r="AG78" s="416"/>
      <c r="AH78" s="416"/>
      <c r="AI78" s="416"/>
      <c r="AJ78" s="416"/>
      <c r="AK78" s="416"/>
      <c r="AL78" s="416"/>
      <c r="AM78" s="416"/>
      <c r="AN78" s="416"/>
      <c r="AO78" s="416"/>
      <c r="AP78" s="416"/>
      <c r="AQ78" s="416"/>
      <c r="AR78" s="416"/>
      <c r="AS78" s="416"/>
      <c r="AT78" s="416"/>
      <c r="AU78" s="416"/>
      <c r="AV78" s="416"/>
      <c r="AW78" s="416"/>
      <c r="AX78" s="416"/>
      <c r="AY78" s="416"/>
      <c r="AZ78" s="416"/>
      <c r="BA78" s="416"/>
      <c r="BB78" s="416"/>
      <c r="BC78" s="416"/>
      <c r="BD78" s="416"/>
      <c r="BE78" s="416"/>
      <c r="BF78" s="416"/>
      <c r="BG78" s="416"/>
      <c r="BH78" s="416"/>
    </row>
    <row r="79" spans="2:60" x14ac:dyDescent="0.2">
      <c r="B79" s="416" t="s">
        <v>210</v>
      </c>
      <c r="C79" s="416"/>
      <c r="D79" s="416"/>
      <c r="E79" s="416"/>
      <c r="F79" s="416"/>
      <c r="G79" s="416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6"/>
      <c r="X79" s="416"/>
      <c r="Y79" s="416"/>
      <c r="Z79" s="416"/>
      <c r="AA79" s="416"/>
      <c r="AB79" s="416"/>
      <c r="AC79" s="416"/>
      <c r="AD79" s="416"/>
      <c r="AE79" s="416"/>
      <c r="AF79" s="416"/>
      <c r="AG79" s="416"/>
      <c r="AH79" s="416"/>
      <c r="AI79" s="416"/>
      <c r="AJ79" s="416"/>
      <c r="AK79" s="416"/>
      <c r="AL79" s="416"/>
      <c r="AM79" s="416"/>
      <c r="AN79" s="416"/>
      <c r="AO79" s="416"/>
      <c r="AP79" s="416"/>
      <c r="AQ79" s="416"/>
      <c r="AR79" s="416"/>
      <c r="AS79" s="416"/>
      <c r="AT79" s="416"/>
      <c r="AU79" s="416"/>
      <c r="AV79" s="416"/>
      <c r="AW79" s="416"/>
      <c r="AX79" s="416"/>
      <c r="AY79" s="416"/>
      <c r="AZ79" s="416"/>
      <c r="BA79" s="416"/>
      <c r="BB79" s="416"/>
      <c r="BC79" s="416"/>
      <c r="BD79" s="416"/>
      <c r="BE79" s="416"/>
      <c r="BF79" s="416"/>
      <c r="BG79" s="416"/>
      <c r="BH79" s="416"/>
    </row>
    <row r="80" spans="2:60" x14ac:dyDescent="0.2">
      <c r="B80" s="416" t="s">
        <v>211</v>
      </c>
      <c r="C80" s="416"/>
      <c r="D80" s="416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6"/>
      <c r="AL80" s="416"/>
      <c r="AM80" s="416"/>
      <c r="AN80" s="416"/>
      <c r="AO80" s="416"/>
      <c r="AP80" s="416"/>
      <c r="AQ80" s="416"/>
      <c r="AR80" s="416"/>
      <c r="AS80" s="416"/>
      <c r="AT80" s="416"/>
      <c r="AU80" s="416"/>
      <c r="AV80" s="416"/>
      <c r="AW80" s="416"/>
      <c r="AX80" s="416"/>
      <c r="AY80" s="416"/>
      <c r="AZ80" s="416"/>
      <c r="BA80" s="416"/>
      <c r="BB80" s="416"/>
      <c r="BC80" s="416"/>
      <c r="BD80" s="416"/>
      <c r="BE80" s="416"/>
      <c r="BF80" s="416"/>
      <c r="BG80" s="416"/>
      <c r="BH80" s="416"/>
    </row>
    <row r="81" spans="2:60" x14ac:dyDescent="0.2">
      <c r="B81" s="416" t="s">
        <v>212</v>
      </c>
      <c r="C81" s="416"/>
      <c r="D81" s="416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6"/>
      <c r="AL81" s="416"/>
      <c r="AM81" s="416"/>
      <c r="AN81" s="416"/>
      <c r="AO81" s="416"/>
      <c r="AP81" s="416"/>
      <c r="AQ81" s="416"/>
      <c r="AR81" s="416"/>
      <c r="AS81" s="416"/>
      <c r="AT81" s="416"/>
      <c r="AU81" s="416"/>
      <c r="AV81" s="416"/>
      <c r="AW81" s="416"/>
      <c r="AX81" s="416"/>
      <c r="AY81" s="416"/>
      <c r="AZ81" s="416"/>
      <c r="BA81" s="416"/>
      <c r="BB81" s="416"/>
      <c r="BC81" s="416"/>
      <c r="BD81" s="416"/>
      <c r="BE81" s="416"/>
      <c r="BF81" s="416"/>
      <c r="BG81" s="416"/>
      <c r="BH81" s="416"/>
    </row>
    <row r="82" spans="2:60" x14ac:dyDescent="0.2">
      <c r="B82" s="416" t="s">
        <v>213</v>
      </c>
      <c r="C82" s="416"/>
      <c r="D82" s="416"/>
      <c r="E82" s="416"/>
      <c r="F82" s="416"/>
      <c r="G82" s="416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  <c r="T82" s="416"/>
      <c r="U82" s="416"/>
      <c r="V82" s="416"/>
      <c r="W82" s="416"/>
      <c r="X82" s="416"/>
      <c r="Y82" s="416"/>
      <c r="Z82" s="416"/>
      <c r="AA82" s="416"/>
      <c r="AB82" s="416"/>
      <c r="AC82" s="416"/>
      <c r="AD82" s="416"/>
      <c r="AE82" s="416"/>
      <c r="AF82" s="416"/>
      <c r="AG82" s="416"/>
      <c r="AH82" s="416"/>
      <c r="AI82" s="416"/>
      <c r="AJ82" s="416"/>
      <c r="AK82" s="416"/>
      <c r="AL82" s="416"/>
      <c r="AM82" s="416"/>
      <c r="AN82" s="416"/>
      <c r="AO82" s="416"/>
      <c r="AP82" s="416"/>
      <c r="AQ82" s="416"/>
      <c r="AR82" s="416"/>
      <c r="AS82" s="416"/>
      <c r="AT82" s="416"/>
      <c r="AU82" s="416"/>
      <c r="AV82" s="416"/>
      <c r="AW82" s="416"/>
      <c r="AX82" s="416"/>
      <c r="AY82" s="416"/>
      <c r="AZ82" s="416"/>
      <c r="BA82" s="416"/>
      <c r="BB82" s="416"/>
      <c r="BC82" s="416"/>
      <c r="BD82" s="416"/>
      <c r="BE82" s="416"/>
      <c r="BF82" s="416"/>
      <c r="BG82" s="416"/>
      <c r="BH82" s="416"/>
    </row>
    <row r="83" spans="2:60" x14ac:dyDescent="0.2">
      <c r="B83" s="416" t="s">
        <v>214</v>
      </c>
      <c r="C83" s="416"/>
      <c r="D83" s="416"/>
      <c r="E83" s="416"/>
      <c r="F83" s="416"/>
      <c r="G83" s="416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  <c r="T83" s="416"/>
      <c r="U83" s="416"/>
      <c r="V83" s="416"/>
      <c r="W83" s="416"/>
      <c r="X83" s="416"/>
      <c r="Y83" s="416"/>
      <c r="Z83" s="416"/>
      <c r="AA83" s="416"/>
      <c r="AB83" s="416"/>
      <c r="AC83" s="416"/>
      <c r="AD83" s="416"/>
      <c r="AE83" s="416"/>
      <c r="AF83" s="416"/>
      <c r="AG83" s="416"/>
      <c r="AH83" s="416"/>
      <c r="AI83" s="416"/>
      <c r="AJ83" s="416"/>
      <c r="AK83" s="416"/>
      <c r="AL83" s="416"/>
      <c r="AM83" s="416"/>
      <c r="AN83" s="416"/>
      <c r="AO83" s="416"/>
      <c r="AP83" s="416"/>
      <c r="AQ83" s="416"/>
      <c r="AR83" s="416"/>
      <c r="AS83" s="416"/>
      <c r="AT83" s="416"/>
      <c r="AU83" s="416"/>
      <c r="AV83" s="416"/>
      <c r="AW83" s="416"/>
      <c r="AX83" s="416"/>
      <c r="AY83" s="416"/>
      <c r="AZ83" s="416"/>
      <c r="BA83" s="416"/>
      <c r="BB83" s="416"/>
      <c r="BC83" s="416"/>
      <c r="BD83" s="416"/>
      <c r="BE83" s="416"/>
      <c r="BF83" s="416"/>
      <c r="BG83" s="416"/>
      <c r="BH83" s="416"/>
    </row>
    <row r="84" spans="2:60" x14ac:dyDescent="0.2">
      <c r="B84" s="416" t="s">
        <v>215</v>
      </c>
      <c r="C84" s="416"/>
      <c r="D84" s="416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6"/>
      <c r="AL84" s="416"/>
      <c r="AM84" s="416"/>
      <c r="AN84" s="416"/>
      <c r="AO84" s="416"/>
      <c r="AP84" s="416"/>
      <c r="AQ84" s="416"/>
      <c r="AR84" s="416"/>
      <c r="AS84" s="416"/>
      <c r="AT84" s="416"/>
      <c r="AU84" s="416"/>
      <c r="AV84" s="416"/>
      <c r="AW84" s="416"/>
      <c r="AX84" s="416"/>
      <c r="AY84" s="416"/>
      <c r="AZ84" s="416"/>
      <c r="BA84" s="416"/>
      <c r="BB84" s="416"/>
      <c r="BC84" s="416"/>
      <c r="BD84" s="416"/>
      <c r="BE84" s="416"/>
      <c r="BF84" s="416"/>
      <c r="BG84" s="416"/>
      <c r="BH84" s="416"/>
    </row>
    <row r="85" spans="2:60" x14ac:dyDescent="0.2">
      <c r="B85" s="416" t="s">
        <v>216</v>
      </c>
      <c r="C85" s="416"/>
      <c r="D85" s="416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6"/>
      <c r="AL85" s="416"/>
      <c r="AM85" s="416"/>
      <c r="AN85" s="416"/>
      <c r="AO85" s="416"/>
      <c r="AP85" s="416"/>
      <c r="AQ85" s="416"/>
      <c r="AR85" s="416"/>
      <c r="AS85" s="416"/>
      <c r="AT85" s="416"/>
      <c r="AU85" s="416"/>
      <c r="AV85" s="416"/>
      <c r="AW85" s="416"/>
      <c r="AX85" s="416"/>
      <c r="AY85" s="416"/>
      <c r="AZ85" s="416"/>
      <c r="BA85" s="416"/>
      <c r="BB85" s="416"/>
      <c r="BC85" s="416"/>
      <c r="BD85" s="416"/>
      <c r="BE85" s="416"/>
      <c r="BF85" s="416"/>
      <c r="BG85" s="416"/>
      <c r="BH85" s="416"/>
    </row>
    <row r="86" spans="2:60" x14ac:dyDescent="0.2">
      <c r="B86" s="416" t="s">
        <v>217</v>
      </c>
      <c r="C86" s="416"/>
      <c r="D86" s="416"/>
      <c r="E86" s="416"/>
      <c r="F86" s="416"/>
      <c r="G86" s="41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  <c r="T86" s="416"/>
      <c r="U86" s="416"/>
      <c r="V86" s="416"/>
      <c r="W86" s="416"/>
      <c r="X86" s="416"/>
      <c r="Y86" s="416"/>
      <c r="Z86" s="416"/>
      <c r="AA86" s="416"/>
      <c r="AB86" s="416"/>
      <c r="AC86" s="416"/>
      <c r="AD86" s="416"/>
      <c r="AE86" s="416"/>
      <c r="AF86" s="416"/>
      <c r="AG86" s="416"/>
      <c r="AH86" s="416"/>
      <c r="AI86" s="416"/>
      <c r="AJ86" s="416"/>
      <c r="AK86" s="416"/>
      <c r="AL86" s="416"/>
      <c r="AM86" s="416"/>
      <c r="AN86" s="416"/>
      <c r="AO86" s="416"/>
      <c r="AP86" s="416"/>
      <c r="AQ86" s="416"/>
      <c r="AR86" s="416"/>
      <c r="AS86" s="416"/>
      <c r="AT86" s="416"/>
      <c r="AU86" s="416"/>
      <c r="AV86" s="416"/>
      <c r="AW86" s="416"/>
      <c r="AX86" s="416"/>
      <c r="AY86" s="416"/>
      <c r="AZ86" s="416"/>
      <c r="BA86" s="416"/>
      <c r="BB86" s="416"/>
      <c r="BC86" s="416"/>
      <c r="BD86" s="416"/>
      <c r="BE86" s="416"/>
      <c r="BF86" s="416"/>
      <c r="BG86" s="416"/>
      <c r="BH86" s="416"/>
    </row>
    <row r="87" spans="2:60" x14ac:dyDescent="0.2">
      <c r="B87" s="416" t="s">
        <v>218</v>
      </c>
      <c r="C87" s="416"/>
      <c r="D87" s="416"/>
      <c r="E87" s="416"/>
      <c r="F87" s="416"/>
      <c r="G87" s="416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416"/>
      <c r="V87" s="416"/>
      <c r="W87" s="416"/>
      <c r="X87" s="416"/>
      <c r="Y87" s="416"/>
      <c r="Z87" s="416"/>
      <c r="AA87" s="416"/>
      <c r="AB87" s="416"/>
      <c r="AC87" s="416"/>
      <c r="AD87" s="416"/>
      <c r="AE87" s="416"/>
      <c r="AF87" s="416"/>
      <c r="AG87" s="416"/>
      <c r="AH87" s="416"/>
      <c r="AI87" s="416"/>
      <c r="AJ87" s="416"/>
      <c r="AK87" s="416"/>
      <c r="AL87" s="416"/>
      <c r="AM87" s="416"/>
      <c r="AN87" s="416"/>
      <c r="AO87" s="416"/>
      <c r="AP87" s="416"/>
      <c r="AQ87" s="416"/>
      <c r="AR87" s="416"/>
      <c r="AS87" s="416"/>
      <c r="AT87" s="416"/>
      <c r="AU87" s="416"/>
      <c r="AV87" s="416"/>
      <c r="AW87" s="416"/>
      <c r="AX87" s="416"/>
      <c r="AY87" s="416"/>
      <c r="AZ87" s="416"/>
      <c r="BA87" s="416"/>
      <c r="BB87" s="416"/>
      <c r="BC87" s="416"/>
      <c r="BD87" s="416"/>
      <c r="BE87" s="416"/>
      <c r="BF87" s="416"/>
      <c r="BG87" s="416"/>
      <c r="BH87" s="416"/>
    </row>
    <row r="88" spans="2:60" x14ac:dyDescent="0.2">
      <c r="B88" s="416" t="s">
        <v>219</v>
      </c>
      <c r="C88" s="416"/>
      <c r="D88" s="416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6"/>
      <c r="AL88" s="416"/>
      <c r="AM88" s="416"/>
      <c r="AN88" s="416"/>
      <c r="AO88" s="416"/>
      <c r="AP88" s="416"/>
      <c r="AQ88" s="416"/>
      <c r="AR88" s="416"/>
      <c r="AS88" s="416"/>
      <c r="AT88" s="416"/>
      <c r="AU88" s="416"/>
      <c r="AV88" s="416"/>
      <c r="AW88" s="416"/>
      <c r="AX88" s="416"/>
      <c r="AY88" s="416"/>
      <c r="AZ88" s="416"/>
      <c r="BA88" s="416"/>
      <c r="BB88" s="416"/>
      <c r="BC88" s="416"/>
      <c r="BD88" s="416"/>
      <c r="BE88" s="416"/>
      <c r="BF88" s="416"/>
      <c r="BG88" s="416"/>
      <c r="BH88" s="416"/>
    </row>
    <row r="89" spans="2:60" x14ac:dyDescent="0.2">
      <c r="B89" s="416" t="s">
        <v>220</v>
      </c>
      <c r="C89" s="416"/>
      <c r="D89" s="416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6"/>
      <c r="AL89" s="416"/>
      <c r="AM89" s="416"/>
      <c r="AN89" s="416"/>
      <c r="AO89" s="416"/>
      <c r="AP89" s="416"/>
      <c r="AQ89" s="416"/>
      <c r="AR89" s="416"/>
      <c r="AS89" s="416"/>
      <c r="AT89" s="416"/>
      <c r="AU89" s="416"/>
      <c r="AV89" s="416"/>
      <c r="AW89" s="416"/>
      <c r="AX89" s="416"/>
      <c r="AY89" s="416"/>
      <c r="AZ89" s="416"/>
      <c r="BA89" s="416"/>
      <c r="BB89" s="416"/>
      <c r="BC89" s="416"/>
      <c r="BD89" s="416"/>
      <c r="BE89" s="416"/>
      <c r="BF89" s="416"/>
      <c r="BG89" s="416"/>
      <c r="BH89" s="416"/>
    </row>
    <row r="90" spans="2:60" x14ac:dyDescent="0.2">
      <c r="B90" s="416" t="s">
        <v>221</v>
      </c>
      <c r="C90" s="416"/>
      <c r="D90" s="416"/>
      <c r="E90" s="416"/>
      <c r="F90" s="416"/>
      <c r="G90" s="416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  <c r="T90" s="416"/>
      <c r="U90" s="416"/>
      <c r="V90" s="416"/>
      <c r="W90" s="416"/>
      <c r="X90" s="416"/>
      <c r="Y90" s="416"/>
      <c r="Z90" s="416"/>
      <c r="AA90" s="416"/>
      <c r="AB90" s="416"/>
      <c r="AC90" s="416"/>
      <c r="AD90" s="416"/>
      <c r="AE90" s="416"/>
      <c r="AF90" s="416"/>
      <c r="AG90" s="416"/>
      <c r="AH90" s="416"/>
      <c r="AI90" s="416"/>
      <c r="AJ90" s="416"/>
      <c r="AK90" s="416"/>
      <c r="AL90" s="416"/>
      <c r="AM90" s="416"/>
      <c r="AN90" s="416"/>
      <c r="AO90" s="416"/>
      <c r="AP90" s="416"/>
      <c r="AQ90" s="416"/>
      <c r="AR90" s="416"/>
      <c r="AS90" s="416"/>
      <c r="AT90" s="416"/>
      <c r="AU90" s="416"/>
      <c r="AV90" s="416"/>
      <c r="AW90" s="416"/>
      <c r="AX90" s="416"/>
      <c r="AY90" s="416"/>
      <c r="AZ90" s="416"/>
      <c r="BA90" s="416"/>
      <c r="BB90" s="416"/>
      <c r="BC90" s="416"/>
      <c r="BD90" s="416"/>
      <c r="BE90" s="416"/>
      <c r="BF90" s="416"/>
      <c r="BG90" s="416"/>
      <c r="BH90" s="416"/>
    </row>
    <row r="91" spans="2:60" x14ac:dyDescent="0.2">
      <c r="B91" s="416" t="s">
        <v>222</v>
      </c>
      <c r="C91" s="416"/>
      <c r="D91" s="416"/>
      <c r="E91" s="416"/>
      <c r="F91" s="416"/>
      <c r="G91" s="416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  <c r="T91" s="416"/>
      <c r="U91" s="416"/>
      <c r="V91" s="416"/>
      <c r="W91" s="416"/>
      <c r="X91" s="416"/>
      <c r="Y91" s="416"/>
      <c r="Z91" s="416"/>
      <c r="AA91" s="416"/>
      <c r="AB91" s="416"/>
      <c r="AC91" s="416"/>
      <c r="AD91" s="416"/>
      <c r="AE91" s="416"/>
      <c r="AF91" s="416"/>
      <c r="AG91" s="416"/>
      <c r="AH91" s="416"/>
      <c r="AI91" s="416"/>
      <c r="AJ91" s="416"/>
      <c r="AK91" s="416"/>
      <c r="AL91" s="416"/>
      <c r="AM91" s="416"/>
      <c r="AN91" s="416"/>
      <c r="AO91" s="416"/>
      <c r="AP91" s="416"/>
      <c r="AQ91" s="416"/>
      <c r="AR91" s="416"/>
      <c r="AS91" s="416"/>
      <c r="AT91" s="416"/>
      <c r="AU91" s="416"/>
      <c r="AV91" s="416"/>
      <c r="AW91" s="416"/>
      <c r="AX91" s="416"/>
      <c r="AY91" s="416"/>
      <c r="AZ91" s="416"/>
      <c r="BA91" s="416"/>
      <c r="BB91" s="416"/>
      <c r="BC91" s="416"/>
      <c r="BD91" s="416"/>
      <c r="BE91" s="416"/>
      <c r="BF91" s="416"/>
      <c r="BG91" s="416"/>
      <c r="BH91" s="416"/>
    </row>
    <row r="92" spans="2:60" x14ac:dyDescent="0.2">
      <c r="B92" s="416" t="s">
        <v>223</v>
      </c>
      <c r="C92" s="416"/>
      <c r="D92" s="416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6"/>
      <c r="AL92" s="416"/>
      <c r="AM92" s="416"/>
      <c r="AN92" s="416"/>
      <c r="AO92" s="416"/>
      <c r="AP92" s="416"/>
      <c r="AQ92" s="416"/>
      <c r="AR92" s="416"/>
      <c r="AS92" s="416"/>
      <c r="AT92" s="416"/>
      <c r="AU92" s="416"/>
      <c r="AV92" s="416"/>
      <c r="AW92" s="416"/>
      <c r="AX92" s="416"/>
      <c r="AY92" s="416"/>
      <c r="AZ92" s="416"/>
      <c r="BA92" s="416"/>
      <c r="BB92" s="416"/>
      <c r="BC92" s="416"/>
      <c r="BD92" s="416"/>
      <c r="BE92" s="416"/>
      <c r="BF92" s="416"/>
      <c r="BG92" s="416"/>
      <c r="BH92" s="416"/>
    </row>
    <row r="93" spans="2:60" x14ac:dyDescent="0.2">
      <c r="B93" s="416" t="s">
        <v>224</v>
      </c>
      <c r="C93" s="416"/>
      <c r="D93" s="416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6"/>
      <c r="AL93" s="416"/>
      <c r="AM93" s="416"/>
      <c r="AN93" s="416"/>
      <c r="AO93" s="416"/>
      <c r="AP93" s="416"/>
      <c r="AQ93" s="416"/>
      <c r="AR93" s="416"/>
      <c r="AS93" s="416"/>
      <c r="AT93" s="416"/>
      <c r="AU93" s="416"/>
      <c r="AV93" s="416"/>
      <c r="AW93" s="416"/>
      <c r="AX93" s="416"/>
      <c r="AY93" s="416"/>
      <c r="AZ93" s="416"/>
      <c r="BA93" s="416"/>
      <c r="BB93" s="416"/>
      <c r="BC93" s="416"/>
      <c r="BD93" s="416"/>
      <c r="BE93" s="416"/>
      <c r="BF93" s="416"/>
      <c r="BG93" s="416"/>
      <c r="BH93" s="416"/>
    </row>
    <row r="94" spans="2:60" x14ac:dyDescent="0.2">
      <c r="B94" s="416" t="s">
        <v>225</v>
      </c>
      <c r="C94" s="416"/>
      <c r="D94" s="416"/>
      <c r="E94" s="416"/>
      <c r="F94" s="416"/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416"/>
      <c r="X94" s="416"/>
      <c r="Y94" s="416"/>
      <c r="Z94" s="416"/>
      <c r="AA94" s="416"/>
      <c r="AB94" s="416"/>
      <c r="AC94" s="416"/>
      <c r="AD94" s="416"/>
      <c r="AE94" s="416"/>
      <c r="AF94" s="416"/>
      <c r="AG94" s="416"/>
      <c r="AH94" s="416"/>
      <c r="AI94" s="416"/>
      <c r="AJ94" s="416"/>
      <c r="AK94" s="416"/>
      <c r="AL94" s="416"/>
      <c r="AM94" s="416"/>
      <c r="AN94" s="416"/>
      <c r="AO94" s="416"/>
      <c r="AP94" s="416"/>
      <c r="AQ94" s="416"/>
      <c r="AR94" s="416"/>
      <c r="AS94" s="416"/>
      <c r="AT94" s="416"/>
      <c r="AU94" s="416"/>
      <c r="AV94" s="416"/>
      <c r="AW94" s="416"/>
      <c r="AX94" s="416"/>
      <c r="AY94" s="416"/>
      <c r="AZ94" s="416"/>
      <c r="BA94" s="416"/>
      <c r="BB94" s="416"/>
      <c r="BC94" s="416"/>
      <c r="BD94" s="416"/>
      <c r="BE94" s="416"/>
      <c r="BF94" s="416"/>
      <c r="BG94" s="416"/>
      <c r="BH94" s="416"/>
    </row>
    <row r="95" spans="2:60" x14ac:dyDescent="0.2">
      <c r="B95" s="416" t="s">
        <v>226</v>
      </c>
      <c r="C95" s="416"/>
      <c r="D95" s="416"/>
      <c r="E95" s="416"/>
      <c r="F95" s="416"/>
      <c r="G95" s="416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  <c r="T95" s="416"/>
      <c r="U95" s="416"/>
      <c r="V95" s="416"/>
      <c r="W95" s="416"/>
      <c r="X95" s="416"/>
      <c r="Y95" s="416"/>
      <c r="Z95" s="416"/>
      <c r="AA95" s="416"/>
      <c r="AB95" s="416"/>
      <c r="AC95" s="416"/>
      <c r="AD95" s="416"/>
      <c r="AE95" s="416"/>
      <c r="AF95" s="416"/>
      <c r="AG95" s="416"/>
      <c r="AH95" s="416"/>
      <c r="AI95" s="416"/>
      <c r="AJ95" s="416"/>
      <c r="AK95" s="416"/>
      <c r="AL95" s="416"/>
      <c r="AM95" s="416"/>
      <c r="AN95" s="416"/>
      <c r="AO95" s="416"/>
      <c r="AP95" s="416"/>
      <c r="AQ95" s="416"/>
      <c r="AR95" s="416"/>
      <c r="AS95" s="416"/>
      <c r="AT95" s="416"/>
      <c r="AU95" s="416"/>
      <c r="AV95" s="416"/>
      <c r="AW95" s="416"/>
      <c r="AX95" s="416"/>
      <c r="AY95" s="416"/>
      <c r="AZ95" s="416"/>
      <c r="BA95" s="416"/>
      <c r="BB95" s="416"/>
      <c r="BC95" s="416"/>
      <c r="BD95" s="416"/>
      <c r="BE95" s="416"/>
      <c r="BF95" s="416"/>
      <c r="BG95" s="416"/>
      <c r="BH95" s="416"/>
    </row>
    <row r="96" spans="2:60" x14ac:dyDescent="0.2">
      <c r="B96" s="416" t="s">
        <v>227</v>
      </c>
      <c r="C96" s="416"/>
      <c r="D96" s="416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6"/>
      <c r="AL96" s="416"/>
      <c r="AM96" s="416"/>
      <c r="AN96" s="416"/>
      <c r="AO96" s="416"/>
      <c r="AP96" s="416"/>
      <c r="AQ96" s="416"/>
      <c r="AR96" s="416"/>
      <c r="AS96" s="416"/>
      <c r="AT96" s="416"/>
      <c r="AU96" s="416"/>
      <c r="AV96" s="416"/>
      <c r="AW96" s="416"/>
      <c r="AX96" s="416"/>
      <c r="AY96" s="416"/>
      <c r="AZ96" s="416"/>
      <c r="BA96" s="416"/>
      <c r="BB96" s="416"/>
      <c r="BC96" s="416"/>
      <c r="BD96" s="416"/>
      <c r="BE96" s="416"/>
      <c r="BF96" s="416"/>
      <c r="BG96" s="416"/>
      <c r="BH96" s="416"/>
    </row>
    <row r="97" spans="2:60" x14ac:dyDescent="0.2">
      <c r="B97" s="416" t="s">
        <v>228</v>
      </c>
      <c r="C97" s="416"/>
      <c r="D97" s="416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6"/>
      <c r="AL97" s="416"/>
      <c r="AM97" s="416"/>
      <c r="AN97" s="416"/>
      <c r="AO97" s="416"/>
      <c r="AP97" s="416"/>
      <c r="AQ97" s="416"/>
      <c r="AR97" s="416"/>
      <c r="AS97" s="416"/>
      <c r="AT97" s="416"/>
      <c r="AU97" s="416"/>
      <c r="AV97" s="416"/>
      <c r="AW97" s="416"/>
      <c r="AX97" s="416"/>
      <c r="AY97" s="416"/>
      <c r="AZ97" s="416"/>
      <c r="BA97" s="416"/>
      <c r="BB97" s="416"/>
      <c r="BC97" s="416"/>
      <c r="BD97" s="416"/>
      <c r="BE97" s="416"/>
      <c r="BF97" s="416"/>
      <c r="BG97" s="416"/>
      <c r="BH97" s="416"/>
    </row>
    <row r="98" spans="2:60" x14ac:dyDescent="0.2">
      <c r="B98" s="416" t="s">
        <v>229</v>
      </c>
      <c r="C98" s="416"/>
      <c r="D98" s="416"/>
      <c r="E98" s="416"/>
      <c r="F98" s="416"/>
      <c r="G98" s="416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  <c r="T98" s="416"/>
      <c r="U98" s="416"/>
      <c r="V98" s="416"/>
      <c r="W98" s="416"/>
      <c r="X98" s="416"/>
      <c r="Y98" s="416"/>
      <c r="Z98" s="416"/>
      <c r="AA98" s="416"/>
      <c r="AB98" s="416"/>
      <c r="AC98" s="416"/>
      <c r="AD98" s="416"/>
      <c r="AE98" s="416"/>
      <c r="AF98" s="416"/>
      <c r="AG98" s="416"/>
      <c r="AH98" s="416"/>
      <c r="AI98" s="416"/>
      <c r="AJ98" s="416"/>
      <c r="AK98" s="416"/>
      <c r="AL98" s="416"/>
      <c r="AM98" s="416"/>
      <c r="AN98" s="416"/>
      <c r="AO98" s="416"/>
      <c r="AP98" s="416"/>
      <c r="AQ98" s="416"/>
      <c r="AR98" s="416"/>
      <c r="AS98" s="416"/>
      <c r="AT98" s="416"/>
      <c r="AU98" s="416"/>
      <c r="AV98" s="416"/>
      <c r="AW98" s="416"/>
      <c r="AX98" s="416"/>
      <c r="AY98" s="416"/>
      <c r="AZ98" s="416"/>
      <c r="BA98" s="416"/>
      <c r="BB98" s="416"/>
      <c r="BC98" s="416"/>
      <c r="BD98" s="416"/>
      <c r="BE98" s="416"/>
      <c r="BF98" s="416"/>
      <c r="BG98" s="416"/>
      <c r="BH98" s="416"/>
    </row>
    <row r="99" spans="2:60" x14ac:dyDescent="0.2">
      <c r="B99" s="416" t="s">
        <v>230</v>
      </c>
      <c r="C99" s="416"/>
      <c r="D99" s="416"/>
      <c r="E99" s="416"/>
      <c r="F99" s="416"/>
      <c r="G99" s="416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  <c r="T99" s="416"/>
      <c r="U99" s="416"/>
      <c r="V99" s="416"/>
      <c r="W99" s="416"/>
      <c r="X99" s="416"/>
      <c r="Y99" s="416"/>
      <c r="Z99" s="416"/>
      <c r="AA99" s="416"/>
      <c r="AB99" s="416"/>
      <c r="AC99" s="416"/>
      <c r="AD99" s="416"/>
      <c r="AE99" s="416"/>
      <c r="AF99" s="416"/>
      <c r="AG99" s="416"/>
      <c r="AH99" s="416"/>
      <c r="AI99" s="416"/>
      <c r="AJ99" s="416"/>
      <c r="AK99" s="416"/>
      <c r="AL99" s="416"/>
      <c r="AM99" s="416"/>
      <c r="AN99" s="416"/>
      <c r="AO99" s="416"/>
      <c r="AP99" s="416"/>
      <c r="AQ99" s="416"/>
      <c r="AR99" s="416"/>
      <c r="AS99" s="416"/>
      <c r="AT99" s="416"/>
      <c r="AU99" s="416"/>
      <c r="AV99" s="416"/>
      <c r="AW99" s="416"/>
      <c r="AX99" s="416"/>
      <c r="AY99" s="416"/>
      <c r="AZ99" s="416"/>
      <c r="BA99" s="416"/>
      <c r="BB99" s="416"/>
      <c r="BC99" s="416"/>
      <c r="BD99" s="416"/>
      <c r="BE99" s="416"/>
      <c r="BF99" s="416"/>
      <c r="BG99" s="416"/>
      <c r="BH99" s="416"/>
    </row>
    <row r="100" spans="2:60" x14ac:dyDescent="0.2">
      <c r="B100" s="416" t="s">
        <v>231</v>
      </c>
      <c r="C100" s="416"/>
      <c r="D100" s="416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6"/>
      <c r="AL100" s="416"/>
      <c r="AM100" s="416"/>
      <c r="AN100" s="416"/>
      <c r="AO100" s="416"/>
      <c r="AP100" s="416"/>
      <c r="AQ100" s="416"/>
      <c r="AR100" s="416"/>
      <c r="AS100" s="416"/>
      <c r="AT100" s="416"/>
      <c r="AU100" s="416"/>
      <c r="AV100" s="416"/>
      <c r="AW100" s="416"/>
      <c r="AX100" s="416"/>
      <c r="AY100" s="416"/>
      <c r="AZ100" s="416"/>
      <c r="BA100" s="416"/>
      <c r="BB100" s="416"/>
      <c r="BC100" s="416"/>
      <c r="BD100" s="416"/>
      <c r="BE100" s="416"/>
      <c r="BF100" s="416"/>
      <c r="BG100" s="416"/>
      <c r="BH100" s="416"/>
    </row>
    <row r="101" spans="2:60" x14ac:dyDescent="0.2">
      <c r="B101" s="416" t="s">
        <v>232</v>
      </c>
      <c r="C101" s="416"/>
      <c r="D101" s="416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6"/>
      <c r="AL101" s="416"/>
      <c r="AM101" s="416"/>
      <c r="AN101" s="416"/>
      <c r="AO101" s="416"/>
      <c r="AP101" s="416"/>
      <c r="AQ101" s="416"/>
      <c r="AR101" s="416"/>
      <c r="AS101" s="416"/>
      <c r="AT101" s="416"/>
      <c r="AU101" s="416"/>
      <c r="AV101" s="416"/>
      <c r="AW101" s="416"/>
      <c r="AX101" s="416"/>
      <c r="AY101" s="416"/>
      <c r="AZ101" s="416"/>
      <c r="BA101" s="416"/>
      <c r="BB101" s="416"/>
      <c r="BC101" s="416"/>
      <c r="BD101" s="416"/>
      <c r="BE101" s="416"/>
      <c r="BF101" s="416"/>
      <c r="BG101" s="416"/>
      <c r="BH101" s="416"/>
    </row>
    <row r="102" spans="2:60" x14ac:dyDescent="0.2">
      <c r="B102" s="417" t="s">
        <v>233</v>
      </c>
      <c r="C102" s="417"/>
      <c r="D102" s="417"/>
      <c r="E102" s="417"/>
      <c r="F102" s="417"/>
      <c r="G102" s="417"/>
      <c r="H102" s="417"/>
      <c r="I102" s="417"/>
      <c r="J102" s="417"/>
      <c r="K102" s="417"/>
      <c r="L102" s="417"/>
      <c r="M102" s="417"/>
      <c r="N102" s="417"/>
      <c r="O102" s="417"/>
      <c r="P102" s="417"/>
      <c r="Q102" s="417"/>
      <c r="R102" s="417"/>
      <c r="S102" s="417"/>
      <c r="T102" s="417"/>
      <c r="U102" s="417"/>
      <c r="V102" s="417"/>
      <c r="W102" s="417"/>
      <c r="X102" s="417"/>
      <c r="Y102" s="417"/>
      <c r="Z102" s="417"/>
      <c r="AA102" s="417"/>
      <c r="AB102" s="417"/>
      <c r="AC102" s="417"/>
      <c r="AD102" s="417"/>
      <c r="AE102" s="417"/>
      <c r="AF102" s="417"/>
      <c r="AG102" s="417"/>
      <c r="AH102" s="417"/>
      <c r="AI102" s="417"/>
      <c r="AJ102" s="417"/>
      <c r="AK102" s="417"/>
      <c r="AL102" s="417"/>
      <c r="AM102" s="417"/>
      <c r="AN102" s="417"/>
      <c r="AO102" s="417"/>
      <c r="AP102" s="417"/>
      <c r="AQ102" s="417"/>
      <c r="AR102" s="417"/>
      <c r="AS102" s="417"/>
      <c r="AT102" s="417"/>
      <c r="AU102" s="417"/>
      <c r="AV102" s="417"/>
      <c r="AW102" s="417"/>
      <c r="AX102" s="417"/>
      <c r="AY102" s="417"/>
      <c r="AZ102" s="417"/>
      <c r="BA102" s="417"/>
      <c r="BB102" s="417"/>
      <c r="BC102" s="417"/>
      <c r="BD102" s="417"/>
      <c r="BE102" s="417"/>
      <c r="BF102" s="417"/>
      <c r="BG102" s="417"/>
      <c r="BH102" s="417"/>
    </row>
    <row r="103" spans="2:60" x14ac:dyDescent="0.2">
      <c r="B103" s="416" t="s">
        <v>234</v>
      </c>
      <c r="C103" s="416"/>
      <c r="D103" s="416"/>
      <c r="E103" s="416"/>
      <c r="F103" s="416"/>
      <c r="G103" s="416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  <c r="T103" s="416"/>
      <c r="U103" s="416"/>
      <c r="V103" s="416"/>
      <c r="W103" s="416"/>
      <c r="X103" s="416"/>
      <c r="Y103" s="416"/>
      <c r="Z103" s="416"/>
      <c r="AA103" s="416"/>
      <c r="AB103" s="416"/>
      <c r="AC103" s="416"/>
      <c r="AD103" s="416"/>
      <c r="AE103" s="416"/>
      <c r="AF103" s="416"/>
      <c r="AG103" s="416"/>
      <c r="AH103" s="416"/>
      <c r="AI103" s="416"/>
      <c r="AJ103" s="416"/>
      <c r="AK103" s="416"/>
      <c r="AL103" s="416"/>
      <c r="AM103" s="416"/>
      <c r="AN103" s="416"/>
      <c r="AO103" s="416"/>
      <c r="AP103" s="416"/>
      <c r="AQ103" s="416"/>
      <c r="AR103" s="416"/>
      <c r="AS103" s="416"/>
      <c r="AT103" s="416"/>
      <c r="AU103" s="416"/>
      <c r="AV103" s="416"/>
      <c r="AW103" s="416"/>
      <c r="AX103" s="416"/>
      <c r="AY103" s="416"/>
      <c r="AZ103" s="416"/>
      <c r="BA103" s="416"/>
      <c r="BB103" s="416"/>
      <c r="BC103" s="416"/>
      <c r="BD103" s="416"/>
      <c r="BE103" s="416"/>
      <c r="BF103" s="416"/>
      <c r="BG103" s="416"/>
      <c r="BH103" s="416"/>
    </row>
    <row r="104" spans="2:60" x14ac:dyDescent="0.2">
      <c r="B104" s="416" t="s">
        <v>235</v>
      </c>
      <c r="C104" s="416"/>
      <c r="D104" s="416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6"/>
      <c r="AL104" s="416"/>
      <c r="AM104" s="416"/>
      <c r="AN104" s="416"/>
      <c r="AO104" s="416"/>
      <c r="AP104" s="416"/>
      <c r="AQ104" s="416"/>
      <c r="AR104" s="416"/>
      <c r="AS104" s="416"/>
      <c r="AT104" s="416"/>
      <c r="AU104" s="416"/>
      <c r="AV104" s="416"/>
      <c r="AW104" s="416"/>
      <c r="AX104" s="416"/>
      <c r="AY104" s="416"/>
      <c r="AZ104" s="416"/>
      <c r="BA104" s="416"/>
      <c r="BB104" s="416"/>
      <c r="BC104" s="416"/>
      <c r="BD104" s="416"/>
      <c r="BE104" s="416"/>
      <c r="BF104" s="416"/>
      <c r="BG104" s="416"/>
      <c r="BH104" s="416"/>
    </row>
    <row r="105" spans="2:60" x14ac:dyDescent="0.2">
      <c r="B105" s="416" t="s">
        <v>236</v>
      </c>
      <c r="C105" s="416"/>
      <c r="D105" s="416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6"/>
      <c r="AL105" s="416"/>
      <c r="AM105" s="416"/>
      <c r="AN105" s="416"/>
      <c r="AO105" s="416"/>
      <c r="AP105" s="416"/>
      <c r="AQ105" s="416"/>
      <c r="AR105" s="416"/>
      <c r="AS105" s="416"/>
      <c r="AT105" s="416"/>
      <c r="AU105" s="416"/>
      <c r="AV105" s="416"/>
      <c r="AW105" s="416"/>
      <c r="AX105" s="416"/>
      <c r="AY105" s="416"/>
      <c r="AZ105" s="416"/>
      <c r="BA105" s="416"/>
      <c r="BB105" s="416"/>
      <c r="BC105" s="416"/>
      <c r="BD105" s="416"/>
      <c r="BE105" s="416"/>
      <c r="BF105" s="416"/>
      <c r="BG105" s="416"/>
      <c r="BH105" s="416"/>
    </row>
    <row r="106" spans="2:60" x14ac:dyDescent="0.2">
      <c r="B106" s="416" t="s">
        <v>237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6"/>
      <c r="Z106" s="416"/>
      <c r="AA106" s="416"/>
      <c r="AB106" s="416"/>
      <c r="AC106" s="416"/>
      <c r="AD106" s="416"/>
      <c r="AE106" s="416"/>
      <c r="AF106" s="416"/>
      <c r="AG106" s="416"/>
      <c r="AH106" s="416"/>
      <c r="AI106" s="416"/>
      <c r="AJ106" s="416"/>
      <c r="AK106" s="416"/>
      <c r="AL106" s="416"/>
      <c r="AM106" s="416"/>
      <c r="AN106" s="416"/>
      <c r="AO106" s="416"/>
      <c r="AP106" s="416"/>
      <c r="AQ106" s="416"/>
      <c r="AR106" s="416"/>
      <c r="AS106" s="416"/>
      <c r="AT106" s="416"/>
      <c r="AU106" s="416"/>
      <c r="AV106" s="416"/>
      <c r="AW106" s="416"/>
      <c r="AX106" s="416"/>
      <c r="AY106" s="416"/>
      <c r="AZ106" s="416"/>
      <c r="BA106" s="416"/>
      <c r="BB106" s="416"/>
      <c r="BC106" s="416"/>
      <c r="BD106" s="416"/>
      <c r="BE106" s="416"/>
      <c r="BF106" s="416"/>
      <c r="BG106" s="416"/>
      <c r="BH106" s="416"/>
    </row>
    <row r="107" spans="2:60" x14ac:dyDescent="0.2">
      <c r="B107" s="416" t="s">
        <v>238</v>
      </c>
      <c r="C107" s="416"/>
      <c r="D107" s="416"/>
      <c r="E107" s="416"/>
      <c r="F107" s="416"/>
      <c r="G107" s="416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  <c r="T107" s="416"/>
      <c r="U107" s="416"/>
      <c r="V107" s="416"/>
      <c r="W107" s="416"/>
      <c r="X107" s="416"/>
      <c r="Y107" s="416"/>
      <c r="Z107" s="416"/>
      <c r="AA107" s="416"/>
      <c r="AB107" s="416"/>
      <c r="AC107" s="416"/>
      <c r="AD107" s="416"/>
      <c r="AE107" s="416"/>
      <c r="AF107" s="416"/>
      <c r="AG107" s="416"/>
      <c r="AH107" s="416"/>
      <c r="AI107" s="416"/>
      <c r="AJ107" s="416"/>
      <c r="AK107" s="416"/>
      <c r="AL107" s="416"/>
      <c r="AM107" s="416"/>
      <c r="AN107" s="416"/>
      <c r="AO107" s="416"/>
      <c r="AP107" s="416"/>
      <c r="AQ107" s="416"/>
      <c r="AR107" s="416"/>
      <c r="AS107" s="416"/>
      <c r="AT107" s="416"/>
      <c r="AU107" s="416"/>
      <c r="AV107" s="416"/>
      <c r="AW107" s="416"/>
      <c r="AX107" s="416"/>
      <c r="AY107" s="416"/>
      <c r="AZ107" s="416"/>
      <c r="BA107" s="416"/>
      <c r="BB107" s="416"/>
      <c r="BC107" s="416"/>
      <c r="BD107" s="416"/>
      <c r="BE107" s="416"/>
      <c r="BF107" s="416"/>
      <c r="BG107" s="416"/>
      <c r="BH107" s="416"/>
    </row>
    <row r="108" spans="2:60" x14ac:dyDescent="0.2">
      <c r="B108" s="416" t="s">
        <v>239</v>
      </c>
      <c r="C108" s="416"/>
      <c r="D108" s="416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6"/>
      <c r="AL108" s="416"/>
      <c r="AM108" s="416"/>
      <c r="AN108" s="416"/>
      <c r="AO108" s="416"/>
      <c r="AP108" s="416"/>
      <c r="AQ108" s="416"/>
      <c r="AR108" s="416"/>
      <c r="AS108" s="416"/>
      <c r="AT108" s="416"/>
      <c r="AU108" s="416"/>
      <c r="AV108" s="416"/>
      <c r="AW108" s="416"/>
      <c r="AX108" s="416"/>
      <c r="AY108" s="416"/>
      <c r="AZ108" s="416"/>
      <c r="BA108" s="416"/>
      <c r="BB108" s="416"/>
      <c r="BC108" s="416"/>
      <c r="BD108" s="416"/>
      <c r="BE108" s="416"/>
      <c r="BF108" s="416"/>
      <c r="BG108" s="416"/>
      <c r="BH108" s="416"/>
    </row>
    <row r="109" spans="2:60" x14ac:dyDescent="0.2">
      <c r="B109" s="416" t="s">
        <v>240</v>
      </c>
      <c r="C109" s="416"/>
      <c r="D109" s="416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6"/>
      <c r="AL109" s="416"/>
      <c r="AM109" s="416"/>
      <c r="AN109" s="416"/>
      <c r="AO109" s="416"/>
      <c r="AP109" s="416"/>
      <c r="AQ109" s="416"/>
      <c r="AR109" s="416"/>
      <c r="AS109" s="416"/>
      <c r="AT109" s="416"/>
      <c r="AU109" s="416"/>
      <c r="AV109" s="416"/>
      <c r="AW109" s="416"/>
      <c r="AX109" s="416"/>
      <c r="AY109" s="416"/>
      <c r="AZ109" s="416"/>
      <c r="BA109" s="416"/>
      <c r="BB109" s="416"/>
      <c r="BC109" s="416"/>
      <c r="BD109" s="416"/>
      <c r="BE109" s="416"/>
      <c r="BF109" s="416"/>
      <c r="BG109" s="416"/>
      <c r="BH109" s="416"/>
    </row>
    <row r="110" spans="2:60" x14ac:dyDescent="0.2">
      <c r="B110" s="416" t="s">
        <v>241</v>
      </c>
      <c r="C110" s="416"/>
      <c r="D110" s="416"/>
      <c r="E110" s="416"/>
      <c r="F110" s="416"/>
      <c r="G110" s="416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  <c r="T110" s="416"/>
      <c r="U110" s="416"/>
      <c r="V110" s="416"/>
      <c r="W110" s="416"/>
      <c r="X110" s="416"/>
      <c r="Y110" s="416"/>
      <c r="Z110" s="416"/>
      <c r="AA110" s="416"/>
      <c r="AB110" s="416"/>
      <c r="AC110" s="416"/>
      <c r="AD110" s="416"/>
      <c r="AE110" s="416"/>
      <c r="AF110" s="416"/>
      <c r="AG110" s="416"/>
      <c r="AH110" s="416"/>
      <c r="AI110" s="416"/>
      <c r="AJ110" s="416"/>
      <c r="AK110" s="416"/>
      <c r="AL110" s="416"/>
      <c r="AM110" s="416"/>
      <c r="AN110" s="416"/>
      <c r="AO110" s="416"/>
      <c r="AP110" s="416"/>
      <c r="AQ110" s="416"/>
      <c r="AR110" s="416"/>
      <c r="AS110" s="416"/>
      <c r="AT110" s="416"/>
      <c r="AU110" s="416"/>
      <c r="AV110" s="416"/>
      <c r="AW110" s="416"/>
      <c r="AX110" s="416"/>
      <c r="AY110" s="416"/>
      <c r="AZ110" s="416"/>
      <c r="BA110" s="416"/>
      <c r="BB110" s="416"/>
      <c r="BC110" s="416"/>
      <c r="BD110" s="416"/>
      <c r="BE110" s="416"/>
      <c r="BF110" s="416"/>
      <c r="BG110" s="416"/>
      <c r="BH110" s="416"/>
    </row>
    <row r="111" spans="2:60" x14ac:dyDescent="0.2">
      <c r="B111" s="416" t="s">
        <v>242</v>
      </c>
      <c r="C111" s="416"/>
      <c r="D111" s="416"/>
      <c r="E111" s="416"/>
      <c r="F111" s="416"/>
      <c r="G111" s="416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  <c r="T111" s="416"/>
      <c r="U111" s="416"/>
      <c r="V111" s="416"/>
      <c r="W111" s="416"/>
      <c r="X111" s="416"/>
      <c r="Y111" s="416"/>
      <c r="Z111" s="416"/>
      <c r="AA111" s="416"/>
      <c r="AB111" s="416"/>
      <c r="AC111" s="416"/>
      <c r="AD111" s="416"/>
      <c r="AE111" s="416"/>
      <c r="AF111" s="416"/>
      <c r="AG111" s="416"/>
      <c r="AH111" s="416"/>
      <c r="AI111" s="416"/>
      <c r="AJ111" s="416"/>
      <c r="AK111" s="416"/>
      <c r="AL111" s="416"/>
      <c r="AM111" s="416"/>
      <c r="AN111" s="416"/>
      <c r="AO111" s="416"/>
      <c r="AP111" s="416"/>
      <c r="AQ111" s="416"/>
      <c r="AR111" s="416"/>
      <c r="AS111" s="416"/>
      <c r="AT111" s="416"/>
      <c r="AU111" s="416"/>
      <c r="AV111" s="416"/>
      <c r="AW111" s="416"/>
      <c r="AX111" s="416"/>
      <c r="AY111" s="416"/>
      <c r="AZ111" s="416"/>
      <c r="BA111" s="416"/>
      <c r="BB111" s="416"/>
      <c r="BC111" s="416"/>
      <c r="BD111" s="416"/>
      <c r="BE111" s="416"/>
      <c r="BF111" s="416"/>
      <c r="BG111" s="416"/>
      <c r="BH111" s="416"/>
    </row>
    <row r="112" spans="2:60" x14ac:dyDescent="0.2">
      <c r="B112" s="416" t="s">
        <v>243</v>
      </c>
      <c r="C112" s="416"/>
      <c r="D112" s="416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6"/>
      <c r="AL112" s="416"/>
      <c r="AM112" s="416"/>
      <c r="AN112" s="416"/>
      <c r="AO112" s="416"/>
      <c r="AP112" s="416"/>
      <c r="AQ112" s="416"/>
      <c r="AR112" s="416"/>
      <c r="AS112" s="416"/>
      <c r="AT112" s="416"/>
      <c r="AU112" s="416"/>
      <c r="AV112" s="416"/>
      <c r="AW112" s="416"/>
      <c r="AX112" s="416"/>
      <c r="AY112" s="416"/>
      <c r="AZ112" s="416"/>
      <c r="BA112" s="416"/>
      <c r="BB112" s="416"/>
      <c r="BC112" s="416"/>
      <c r="BD112" s="416"/>
      <c r="BE112" s="416"/>
      <c r="BF112" s="416"/>
      <c r="BG112" s="416"/>
      <c r="BH112" s="416"/>
    </row>
    <row r="113" spans="2:60" x14ac:dyDescent="0.2">
      <c r="B113" s="416" t="s">
        <v>244</v>
      </c>
      <c r="C113" s="416"/>
      <c r="D113" s="416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6"/>
      <c r="AL113" s="416"/>
      <c r="AM113" s="416"/>
      <c r="AN113" s="416"/>
      <c r="AO113" s="416"/>
      <c r="AP113" s="416"/>
      <c r="AQ113" s="416"/>
      <c r="AR113" s="416"/>
      <c r="AS113" s="416"/>
      <c r="AT113" s="416"/>
      <c r="AU113" s="416"/>
      <c r="AV113" s="416"/>
      <c r="AW113" s="416"/>
      <c r="AX113" s="416"/>
      <c r="AY113" s="416"/>
      <c r="AZ113" s="416"/>
      <c r="BA113" s="416"/>
      <c r="BB113" s="416"/>
      <c r="BC113" s="416"/>
      <c r="BD113" s="416"/>
      <c r="BE113" s="416"/>
      <c r="BF113" s="416"/>
      <c r="BG113" s="416"/>
      <c r="BH113" s="416"/>
    </row>
    <row r="114" spans="2:60" x14ac:dyDescent="0.2">
      <c r="B114" s="416" t="s">
        <v>245</v>
      </c>
      <c r="C114" s="416"/>
      <c r="D114" s="416"/>
      <c r="E114" s="416"/>
      <c r="F114" s="416"/>
      <c r="G114" s="416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  <c r="T114" s="416"/>
      <c r="U114" s="416"/>
      <c r="V114" s="416"/>
      <c r="W114" s="416"/>
      <c r="X114" s="416"/>
      <c r="Y114" s="416"/>
      <c r="Z114" s="416"/>
      <c r="AA114" s="416"/>
      <c r="AB114" s="416"/>
      <c r="AC114" s="416"/>
      <c r="AD114" s="416"/>
      <c r="AE114" s="416"/>
      <c r="AF114" s="416"/>
      <c r="AG114" s="416"/>
      <c r="AH114" s="416"/>
      <c r="AI114" s="416"/>
      <c r="AJ114" s="416"/>
      <c r="AK114" s="416"/>
      <c r="AL114" s="416"/>
      <c r="AM114" s="416"/>
      <c r="AN114" s="416"/>
      <c r="AO114" s="416"/>
      <c r="AP114" s="416"/>
      <c r="AQ114" s="416"/>
      <c r="AR114" s="416"/>
      <c r="AS114" s="416"/>
      <c r="AT114" s="416"/>
      <c r="AU114" s="416"/>
      <c r="AV114" s="416"/>
      <c r="AW114" s="416"/>
      <c r="AX114" s="416"/>
      <c r="AY114" s="416"/>
      <c r="AZ114" s="416"/>
      <c r="BA114" s="416"/>
      <c r="BB114" s="416"/>
      <c r="BC114" s="416"/>
      <c r="BD114" s="416"/>
      <c r="BE114" s="416"/>
      <c r="BF114" s="416"/>
      <c r="BG114" s="416"/>
      <c r="BH114" s="416"/>
    </row>
    <row r="115" spans="2:60" x14ac:dyDescent="0.2">
      <c r="B115" s="415" t="s">
        <v>246</v>
      </c>
      <c r="C115" s="415"/>
      <c r="D115" s="415"/>
      <c r="E115" s="415"/>
      <c r="F115" s="415"/>
      <c r="G115" s="415"/>
      <c r="H115" s="415"/>
      <c r="I115" s="415"/>
      <c r="J115" s="415"/>
      <c r="K115" s="415"/>
      <c r="L115" s="415"/>
      <c r="M115" s="415"/>
      <c r="N115" s="415"/>
      <c r="O115" s="415"/>
      <c r="P115" s="415"/>
      <c r="Q115" s="415"/>
      <c r="R115" s="415"/>
      <c r="S115" s="415"/>
      <c r="T115" s="415"/>
      <c r="U115" s="415"/>
      <c r="V115" s="415"/>
      <c r="W115" s="415"/>
      <c r="X115" s="415"/>
      <c r="Y115" s="415"/>
      <c r="Z115" s="415"/>
      <c r="AA115" s="415"/>
      <c r="AB115" s="415"/>
      <c r="AC115" s="415"/>
      <c r="AD115" s="415"/>
      <c r="AE115" s="415"/>
      <c r="AF115" s="415"/>
      <c r="AG115" s="415"/>
      <c r="AH115" s="415"/>
      <c r="AI115" s="415"/>
      <c r="AJ115" s="415"/>
      <c r="AK115" s="415"/>
      <c r="AL115" s="415"/>
      <c r="AM115" s="415"/>
      <c r="AN115" s="415"/>
      <c r="AO115" s="415"/>
      <c r="AP115" s="415"/>
      <c r="AQ115" s="415"/>
      <c r="AR115" s="415"/>
      <c r="AS115" s="415"/>
      <c r="AT115" s="415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</row>
    <row r="116" spans="2:60" x14ac:dyDescent="0.2">
      <c r="B116" s="416" t="s">
        <v>247</v>
      </c>
      <c r="C116" s="416"/>
      <c r="D116" s="416"/>
      <c r="E116" s="416"/>
      <c r="F116" s="416"/>
      <c r="G116" s="4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  <c r="T116" s="416"/>
      <c r="U116" s="416"/>
      <c r="V116" s="416"/>
      <c r="W116" s="416"/>
      <c r="X116" s="416"/>
      <c r="Y116" s="416"/>
      <c r="Z116" s="416"/>
      <c r="AA116" s="416"/>
      <c r="AB116" s="416"/>
      <c r="AC116" s="416"/>
      <c r="AD116" s="416"/>
      <c r="AE116" s="416"/>
      <c r="AF116" s="416"/>
      <c r="AG116" s="416"/>
      <c r="AH116" s="416"/>
      <c r="AI116" s="416"/>
      <c r="AJ116" s="416"/>
      <c r="AK116" s="416"/>
      <c r="AL116" s="416"/>
      <c r="AM116" s="416"/>
      <c r="AN116" s="416"/>
      <c r="AO116" s="416"/>
      <c r="AP116" s="416"/>
      <c r="AQ116" s="416"/>
      <c r="AR116" s="416"/>
      <c r="AS116" s="416"/>
      <c r="AT116" s="416"/>
      <c r="AU116" s="416"/>
      <c r="AV116" s="416"/>
      <c r="AW116" s="416"/>
      <c r="AX116" s="416"/>
      <c r="AY116" s="416"/>
      <c r="AZ116" s="416"/>
      <c r="BA116" s="416"/>
      <c r="BB116" s="416"/>
      <c r="BC116" s="416"/>
      <c r="BD116" s="416"/>
      <c r="BE116" s="416"/>
      <c r="BF116" s="416"/>
      <c r="BG116" s="416"/>
      <c r="BH116" s="416"/>
    </row>
  </sheetData>
  <sheetProtection formatCells="0" formatColumns="0" formatRows="0" insertColumns="0" insertRows="0" insertHyperlinks="0" deleteColumns="0" deleteRows="0" sort="0" autoFilter="0" pivotTables="0"/>
  <mergeCells count="79">
    <mergeCell ref="AI44:AP44"/>
    <mergeCell ref="C5:AP5"/>
    <mergeCell ref="C2:V2"/>
    <mergeCell ref="X1:Y2"/>
    <mergeCell ref="A4:A7"/>
    <mergeCell ref="B4:B7"/>
    <mergeCell ref="C4:AP4"/>
    <mergeCell ref="C6:AP6"/>
    <mergeCell ref="AQ6:CD6"/>
    <mergeCell ref="CE6:CP6"/>
    <mergeCell ref="CQ6:DB6"/>
    <mergeCell ref="AQ4:CD4"/>
    <mergeCell ref="CE4:DB4"/>
    <mergeCell ref="AQ5:CD5"/>
    <mergeCell ref="CE5:CP5"/>
    <mergeCell ref="CQ5:DB5"/>
    <mergeCell ref="B55:BH55"/>
    <mergeCell ref="B56:BH56"/>
    <mergeCell ref="B57:BH57"/>
    <mergeCell ref="B58:BH58"/>
    <mergeCell ref="B59:BH59"/>
    <mergeCell ref="B60:BH60"/>
    <mergeCell ref="B61:BH61"/>
    <mergeCell ref="B62:BH62"/>
    <mergeCell ref="B63:BH63"/>
    <mergeCell ref="B64:BH64"/>
    <mergeCell ref="B65:BH65"/>
    <mergeCell ref="B66:BH66"/>
    <mergeCell ref="B67:BH67"/>
    <mergeCell ref="B68:BH68"/>
    <mergeCell ref="B69:BH69"/>
    <mergeCell ref="B70:BH70"/>
    <mergeCell ref="B71:BH71"/>
    <mergeCell ref="B72:BH72"/>
    <mergeCell ref="B73:BH73"/>
    <mergeCell ref="B74:BH74"/>
    <mergeCell ref="B75:BH75"/>
    <mergeCell ref="B76:BH76"/>
    <mergeCell ref="B77:BH77"/>
    <mergeCell ref="B78:BH78"/>
    <mergeCell ref="B79:BH79"/>
    <mergeCell ref="B80:BH80"/>
    <mergeCell ref="B81:BH81"/>
    <mergeCell ref="B82:BH82"/>
    <mergeCell ref="B83:BH83"/>
    <mergeCell ref="B84:BH84"/>
    <mergeCell ref="B85:BH85"/>
    <mergeCell ref="B86:BH86"/>
    <mergeCell ref="B87:BH87"/>
    <mergeCell ref="B88:BH88"/>
    <mergeCell ref="B89:BH89"/>
    <mergeCell ref="B90:BH90"/>
    <mergeCell ref="B91:BH91"/>
    <mergeCell ref="B92:BH92"/>
    <mergeCell ref="B93:BH93"/>
    <mergeCell ref="B94:BH94"/>
    <mergeCell ref="B103:BH103"/>
    <mergeCell ref="B104:BH104"/>
    <mergeCell ref="B95:BH95"/>
    <mergeCell ref="B96:BH96"/>
    <mergeCell ref="B97:BH97"/>
    <mergeCell ref="B98:BH98"/>
    <mergeCell ref="B99:BH99"/>
    <mergeCell ref="AI45:AS45"/>
    <mergeCell ref="B115:BH115"/>
    <mergeCell ref="B116:BH116"/>
    <mergeCell ref="B110:BH110"/>
    <mergeCell ref="B111:BH111"/>
    <mergeCell ref="B112:BH112"/>
    <mergeCell ref="B113:BH113"/>
    <mergeCell ref="B114:BH114"/>
    <mergeCell ref="B105:BH105"/>
    <mergeCell ref="B106:BH106"/>
    <mergeCell ref="B107:BH107"/>
    <mergeCell ref="B108:BH108"/>
    <mergeCell ref="B109:BH109"/>
    <mergeCell ref="B100:BH100"/>
    <mergeCell ref="B101:BH101"/>
    <mergeCell ref="B102:BH102"/>
  </mergeCells>
  <hyperlinks>
    <hyperlink ref="X1" location="'Списък приложения'!A1" display="НАЗАД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Списък приложения</vt:lpstr>
      <vt:lpstr>1.Приложение 1_Обобщ</vt:lpstr>
      <vt:lpstr>2.Приложение 2_НД</vt:lpstr>
      <vt:lpstr>3.Приложение 3_Съдии</vt:lpstr>
      <vt:lpstr>4.Приложение 3_Обж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snejka</dc:creator>
  <cp:lastModifiedBy>Violeta Kostadinova</cp:lastModifiedBy>
  <cp:lastPrinted>2022-03-28T12:13:54Z</cp:lastPrinted>
  <dcterms:created xsi:type="dcterms:W3CDTF">2008-03-17T07:39:23Z</dcterms:created>
  <dcterms:modified xsi:type="dcterms:W3CDTF">2025-07-22T06:18:44Z</dcterms:modified>
</cp:coreProperties>
</file>