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10" windowWidth="19320" windowHeight="7935" tabRatio="908" activeTab="1"/>
  </bookViews>
  <sheets>
    <sheet name="Списък приложения" sheetId="8" r:id="rId1"/>
    <sheet name="1.Приложение 1" sheetId="1" r:id="rId2"/>
    <sheet name="2.Приложение 2_ГТД" sheetId="2" r:id="rId3"/>
    <sheet name="3.Приложение 2_НД" sheetId="9" r:id="rId4"/>
    <sheet name="4.Приложение 3_НД-Съдии" sheetId="4" r:id="rId5"/>
    <sheet name="5.Приложение 3_НД-обж" sheetId="5" r:id="rId6"/>
    <sheet name="6.Приложение 3_ГД-Съдии" sheetId="6" r:id="rId7"/>
    <sheet name="7.Приложение 3_ГД-обж" sheetId="7" r:id="rId8"/>
  </sheets>
  <externalReferences>
    <externalReference r:id="rId9"/>
  </externalReferences>
  <definedNames>
    <definedName name="_xlnm.Print_Area" localSheetId="5">'5.Приложение 3_НД-обж'!$A$1:$AP$49</definedName>
  </definedNames>
  <calcPr calcId="145621"/>
</workbook>
</file>

<file path=xl/calcChain.xml><?xml version="1.0" encoding="utf-8"?>
<calcChain xmlns="http://schemas.openxmlformats.org/spreadsheetml/2006/main">
  <c r="G34" i="9" l="1"/>
  <c r="AA34" i="9" l="1"/>
  <c r="Z34" i="9"/>
  <c r="Y34" i="9"/>
  <c r="W34" i="9"/>
  <c r="V34" i="9"/>
  <c r="U34" i="9"/>
  <c r="S34" i="9"/>
  <c r="R34" i="9"/>
  <c r="Q34" i="9"/>
  <c r="P34" i="9"/>
  <c r="O34" i="9"/>
  <c r="N34" i="9"/>
  <c r="M34" i="9"/>
  <c r="L34" i="9"/>
  <c r="K34" i="9"/>
  <c r="J34" i="9"/>
  <c r="I34" i="9"/>
  <c r="F34" i="9"/>
  <c r="E34" i="9"/>
  <c r="D34" i="9"/>
  <c r="C34" i="9"/>
  <c r="AB33" i="9"/>
  <c r="X33" i="9"/>
  <c r="H33" i="9"/>
  <c r="G33" i="9"/>
  <c r="T33" i="9" s="1"/>
  <c r="AB32" i="9"/>
  <c r="X32" i="9"/>
  <c r="H32" i="9"/>
  <c r="G32" i="9"/>
  <c r="T32" i="9" s="1"/>
  <c r="AB31" i="9"/>
  <c r="X31" i="9"/>
  <c r="T31" i="9"/>
  <c r="H31" i="9"/>
  <c r="G31" i="9"/>
  <c r="AB30" i="9"/>
  <c r="X30" i="9"/>
  <c r="H30" i="9"/>
  <c r="G30" i="9"/>
  <c r="T30" i="9" s="1"/>
  <c r="AB29" i="9"/>
  <c r="X29" i="9"/>
  <c r="H29" i="9"/>
  <c r="G29" i="9"/>
  <c r="T29" i="9" s="1"/>
  <c r="AB28" i="9"/>
  <c r="X28" i="9"/>
  <c r="H28" i="9"/>
  <c r="G28" i="9"/>
  <c r="T28" i="9" s="1"/>
  <c r="AB27" i="9"/>
  <c r="X27" i="9"/>
  <c r="T27" i="9"/>
  <c r="H27" i="9"/>
  <c r="G27" i="9"/>
  <c r="AB26" i="9"/>
  <c r="X26" i="9"/>
  <c r="H26" i="9"/>
  <c r="G26" i="9"/>
  <c r="T26" i="9" s="1"/>
  <c r="AB25" i="9"/>
  <c r="X25" i="9"/>
  <c r="H25" i="9"/>
  <c r="G25" i="9"/>
  <c r="T25" i="9" s="1"/>
  <c r="AB24" i="9"/>
  <c r="X24" i="9"/>
  <c r="H24" i="9"/>
  <c r="G24" i="9"/>
  <c r="T24" i="9" s="1"/>
  <c r="AB23" i="9"/>
  <c r="X23" i="9"/>
  <c r="T23" i="9"/>
  <c r="H23" i="9"/>
  <c r="G23" i="9"/>
  <c r="AB22" i="9"/>
  <c r="X22" i="9"/>
  <c r="H22" i="9"/>
  <c r="G22" i="9"/>
  <c r="T22" i="9" s="1"/>
  <c r="AB21" i="9"/>
  <c r="X21" i="9"/>
  <c r="H21" i="9"/>
  <c r="G21" i="9"/>
  <c r="T21" i="9" s="1"/>
  <c r="AB20" i="9"/>
  <c r="X20" i="9"/>
  <c r="H20" i="9"/>
  <c r="T20" i="9" s="1"/>
  <c r="G20" i="9"/>
  <c r="AB19" i="9"/>
  <c r="X19" i="9"/>
  <c r="T19" i="9"/>
  <c r="H19" i="9"/>
  <c r="G19" i="9"/>
  <c r="AB18" i="9"/>
  <c r="X18" i="9"/>
  <c r="H18" i="9"/>
  <c r="G18" i="9"/>
  <c r="T18" i="9" s="1"/>
  <c r="AB17" i="9"/>
  <c r="X17" i="9"/>
  <c r="H17" i="9"/>
  <c r="G17" i="9"/>
  <c r="T17" i="9" s="1"/>
  <c r="AB16" i="9"/>
  <c r="X16" i="9"/>
  <c r="H16" i="9"/>
  <c r="G16" i="9"/>
  <c r="T16" i="9" s="1"/>
  <c r="AB15" i="9"/>
  <c r="X15" i="9"/>
  <c r="T15" i="9"/>
  <c r="H15" i="9"/>
  <c r="G15" i="9"/>
  <c r="AB14" i="9"/>
  <c r="X14" i="9"/>
  <c r="X34" i="9" s="1"/>
  <c r="H14" i="9"/>
  <c r="H34" i="9" s="1"/>
  <c r="G14" i="9"/>
  <c r="T14" i="9" s="1"/>
  <c r="AB13" i="9"/>
  <c r="AB34" i="9" s="1"/>
  <c r="X13" i="9"/>
  <c r="H13" i="9"/>
  <c r="G13" i="9"/>
  <c r="T13" i="9" l="1"/>
  <c r="T34" i="9" s="1"/>
  <c r="AH49" i="7"/>
  <c r="C49" i="7"/>
  <c r="AH48" i="7"/>
  <c r="C48" i="7"/>
  <c r="AH47" i="7"/>
  <c r="C47" i="7"/>
  <c r="AH46" i="7"/>
  <c r="C46" i="7"/>
  <c r="AH45" i="7"/>
  <c r="C45" i="7"/>
  <c r="AH44" i="7"/>
  <c r="C44" i="7"/>
  <c r="AH43" i="7"/>
  <c r="C43" i="7"/>
  <c r="AH42" i="7"/>
  <c r="C42" i="7"/>
  <c r="AH41" i="7"/>
  <c r="C41" i="7"/>
  <c r="AH40" i="7"/>
  <c r="C40" i="7"/>
  <c r="AH39" i="7"/>
  <c r="C39" i="7"/>
  <c r="AH38" i="7"/>
  <c r="C38" i="7"/>
  <c r="AH37" i="7"/>
  <c r="C37" i="7"/>
  <c r="AH36" i="7"/>
  <c r="C36" i="7"/>
  <c r="AH35" i="7"/>
  <c r="C35" i="7"/>
  <c r="AH34" i="7"/>
  <c r="C34" i="7"/>
  <c r="AH33" i="7"/>
  <c r="C33" i="7"/>
  <c r="AH32" i="7"/>
  <c r="C32" i="7"/>
  <c r="AH31" i="7"/>
  <c r="C31" i="7"/>
  <c r="AH30" i="7"/>
  <c r="C30" i="7"/>
  <c r="AH29" i="7"/>
  <c r="C29" i="7"/>
  <c r="AH28" i="7"/>
  <c r="C28" i="7"/>
  <c r="AH27" i="7"/>
  <c r="C27" i="7"/>
  <c r="AH26" i="7"/>
  <c r="C26" i="7"/>
  <c r="AH25" i="7"/>
  <c r="C25" i="7"/>
  <c r="AH24" i="7"/>
  <c r="C24" i="7"/>
  <c r="AH23" i="7"/>
  <c r="C23" i="7"/>
  <c r="AH22" i="7"/>
  <c r="C22" i="7"/>
  <c r="AH21" i="7"/>
  <c r="C21" i="7"/>
  <c r="AH20" i="7"/>
  <c r="C20" i="7"/>
  <c r="AH19" i="7"/>
  <c r="C19" i="7"/>
  <c r="AH18" i="7"/>
  <c r="C18" i="7"/>
  <c r="AH17" i="7"/>
  <c r="C17" i="7"/>
  <c r="AH16" i="7"/>
  <c r="C16" i="7"/>
  <c r="AH15" i="7"/>
  <c r="C15" i="7"/>
  <c r="AH14" i="7"/>
  <c r="C14" i="7"/>
  <c r="AH13" i="7"/>
  <c r="C13" i="7"/>
  <c r="AH12" i="7"/>
  <c r="C12" i="7"/>
  <c r="AH11" i="7"/>
  <c r="C11" i="7"/>
  <c r="AH10" i="7"/>
  <c r="C10" i="7"/>
  <c r="AH9" i="7"/>
  <c r="C9" i="7"/>
  <c r="AH8" i="7"/>
  <c r="C8" i="7"/>
  <c r="BL7" i="7"/>
  <c r="BK7" i="7"/>
  <c r="BJ7" i="7"/>
  <c r="BI7" i="7"/>
  <c r="BH7" i="7"/>
  <c r="BG7" i="7"/>
  <c r="BF7" i="7"/>
  <c r="BE7" i="7"/>
  <c r="BD7" i="7"/>
  <c r="BC7" i="7"/>
  <c r="BB7" i="7"/>
  <c r="BA7" i="7"/>
  <c r="AZ7" i="7"/>
  <c r="AY7" i="7"/>
  <c r="AX7" i="7"/>
  <c r="AW7" i="7"/>
  <c r="AV7" i="7"/>
  <c r="AU7" i="7"/>
  <c r="AT7" i="7"/>
  <c r="AS7" i="7"/>
  <c r="AR7" i="7"/>
  <c r="AQ7" i="7"/>
  <c r="AP7" i="7"/>
  <c r="AO7" i="7"/>
  <c r="AN7" i="7"/>
  <c r="AM7" i="7"/>
  <c r="AL7" i="7"/>
  <c r="AK7" i="7"/>
  <c r="AJ7" i="7"/>
  <c r="AI7" i="7"/>
  <c r="AG7" i="7"/>
  <c r="AF7" i="7"/>
  <c r="AE7" i="7"/>
  <c r="AD7" i="7"/>
  <c r="AC7" i="7"/>
  <c r="AB7" i="7"/>
  <c r="AA7" i="7"/>
  <c r="Z7" i="7"/>
  <c r="Y7" i="7"/>
  <c r="X7" i="7"/>
  <c r="W7" i="7"/>
  <c r="V7" i="7"/>
  <c r="U7" i="7"/>
  <c r="T7" i="7"/>
  <c r="S7" i="7"/>
  <c r="R7" i="7"/>
  <c r="Q7" i="7"/>
  <c r="P7" i="7"/>
  <c r="O7" i="7"/>
  <c r="N7" i="7"/>
  <c r="M7" i="7"/>
  <c r="L7" i="7"/>
  <c r="K7" i="7"/>
  <c r="J7" i="7"/>
  <c r="I7" i="7"/>
  <c r="H7" i="7"/>
  <c r="G7" i="7"/>
  <c r="F7" i="7"/>
  <c r="E7" i="7"/>
  <c r="C7" i="7" s="1"/>
  <c r="D7" i="7"/>
  <c r="AH7" i="7" l="1"/>
  <c r="C9" i="5" l="1"/>
  <c r="D8" i="5"/>
  <c r="CQ41" i="5"/>
  <c r="CE41" i="5"/>
  <c r="AQ41" i="5"/>
  <c r="C41" i="5"/>
  <c r="CQ40" i="5"/>
  <c r="CE40" i="5"/>
  <c r="AQ40" i="5"/>
  <c r="C40" i="5"/>
  <c r="CQ39" i="5"/>
  <c r="CE39" i="5"/>
  <c r="AQ39" i="5"/>
  <c r="C39" i="5"/>
  <c r="CQ38" i="5"/>
  <c r="CE38" i="5"/>
  <c r="AQ38" i="5"/>
  <c r="C38" i="5"/>
  <c r="CQ37" i="5"/>
  <c r="CE37" i="5"/>
  <c r="AQ37" i="5"/>
  <c r="C37" i="5"/>
  <c r="CQ36" i="5"/>
  <c r="CE36" i="5"/>
  <c r="AQ36" i="5"/>
  <c r="C36" i="5"/>
  <c r="CQ35" i="5"/>
  <c r="CE35" i="5"/>
  <c r="AQ35" i="5"/>
  <c r="C35" i="5"/>
  <c r="CQ34" i="5"/>
  <c r="CE34" i="5"/>
  <c r="AQ34" i="5"/>
  <c r="C34" i="5"/>
  <c r="CQ33" i="5"/>
  <c r="CE33" i="5"/>
  <c r="AQ33" i="5"/>
  <c r="C33" i="5"/>
  <c r="CQ32" i="5"/>
  <c r="CE32" i="5"/>
  <c r="AQ32" i="5"/>
  <c r="C32" i="5"/>
  <c r="CQ31" i="5"/>
  <c r="CE31" i="5"/>
  <c r="AQ31" i="5"/>
  <c r="C31" i="5"/>
  <c r="CQ30" i="5"/>
  <c r="CE30" i="5"/>
  <c r="AQ30" i="5"/>
  <c r="C30" i="5"/>
  <c r="CQ29" i="5"/>
  <c r="CE29" i="5"/>
  <c r="AQ29" i="5"/>
  <c r="C29" i="5"/>
  <c r="CQ28" i="5"/>
  <c r="CE28" i="5"/>
  <c r="AQ28" i="5"/>
  <c r="C28" i="5"/>
  <c r="CQ27" i="5"/>
  <c r="CE27" i="5"/>
  <c r="AQ27" i="5"/>
  <c r="C27" i="5"/>
  <c r="CQ26" i="5"/>
  <c r="CE26" i="5"/>
  <c r="AQ26" i="5"/>
  <c r="C26" i="5"/>
  <c r="CQ25" i="5"/>
  <c r="CE25" i="5"/>
  <c r="AQ25" i="5"/>
  <c r="C25" i="5"/>
  <c r="CQ24" i="5"/>
  <c r="CE24" i="5"/>
  <c r="AQ24" i="5"/>
  <c r="C24" i="5"/>
  <c r="CQ23" i="5"/>
  <c r="CE23" i="5"/>
  <c r="AQ23" i="5"/>
  <c r="C23" i="5"/>
  <c r="CQ22" i="5"/>
  <c r="CE22" i="5"/>
  <c r="AQ22" i="5"/>
  <c r="C22" i="5"/>
  <c r="CQ21" i="5"/>
  <c r="CE21" i="5"/>
  <c r="AQ21" i="5"/>
  <c r="C21" i="5"/>
  <c r="CQ20" i="5"/>
  <c r="CE20" i="5"/>
  <c r="AQ20" i="5"/>
  <c r="C20" i="5"/>
  <c r="CQ19" i="5"/>
  <c r="CE19" i="5"/>
  <c r="AQ19" i="5"/>
  <c r="C19" i="5"/>
  <c r="CQ18" i="5"/>
  <c r="CE18" i="5"/>
  <c r="AQ18" i="5"/>
  <c r="C18" i="5"/>
  <c r="CQ17" i="5"/>
  <c r="CE17" i="5"/>
  <c r="AQ17" i="5"/>
  <c r="C17" i="5"/>
  <c r="CQ16" i="5"/>
  <c r="CE16" i="5"/>
  <c r="AQ16" i="5"/>
  <c r="C16" i="5"/>
  <c r="CQ15" i="5"/>
  <c r="CE15" i="5"/>
  <c r="AQ15" i="5"/>
  <c r="C15" i="5"/>
  <c r="CQ14" i="5"/>
  <c r="CE14" i="5"/>
  <c r="AQ14" i="5"/>
  <c r="C14" i="5"/>
  <c r="CQ13" i="5"/>
  <c r="CE13" i="5"/>
  <c r="AQ13" i="5"/>
  <c r="C13" i="5"/>
  <c r="CQ12" i="5"/>
  <c r="CE12" i="5"/>
  <c r="AQ12" i="5"/>
  <c r="C12" i="5"/>
  <c r="CQ11" i="5"/>
  <c r="CE11" i="5"/>
  <c r="AQ11" i="5"/>
  <c r="C11" i="5"/>
  <c r="CQ10" i="5"/>
  <c r="CE10" i="5"/>
  <c r="AQ10" i="5"/>
  <c r="C10" i="5"/>
  <c r="CQ9" i="5"/>
  <c r="CE9" i="5"/>
  <c r="AQ9" i="5"/>
  <c r="DB8" i="5"/>
  <c r="DA8" i="5"/>
  <c r="CZ8" i="5"/>
  <c r="CY8" i="5"/>
  <c r="CX8" i="5"/>
  <c r="CW8" i="5"/>
  <c r="CV8" i="5"/>
  <c r="CU8" i="5"/>
  <c r="CT8" i="5"/>
  <c r="CS8" i="5"/>
  <c r="CR8" i="5"/>
  <c r="CQ8" i="5"/>
  <c r="CP8" i="5"/>
  <c r="CO8" i="5"/>
  <c r="CN8" i="5"/>
  <c r="CM8" i="5"/>
  <c r="CL8" i="5"/>
  <c r="CK8" i="5"/>
  <c r="CJ8" i="5"/>
  <c r="CI8" i="5"/>
  <c r="CE8" i="5" s="1"/>
  <c r="CH8" i="5"/>
  <c r="CG8" i="5"/>
  <c r="CF8" i="5"/>
  <c r="CD8" i="5"/>
  <c r="CC8" i="5"/>
  <c r="CB8" i="5"/>
  <c r="CA8" i="5"/>
  <c r="BZ8" i="5"/>
  <c r="BY8" i="5"/>
  <c r="BX8" i="5"/>
  <c r="BW8" i="5"/>
  <c r="BV8" i="5"/>
  <c r="BU8" i="5"/>
  <c r="BT8" i="5"/>
  <c r="BS8" i="5"/>
  <c r="BR8" i="5"/>
  <c r="BQ8" i="5"/>
  <c r="BP8" i="5"/>
  <c r="BO8" i="5"/>
  <c r="BN8" i="5"/>
  <c r="BM8" i="5"/>
  <c r="BL8" i="5"/>
  <c r="BK8" i="5"/>
  <c r="BJ8" i="5"/>
  <c r="BI8" i="5"/>
  <c r="BH8" i="5"/>
  <c r="BG8" i="5"/>
  <c r="BF8" i="5"/>
  <c r="BE8" i="5"/>
  <c r="BD8" i="5"/>
  <c r="BC8" i="5"/>
  <c r="BB8" i="5"/>
  <c r="BA8" i="5"/>
  <c r="AZ8" i="5"/>
  <c r="AY8" i="5"/>
  <c r="AX8" i="5"/>
  <c r="AW8" i="5"/>
  <c r="AV8" i="5"/>
  <c r="AU8" i="5"/>
  <c r="AT8" i="5"/>
  <c r="AS8" i="5"/>
  <c r="AR8" i="5"/>
  <c r="AQ8" i="5"/>
  <c r="AP8" i="5"/>
  <c r="AO8" i="5"/>
  <c r="AN8" i="5"/>
  <c r="AM8" i="5"/>
  <c r="AL8" i="5"/>
  <c r="AK8" i="5"/>
  <c r="AJ8" i="5"/>
  <c r="AI8" i="5"/>
  <c r="AH8" i="5"/>
  <c r="AG8" i="5"/>
  <c r="AF8" i="5"/>
  <c r="AE8" i="5"/>
  <c r="AD8" i="5"/>
  <c r="AC8" i="5"/>
  <c r="AB8" i="5"/>
  <c r="AA8" i="5"/>
  <c r="Z8" i="5"/>
  <c r="Y8" i="5"/>
  <c r="X8" i="5"/>
  <c r="W8" i="5"/>
  <c r="V8" i="5"/>
  <c r="U8" i="5"/>
  <c r="T8" i="5"/>
  <c r="S8" i="5"/>
  <c r="C8" i="5" s="1"/>
  <c r="R8" i="5"/>
  <c r="Q8" i="5"/>
  <c r="P8" i="5"/>
  <c r="O8" i="5"/>
  <c r="N8" i="5"/>
  <c r="M8" i="5"/>
  <c r="L8" i="5"/>
  <c r="K8" i="5"/>
  <c r="J8" i="5"/>
  <c r="I8" i="5"/>
  <c r="H8" i="5"/>
  <c r="G8" i="5"/>
  <c r="F8" i="5"/>
  <c r="E8" i="5"/>
  <c r="E22" i="2" l="1"/>
  <c r="F22" i="2"/>
  <c r="Q22" i="2"/>
  <c r="X22" i="2"/>
  <c r="E23" i="2"/>
  <c r="F23" i="2"/>
  <c r="Q23" i="2"/>
  <c r="X23" i="2"/>
  <c r="E24" i="2"/>
  <c r="F24" i="2"/>
  <c r="Q24" i="2"/>
  <c r="X24" i="2"/>
  <c r="E25" i="2"/>
  <c r="F25" i="2"/>
  <c r="Q25" i="2"/>
  <c r="X25" i="2"/>
  <c r="E26" i="2"/>
  <c r="F26" i="2"/>
  <c r="Q26" i="2"/>
  <c r="X26" i="2"/>
  <c r="E27" i="2"/>
  <c r="F27" i="2"/>
  <c r="Q27" i="2"/>
  <c r="X27" i="2"/>
  <c r="E28" i="2"/>
  <c r="F28" i="2"/>
  <c r="Q28" i="2"/>
  <c r="X28" i="2"/>
  <c r="E29" i="2"/>
  <c r="F29" i="2"/>
  <c r="Q29" i="2"/>
  <c r="X29" i="2"/>
  <c r="E30" i="2"/>
  <c r="F30" i="2"/>
  <c r="Q30" i="2"/>
  <c r="X30" i="2"/>
  <c r="E31" i="2"/>
  <c r="F31" i="2"/>
  <c r="Q31" i="2"/>
  <c r="X31" i="2"/>
  <c r="M31" i="2" l="1"/>
  <c r="M30" i="2"/>
  <c r="M27" i="2"/>
  <c r="M26" i="2"/>
  <c r="M25" i="2"/>
  <c r="M24" i="2"/>
  <c r="M23" i="2"/>
  <c r="M22" i="2"/>
  <c r="M29" i="2"/>
  <c r="M28" i="2"/>
  <c r="W9" i="6"/>
  <c r="R9" i="6"/>
  <c r="O25" i="1" l="1"/>
  <c r="E24" i="1"/>
  <c r="D23" i="1"/>
  <c r="R53" i="6"/>
  <c r="R52" i="6"/>
  <c r="R51" i="6"/>
  <c r="R50" i="6"/>
  <c r="R49" i="6"/>
  <c r="R48" i="6"/>
  <c r="R47" i="6"/>
  <c r="R46" i="6"/>
  <c r="R45" i="6"/>
  <c r="R44" i="6"/>
  <c r="R43" i="6"/>
  <c r="R42" i="6"/>
  <c r="R41" i="6"/>
  <c r="R40" i="6"/>
  <c r="R39" i="6"/>
  <c r="R38" i="6"/>
  <c r="R37" i="6"/>
  <c r="R36" i="6"/>
  <c r="R35" i="6"/>
  <c r="R34" i="6"/>
  <c r="R33" i="6"/>
  <c r="R32" i="6"/>
  <c r="R31" i="6"/>
  <c r="R30" i="6"/>
  <c r="R29" i="6"/>
  <c r="R28" i="6"/>
  <c r="R27" i="6"/>
  <c r="R26" i="6"/>
  <c r="R25" i="6"/>
  <c r="R24" i="6"/>
  <c r="R23" i="6"/>
  <c r="R22" i="6"/>
  <c r="R21" i="6"/>
  <c r="R20" i="6"/>
  <c r="R19" i="6"/>
  <c r="R18" i="6"/>
  <c r="R17" i="6"/>
  <c r="R16" i="6"/>
  <c r="R15" i="6"/>
  <c r="R14" i="6"/>
  <c r="R13" i="6"/>
  <c r="R12" i="6"/>
  <c r="R11" i="6"/>
  <c r="R10"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H8" i="6"/>
  <c r="D22" i="1" s="1"/>
  <c r="I1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3" i="6"/>
  <c r="I12" i="6"/>
  <c r="I11" i="6"/>
  <c r="I10" i="6"/>
  <c r="I9" i="6"/>
  <c r="M8" i="6"/>
  <c r="E22" i="1" s="1"/>
  <c r="W29" i="6"/>
  <c r="W53" i="6"/>
  <c r="W52" i="6"/>
  <c r="W51" i="6"/>
  <c r="AQ51" i="6" s="1"/>
  <c r="W50" i="6"/>
  <c r="W49" i="6"/>
  <c r="W48" i="6"/>
  <c r="W47" i="6"/>
  <c r="AQ47" i="6" s="1"/>
  <c r="W46" i="6"/>
  <c r="W45" i="6"/>
  <c r="W44" i="6"/>
  <c r="W43" i="6"/>
  <c r="AQ43" i="6" s="1"/>
  <c r="W42" i="6"/>
  <c r="W41" i="6"/>
  <c r="W40" i="6"/>
  <c r="W39" i="6"/>
  <c r="AQ39" i="6" s="1"/>
  <c r="W38" i="6"/>
  <c r="W37" i="6"/>
  <c r="W36" i="6"/>
  <c r="W35" i="6"/>
  <c r="AQ35" i="6" s="1"/>
  <c r="W34" i="6"/>
  <c r="W33" i="6"/>
  <c r="W32" i="6"/>
  <c r="W31" i="6"/>
  <c r="AQ31" i="6" s="1"/>
  <c r="W30" i="6"/>
  <c r="W28" i="6"/>
  <c r="W27" i="6"/>
  <c r="W26" i="6"/>
  <c r="W25" i="6"/>
  <c r="W24" i="6"/>
  <c r="W23" i="6"/>
  <c r="W22" i="6"/>
  <c r="W21" i="6"/>
  <c r="W20" i="6"/>
  <c r="W19" i="6"/>
  <c r="W18" i="6"/>
  <c r="W17" i="6"/>
  <c r="W16" i="6"/>
  <c r="W15" i="6"/>
  <c r="W14" i="6"/>
  <c r="W13" i="6"/>
  <c r="W12" i="6"/>
  <c r="W11" i="6"/>
  <c r="W10" i="6"/>
  <c r="W8" i="6" s="1"/>
  <c r="X10" i="6"/>
  <c r="X53" i="6"/>
  <c r="X52" i="6"/>
  <c r="X51" i="6"/>
  <c r="X50" i="6"/>
  <c r="X49" i="6"/>
  <c r="X48" i="6"/>
  <c r="X47" i="6"/>
  <c r="X46" i="6"/>
  <c r="X45" i="6"/>
  <c r="X44" i="6"/>
  <c r="X43" i="6"/>
  <c r="X42" i="6"/>
  <c r="X41" i="6"/>
  <c r="X40" i="6"/>
  <c r="X39" i="6"/>
  <c r="X38" i="6"/>
  <c r="X37" i="6"/>
  <c r="X36" i="6"/>
  <c r="X35" i="6"/>
  <c r="X34" i="6"/>
  <c r="X33" i="6"/>
  <c r="X32" i="6"/>
  <c r="X31" i="6"/>
  <c r="X30" i="6"/>
  <c r="X29" i="6"/>
  <c r="X28" i="6"/>
  <c r="X27" i="6"/>
  <c r="X26" i="6"/>
  <c r="X25" i="6"/>
  <c r="X24" i="6"/>
  <c r="X23" i="6"/>
  <c r="X22" i="6"/>
  <c r="X21" i="6"/>
  <c r="X20" i="6"/>
  <c r="X19" i="6"/>
  <c r="X18" i="6"/>
  <c r="X17" i="6"/>
  <c r="X16" i="6"/>
  <c r="X15" i="6"/>
  <c r="X14" i="6"/>
  <c r="X13" i="6"/>
  <c r="X12" i="6"/>
  <c r="X11" i="6"/>
  <c r="X9" i="6"/>
  <c r="AB8" i="6"/>
  <c r="K22" i="1" s="1"/>
  <c r="AC53" i="6"/>
  <c r="AC52" i="6"/>
  <c r="AC51" i="6"/>
  <c r="AC50" i="6"/>
  <c r="AC49" i="6"/>
  <c r="AC48" i="6"/>
  <c r="AC47" i="6"/>
  <c r="AC46" i="6"/>
  <c r="AC45" i="6"/>
  <c r="AC44" i="6"/>
  <c r="AC43" i="6"/>
  <c r="AC42" i="6"/>
  <c r="AC41" i="6"/>
  <c r="AC40" i="6"/>
  <c r="AC39" i="6"/>
  <c r="AC38" i="6"/>
  <c r="AC37" i="6"/>
  <c r="AC36" i="6"/>
  <c r="AC35" i="6"/>
  <c r="AC34" i="6"/>
  <c r="AC33" i="6"/>
  <c r="AC32" i="6"/>
  <c r="AC31" i="6"/>
  <c r="AC30" i="6"/>
  <c r="AC29" i="6"/>
  <c r="AC28" i="6"/>
  <c r="AC27" i="6"/>
  <c r="AC26" i="6"/>
  <c r="AC25" i="6"/>
  <c r="AC24" i="6"/>
  <c r="AC23" i="6"/>
  <c r="AC22" i="6"/>
  <c r="AC21" i="6"/>
  <c r="AC20" i="6"/>
  <c r="AC19" i="6"/>
  <c r="AC18" i="6"/>
  <c r="AC17" i="6"/>
  <c r="AC16" i="6"/>
  <c r="AC15" i="6"/>
  <c r="AC14" i="6"/>
  <c r="AC13" i="6"/>
  <c r="AC12" i="6"/>
  <c r="AC11" i="6"/>
  <c r="AC10" i="6"/>
  <c r="AC9" i="6"/>
  <c r="AG8" i="6"/>
  <c r="L22" i="1" s="1"/>
  <c r="AH53" i="6"/>
  <c r="AH52" i="6"/>
  <c r="AH51" i="6"/>
  <c r="AH50" i="6"/>
  <c r="AH49" i="6"/>
  <c r="AH48" i="6"/>
  <c r="AH47" i="6"/>
  <c r="AH46" i="6"/>
  <c r="AH45" i="6"/>
  <c r="AH44" i="6"/>
  <c r="AH43" i="6"/>
  <c r="AH42" i="6"/>
  <c r="AH41" i="6"/>
  <c r="AH40" i="6"/>
  <c r="AH39" i="6"/>
  <c r="AH38" i="6"/>
  <c r="AH37" i="6"/>
  <c r="AH36" i="6"/>
  <c r="AH35" i="6"/>
  <c r="AH34" i="6"/>
  <c r="AH33" i="6"/>
  <c r="AH32" i="6"/>
  <c r="AH31" i="6"/>
  <c r="AH30" i="6"/>
  <c r="AH29" i="6"/>
  <c r="AH28" i="6"/>
  <c r="AH27" i="6"/>
  <c r="AH26" i="6"/>
  <c r="AH25" i="6"/>
  <c r="AH24" i="6"/>
  <c r="AH23" i="6"/>
  <c r="AH22" i="6"/>
  <c r="AH21" i="6"/>
  <c r="AH20" i="6"/>
  <c r="AH19" i="6"/>
  <c r="AH18" i="6"/>
  <c r="AH17" i="6"/>
  <c r="AH16" i="6"/>
  <c r="AH15" i="6"/>
  <c r="AH14" i="6"/>
  <c r="AH13" i="6"/>
  <c r="AH12" i="6"/>
  <c r="AH11" i="6"/>
  <c r="AH10" i="6"/>
  <c r="AH9" i="6"/>
  <c r="AL8" i="6"/>
  <c r="I22" i="1" s="1"/>
  <c r="AQ10" i="6"/>
  <c r="AQ11" i="6"/>
  <c r="AQ12" i="6"/>
  <c r="AQ13" i="6"/>
  <c r="AQ14" i="6"/>
  <c r="AQ15" i="6"/>
  <c r="AQ16" i="6"/>
  <c r="AQ17" i="6"/>
  <c r="AQ18" i="6"/>
  <c r="AQ19" i="6"/>
  <c r="AQ20" i="6"/>
  <c r="AQ21" i="6"/>
  <c r="AQ22" i="6"/>
  <c r="AQ23" i="6"/>
  <c r="AQ24" i="6"/>
  <c r="AQ25" i="6"/>
  <c r="AQ26" i="6"/>
  <c r="AQ27" i="6"/>
  <c r="AQ28" i="6"/>
  <c r="AQ29" i="6"/>
  <c r="AQ30" i="6"/>
  <c r="AQ32" i="6"/>
  <c r="AQ33" i="6"/>
  <c r="AQ34" i="6"/>
  <c r="AQ36" i="6"/>
  <c r="AQ37" i="6"/>
  <c r="AQ38" i="6"/>
  <c r="AQ40" i="6"/>
  <c r="AQ41" i="6"/>
  <c r="AQ42" i="6"/>
  <c r="AQ44" i="6"/>
  <c r="AQ45" i="6"/>
  <c r="AQ46" i="6"/>
  <c r="AQ48" i="6"/>
  <c r="AQ49" i="6"/>
  <c r="AQ50" i="6"/>
  <c r="AQ52" i="6"/>
  <c r="AQ53" i="6"/>
  <c r="AQ9" i="6"/>
  <c r="O9" i="6"/>
  <c r="X15" i="2"/>
  <c r="W37" i="2"/>
  <c r="V37" i="2"/>
  <c r="U37" i="2"/>
  <c r="X36" i="2"/>
  <c r="X35" i="2"/>
  <c r="X34" i="2"/>
  <c r="X33" i="2"/>
  <c r="X32" i="2"/>
  <c r="X21" i="2"/>
  <c r="X20" i="2"/>
  <c r="X19" i="2"/>
  <c r="X18" i="2"/>
  <c r="X17" i="2"/>
  <c r="X16" i="2"/>
  <c r="M25" i="1"/>
  <c r="O24" i="1"/>
  <c r="M24" i="1"/>
  <c r="L24" i="1"/>
  <c r="K24" i="1"/>
  <c r="O23" i="1"/>
  <c r="M23" i="1"/>
  <c r="L23" i="1"/>
  <c r="K23" i="1"/>
  <c r="F25" i="1"/>
  <c r="I24" i="1"/>
  <c r="F24" i="1"/>
  <c r="I23" i="1"/>
  <c r="F23" i="1"/>
  <c r="E23" i="1"/>
  <c r="D24" i="1"/>
  <c r="N21" i="1"/>
  <c r="H21" i="1"/>
  <c r="J21" i="1" s="1"/>
  <c r="H20" i="1"/>
  <c r="J20" i="1" s="1"/>
  <c r="G20" i="1"/>
  <c r="N20" i="1" s="1"/>
  <c r="G21" i="1"/>
  <c r="R8" i="6" l="1"/>
  <c r="X37" i="2"/>
  <c r="G22" i="1"/>
  <c r="H22" i="1"/>
  <c r="J22" i="1" s="1"/>
  <c r="AQ8" i="6"/>
  <c r="O15" i="6"/>
  <c r="P15" i="6"/>
  <c r="Q15" i="6"/>
  <c r="T15" i="6"/>
  <c r="U15" i="6"/>
  <c r="V15" i="6"/>
  <c r="AP15" i="6"/>
  <c r="O16" i="6"/>
  <c r="P16" i="6"/>
  <c r="Q16" i="6"/>
  <c r="T16" i="6"/>
  <c r="U16" i="6"/>
  <c r="V16" i="6"/>
  <c r="O17" i="6"/>
  <c r="P17" i="6"/>
  <c r="AO17" i="6" s="1"/>
  <c r="Q17" i="6"/>
  <c r="T17" i="6"/>
  <c r="U17" i="6"/>
  <c r="V17" i="6"/>
  <c r="O18" i="6"/>
  <c r="P18" i="6"/>
  <c r="Q18" i="6"/>
  <c r="T18" i="6"/>
  <c r="U18" i="6"/>
  <c r="V18" i="6"/>
  <c r="O19" i="6"/>
  <c r="P19" i="6"/>
  <c r="Q19" i="6"/>
  <c r="T19" i="6"/>
  <c r="U19" i="6"/>
  <c r="V19" i="6"/>
  <c r="O20" i="6"/>
  <c r="P20" i="6"/>
  <c r="Q20" i="6"/>
  <c r="T20" i="6"/>
  <c r="U20" i="6"/>
  <c r="V20" i="6"/>
  <c r="O21" i="6"/>
  <c r="P21" i="6"/>
  <c r="AO21" i="6" s="1"/>
  <c r="Q21" i="6"/>
  <c r="T21" i="6"/>
  <c r="U21" i="6"/>
  <c r="V21" i="6"/>
  <c r="O22" i="6"/>
  <c r="P22" i="6"/>
  <c r="Q22" i="6"/>
  <c r="T22" i="6"/>
  <c r="U22" i="6"/>
  <c r="V22" i="6"/>
  <c r="O23" i="6"/>
  <c r="P23" i="6"/>
  <c r="Q23" i="6"/>
  <c r="T23" i="6"/>
  <c r="U23" i="6"/>
  <c r="AO23" i="6" s="1"/>
  <c r="V23" i="6"/>
  <c r="O24" i="6"/>
  <c r="P24" i="6"/>
  <c r="Q24" i="6"/>
  <c r="T24" i="6"/>
  <c r="U24" i="6"/>
  <c r="V24" i="6"/>
  <c r="O25" i="6"/>
  <c r="P25" i="6"/>
  <c r="Q25" i="6"/>
  <c r="T25" i="6"/>
  <c r="U25" i="6"/>
  <c r="V25" i="6"/>
  <c r="O26" i="6"/>
  <c r="P26" i="6"/>
  <c r="Q26" i="6"/>
  <c r="T26" i="6"/>
  <c r="U26" i="6"/>
  <c r="V26" i="6"/>
  <c r="AP26" i="6" s="1"/>
  <c r="O27" i="6"/>
  <c r="P27" i="6"/>
  <c r="Q27" i="6"/>
  <c r="T27" i="6"/>
  <c r="U27" i="6"/>
  <c r="V27" i="6"/>
  <c r="O28" i="6"/>
  <c r="P28" i="6"/>
  <c r="Q28" i="6"/>
  <c r="T28" i="6"/>
  <c r="U28" i="6"/>
  <c r="V28" i="6"/>
  <c r="O29" i="6"/>
  <c r="P29" i="6"/>
  <c r="Q29" i="6"/>
  <c r="T29" i="6"/>
  <c r="U29" i="6"/>
  <c r="V29" i="6"/>
  <c r="AP22" i="6" l="1"/>
  <c r="AO22" i="6"/>
  <c r="AO19" i="6"/>
  <c r="AO15" i="6"/>
  <c r="S26" i="6"/>
  <c r="N29" i="6"/>
  <c r="AO27" i="6"/>
  <c r="N22" i="1"/>
  <c r="N28" i="6"/>
  <c r="S25" i="6"/>
  <c r="S24" i="6"/>
  <c r="N23" i="6"/>
  <c r="S22" i="6"/>
  <c r="N21" i="6"/>
  <c r="N20" i="6"/>
  <c r="N19" i="6"/>
  <c r="N18" i="6"/>
  <c r="S17" i="6"/>
  <c r="S16" i="6"/>
  <c r="S15" i="6"/>
  <c r="N27" i="6"/>
  <c r="S29" i="6"/>
  <c r="S28" i="6"/>
  <c r="S27" i="6"/>
  <c r="AN26" i="6"/>
  <c r="N26" i="6"/>
  <c r="N25" i="6"/>
  <c r="N24" i="6"/>
  <c r="S23" i="6"/>
  <c r="AN22" i="6"/>
  <c r="AM22" i="6" s="1"/>
  <c r="N22" i="6"/>
  <c r="S21" i="6"/>
  <c r="S20" i="6"/>
  <c r="S19" i="6"/>
  <c r="S18" i="6"/>
  <c r="N17" i="6"/>
  <c r="N16" i="6"/>
  <c r="N15" i="6"/>
  <c r="AN20" i="6"/>
  <c r="AP29" i="6"/>
  <c r="AO28" i="6"/>
  <c r="AP24" i="6"/>
  <c r="AN24" i="6"/>
  <c r="AO29" i="6"/>
  <c r="AO25" i="6"/>
  <c r="AP25" i="6"/>
  <c r="AP23" i="6"/>
  <c r="AP20" i="6"/>
  <c r="AP19" i="6"/>
  <c r="AO18" i="6"/>
  <c r="AP16" i="6"/>
  <c r="AP28" i="6"/>
  <c r="AP27" i="6"/>
  <c r="AO26" i="6"/>
  <c r="AO24" i="6"/>
  <c r="AP21" i="6"/>
  <c r="AO20" i="6"/>
  <c r="AP18" i="6"/>
  <c r="AP17" i="6"/>
  <c r="AO16" i="6"/>
  <c r="AN16" i="6"/>
  <c r="AN28" i="6"/>
  <c r="AN18" i="6"/>
  <c r="AN29" i="6"/>
  <c r="AM29" i="6" s="1"/>
  <c r="AN27" i="6"/>
  <c r="AM27" i="6" s="1"/>
  <c r="AN25" i="6"/>
  <c r="AM25" i="6" s="1"/>
  <c r="AN23" i="6"/>
  <c r="AM23" i="6" s="1"/>
  <c r="AN21" i="6"/>
  <c r="AM21" i="6" s="1"/>
  <c r="AN19" i="6"/>
  <c r="AM19" i="6" s="1"/>
  <c r="AN17" i="6"/>
  <c r="AM17" i="6" s="1"/>
  <c r="AN15" i="6"/>
  <c r="F8" i="4"/>
  <c r="E8" i="4"/>
  <c r="D12" i="4"/>
  <c r="AM15" i="6" l="1"/>
  <c r="AM18" i="6"/>
  <c r="AM28" i="6"/>
  <c r="AM16" i="6"/>
  <c r="AM24" i="6"/>
  <c r="AM20" i="6"/>
  <c r="AM26" i="6"/>
  <c r="J12" i="4"/>
  <c r="Q12" i="4"/>
  <c r="R12" i="4"/>
  <c r="S12" i="4"/>
  <c r="T12" i="4"/>
  <c r="U12" i="4"/>
  <c r="W12" i="4"/>
  <c r="X12" i="4"/>
  <c r="Y12" i="4"/>
  <c r="Z12" i="4"/>
  <c r="AA12" i="4"/>
  <c r="AB12" i="4"/>
  <c r="AH12" i="4"/>
  <c r="AN12" i="4"/>
  <c r="D13" i="4"/>
  <c r="J13" i="4"/>
  <c r="Q13" i="4"/>
  <c r="R13" i="4"/>
  <c r="S13" i="4"/>
  <c r="T13" i="4"/>
  <c r="U13" i="4"/>
  <c r="W13" i="4"/>
  <c r="X13" i="4"/>
  <c r="AV13" i="4" s="1"/>
  <c r="Y13" i="4"/>
  <c r="Z13" i="4"/>
  <c r="AX13" i="4" s="1"/>
  <c r="AA13" i="4"/>
  <c r="AB13" i="4"/>
  <c r="AH13" i="4"/>
  <c r="AN13" i="4"/>
  <c r="D14" i="4"/>
  <c r="J14" i="4"/>
  <c r="Q14" i="4"/>
  <c r="R14" i="4"/>
  <c r="S14" i="4"/>
  <c r="T14" i="4"/>
  <c r="U14" i="4"/>
  <c r="W14" i="4"/>
  <c r="X14" i="4"/>
  <c r="Y14" i="4"/>
  <c r="Z14" i="4"/>
  <c r="AA14" i="4"/>
  <c r="AB14" i="4"/>
  <c r="AH14" i="4"/>
  <c r="AN14" i="4"/>
  <c r="D15" i="4"/>
  <c r="J15" i="4"/>
  <c r="Q15" i="4"/>
  <c r="R15" i="4"/>
  <c r="S15" i="4"/>
  <c r="T15" i="4"/>
  <c r="U15" i="4"/>
  <c r="W15" i="4"/>
  <c r="X15" i="4"/>
  <c r="Y15" i="4"/>
  <c r="Z15" i="4"/>
  <c r="AX15" i="4" s="1"/>
  <c r="AA15" i="4"/>
  <c r="AB15" i="4"/>
  <c r="AH15" i="4"/>
  <c r="AN15" i="4"/>
  <c r="D16" i="4"/>
  <c r="J16" i="4"/>
  <c r="Q16" i="4"/>
  <c r="R16" i="4"/>
  <c r="S16" i="4"/>
  <c r="T16" i="4"/>
  <c r="U16" i="4"/>
  <c r="W16" i="4"/>
  <c r="X16" i="4"/>
  <c r="Y16" i="4"/>
  <c r="Z16" i="4"/>
  <c r="AA16" i="4"/>
  <c r="AB16" i="4"/>
  <c r="AH16" i="4"/>
  <c r="AN16" i="4"/>
  <c r="D17" i="4"/>
  <c r="J17" i="4"/>
  <c r="Q17" i="4"/>
  <c r="R17" i="4"/>
  <c r="S17" i="4"/>
  <c r="T17" i="4"/>
  <c r="U17" i="4"/>
  <c r="W17" i="4"/>
  <c r="X17" i="4"/>
  <c r="AV17" i="4" s="1"/>
  <c r="Y17" i="4"/>
  <c r="Z17" i="4"/>
  <c r="AX17" i="4" s="1"/>
  <c r="AA17" i="4"/>
  <c r="AB17" i="4"/>
  <c r="AH17" i="4"/>
  <c r="AN17" i="4"/>
  <c r="D18" i="4"/>
  <c r="J18" i="4"/>
  <c r="Q18" i="4"/>
  <c r="R18" i="4"/>
  <c r="S18" i="4"/>
  <c r="T18" i="4"/>
  <c r="U18" i="4"/>
  <c r="W18" i="4"/>
  <c r="X18" i="4"/>
  <c r="Y18" i="4"/>
  <c r="Z18" i="4"/>
  <c r="AA18" i="4"/>
  <c r="AB18" i="4"/>
  <c r="AH18" i="4"/>
  <c r="AN18" i="4"/>
  <c r="D19" i="4"/>
  <c r="J19" i="4"/>
  <c r="Q19" i="4"/>
  <c r="R19" i="4"/>
  <c r="S19" i="4"/>
  <c r="T19" i="4"/>
  <c r="U19" i="4"/>
  <c r="W19" i="4"/>
  <c r="X19" i="4"/>
  <c r="Y19" i="4"/>
  <c r="Z19" i="4"/>
  <c r="AX19" i="4" s="1"/>
  <c r="AA19" i="4"/>
  <c r="AB19" i="4"/>
  <c r="AH19" i="4"/>
  <c r="AN19" i="4"/>
  <c r="D20" i="4"/>
  <c r="J20" i="4"/>
  <c r="Q20" i="4"/>
  <c r="R20" i="4"/>
  <c r="S20" i="4"/>
  <c r="T20" i="4"/>
  <c r="U20" i="4"/>
  <c r="W20" i="4"/>
  <c r="X20" i="4"/>
  <c r="Y20" i="4"/>
  <c r="Z20" i="4"/>
  <c r="AA20" i="4"/>
  <c r="AB20" i="4"/>
  <c r="AH20" i="4"/>
  <c r="AN20" i="4"/>
  <c r="D21" i="4"/>
  <c r="J21" i="4"/>
  <c r="Q21" i="4"/>
  <c r="R21" i="4"/>
  <c r="S21" i="4"/>
  <c r="T21" i="4"/>
  <c r="U21" i="4"/>
  <c r="W21" i="4"/>
  <c r="X21" i="4"/>
  <c r="AV21" i="4" s="1"/>
  <c r="Y21" i="4"/>
  <c r="Z21" i="4"/>
  <c r="AX21" i="4" s="1"/>
  <c r="AA21" i="4"/>
  <c r="AB21" i="4"/>
  <c r="AH21" i="4"/>
  <c r="AN21" i="4"/>
  <c r="D22" i="4"/>
  <c r="J22" i="4"/>
  <c r="Q22" i="4"/>
  <c r="R22" i="4"/>
  <c r="S22" i="4"/>
  <c r="T22" i="4"/>
  <c r="U22" i="4"/>
  <c r="W22" i="4"/>
  <c r="X22" i="4"/>
  <c r="Y22" i="4"/>
  <c r="Z22" i="4"/>
  <c r="AA22" i="4"/>
  <c r="AB22" i="4"/>
  <c r="AH22" i="4"/>
  <c r="AN22" i="4"/>
  <c r="D23" i="4"/>
  <c r="J23" i="4"/>
  <c r="Q23" i="4"/>
  <c r="R23" i="4"/>
  <c r="S23" i="4"/>
  <c r="T23" i="4"/>
  <c r="U23" i="4"/>
  <c r="W23" i="4"/>
  <c r="X23" i="4"/>
  <c r="Y23" i="4"/>
  <c r="Z23" i="4"/>
  <c r="AX23" i="4" s="1"/>
  <c r="AA23" i="4"/>
  <c r="AB23" i="4"/>
  <c r="AH23" i="4"/>
  <c r="AN23" i="4"/>
  <c r="D24" i="4"/>
  <c r="J24" i="4"/>
  <c r="Q24" i="4"/>
  <c r="R24" i="4"/>
  <c r="S24" i="4"/>
  <c r="T24" i="4"/>
  <c r="U24" i="4"/>
  <c r="W24" i="4"/>
  <c r="X24" i="4"/>
  <c r="Y24" i="4"/>
  <c r="Z24" i="4"/>
  <c r="AA24" i="4"/>
  <c r="AB24" i="4"/>
  <c r="AH24" i="4"/>
  <c r="AN24" i="4"/>
  <c r="D25" i="4"/>
  <c r="J25" i="4"/>
  <c r="Q25" i="4"/>
  <c r="R25" i="4"/>
  <c r="S25" i="4"/>
  <c r="T25" i="4"/>
  <c r="U25" i="4"/>
  <c r="W25" i="4"/>
  <c r="X25" i="4"/>
  <c r="Y25" i="4"/>
  <c r="Z25" i="4"/>
  <c r="AA25" i="4"/>
  <c r="AB25" i="4"/>
  <c r="AH25" i="4"/>
  <c r="AN25" i="4"/>
  <c r="D26" i="4"/>
  <c r="J26" i="4"/>
  <c r="Q26" i="4"/>
  <c r="R26" i="4"/>
  <c r="S26" i="4"/>
  <c r="T26" i="4"/>
  <c r="U26" i="4"/>
  <c r="W26" i="4"/>
  <c r="X26" i="4"/>
  <c r="Y26" i="4"/>
  <c r="Z26" i="4"/>
  <c r="AA26" i="4"/>
  <c r="AB26" i="4"/>
  <c r="AH26" i="4"/>
  <c r="AN26" i="4"/>
  <c r="D27" i="4"/>
  <c r="J27" i="4"/>
  <c r="Q27" i="4"/>
  <c r="R27" i="4"/>
  <c r="S27" i="4"/>
  <c r="T27" i="4"/>
  <c r="U27" i="4"/>
  <c r="W27" i="4"/>
  <c r="X27" i="4"/>
  <c r="Y27" i="4"/>
  <c r="Z27" i="4"/>
  <c r="AA27" i="4"/>
  <c r="AB27" i="4"/>
  <c r="AH27" i="4"/>
  <c r="AN27" i="4"/>
  <c r="D28" i="4"/>
  <c r="J28" i="4"/>
  <c r="Q28" i="4"/>
  <c r="R28" i="4"/>
  <c r="S28" i="4"/>
  <c r="T28" i="4"/>
  <c r="U28" i="4"/>
  <c r="W28" i="4"/>
  <c r="X28" i="4"/>
  <c r="Y28" i="4"/>
  <c r="Z28" i="4"/>
  <c r="AA28" i="4"/>
  <c r="AB28" i="4"/>
  <c r="AH28" i="4"/>
  <c r="AN28" i="4"/>
  <c r="D29" i="4"/>
  <c r="J29" i="4"/>
  <c r="Q29" i="4"/>
  <c r="R29" i="4"/>
  <c r="S29" i="4"/>
  <c r="T29" i="4"/>
  <c r="U29" i="4"/>
  <c r="W29" i="4"/>
  <c r="X29" i="4"/>
  <c r="Y29" i="4"/>
  <c r="Z29" i="4"/>
  <c r="AX29" i="4" s="1"/>
  <c r="AA29" i="4"/>
  <c r="AB29" i="4"/>
  <c r="AH29" i="4"/>
  <c r="AN29" i="4"/>
  <c r="D30" i="4"/>
  <c r="J30" i="4"/>
  <c r="Q30" i="4"/>
  <c r="R30" i="4"/>
  <c r="S30" i="4"/>
  <c r="T30" i="4"/>
  <c r="U30" i="4"/>
  <c r="W30" i="4"/>
  <c r="X30" i="4"/>
  <c r="Y30" i="4"/>
  <c r="Z30" i="4"/>
  <c r="AA30" i="4"/>
  <c r="AB30" i="4"/>
  <c r="AH30" i="4"/>
  <c r="AN30" i="4"/>
  <c r="D31" i="4"/>
  <c r="J31" i="4"/>
  <c r="Q31" i="4"/>
  <c r="R31" i="4"/>
  <c r="S31" i="4"/>
  <c r="T31" i="4"/>
  <c r="U31" i="4"/>
  <c r="W31" i="4"/>
  <c r="X31" i="4"/>
  <c r="Y31" i="4"/>
  <c r="Z31" i="4"/>
  <c r="AA31" i="4"/>
  <c r="AB31" i="4"/>
  <c r="AH31" i="4"/>
  <c r="AN31" i="4"/>
  <c r="D32" i="4"/>
  <c r="J32" i="4"/>
  <c r="Q32" i="4"/>
  <c r="R32" i="4"/>
  <c r="S32" i="4"/>
  <c r="T32" i="4"/>
  <c r="U32" i="4"/>
  <c r="W32" i="4"/>
  <c r="X32" i="4"/>
  <c r="Y32" i="4"/>
  <c r="Z32" i="4"/>
  <c r="AA32" i="4"/>
  <c r="AB32" i="4"/>
  <c r="AH32" i="4"/>
  <c r="AN32" i="4"/>
  <c r="D33" i="4"/>
  <c r="J33" i="4"/>
  <c r="Q33" i="4"/>
  <c r="R33" i="4"/>
  <c r="S33" i="4"/>
  <c r="AW33" i="4" s="1"/>
  <c r="T33" i="4"/>
  <c r="U33" i="4"/>
  <c r="W33" i="4"/>
  <c r="X33" i="4"/>
  <c r="Y33" i="4"/>
  <c r="Z33" i="4"/>
  <c r="AA33" i="4"/>
  <c r="AB33" i="4"/>
  <c r="AH33" i="4"/>
  <c r="AN33" i="4"/>
  <c r="D34" i="4"/>
  <c r="J34" i="4"/>
  <c r="Q34" i="4"/>
  <c r="R34" i="4"/>
  <c r="S34" i="4"/>
  <c r="T34" i="4"/>
  <c r="U34" i="4"/>
  <c r="W34" i="4"/>
  <c r="X34" i="4"/>
  <c r="Y34" i="4"/>
  <c r="Z34" i="4"/>
  <c r="AA34" i="4"/>
  <c r="AB34" i="4"/>
  <c r="AH34" i="4"/>
  <c r="AN34" i="4"/>
  <c r="D35" i="4"/>
  <c r="J35" i="4"/>
  <c r="Q35" i="4"/>
  <c r="R35" i="4"/>
  <c r="S35" i="4"/>
  <c r="T35" i="4"/>
  <c r="U35" i="4"/>
  <c r="W35" i="4"/>
  <c r="X35" i="4"/>
  <c r="Y35" i="4"/>
  <c r="Z35" i="4"/>
  <c r="AA35" i="4"/>
  <c r="AB35" i="4"/>
  <c r="AH35" i="4"/>
  <c r="AN35" i="4"/>
  <c r="D36" i="4"/>
  <c r="J36" i="4"/>
  <c r="Q36" i="4"/>
  <c r="R36" i="4"/>
  <c r="S36" i="4"/>
  <c r="T36" i="4"/>
  <c r="U36" i="4"/>
  <c r="W36" i="4"/>
  <c r="X36" i="4"/>
  <c r="Y36" i="4"/>
  <c r="Z36" i="4"/>
  <c r="AA36" i="4"/>
  <c r="AB36" i="4"/>
  <c r="AH36" i="4"/>
  <c r="AN36" i="4"/>
  <c r="D37" i="4"/>
  <c r="J37" i="4"/>
  <c r="Q37" i="4"/>
  <c r="AU37" i="4" s="1"/>
  <c r="R37" i="4"/>
  <c r="S37" i="4"/>
  <c r="T37" i="4"/>
  <c r="U37" i="4"/>
  <c r="AY37" i="4" s="1"/>
  <c r="W37" i="4"/>
  <c r="X37" i="4"/>
  <c r="Y37" i="4"/>
  <c r="Z37" i="4"/>
  <c r="AA37" i="4"/>
  <c r="AB37" i="4"/>
  <c r="AH37" i="4"/>
  <c r="AN37" i="4"/>
  <c r="D38" i="4"/>
  <c r="J38" i="4"/>
  <c r="Q38" i="4"/>
  <c r="R38" i="4"/>
  <c r="S38" i="4"/>
  <c r="T38" i="4"/>
  <c r="U38" i="4"/>
  <c r="W38" i="4"/>
  <c r="X38" i="4"/>
  <c r="AV38" i="4" s="1"/>
  <c r="Y38" i="4"/>
  <c r="Z38" i="4"/>
  <c r="AA38" i="4"/>
  <c r="AB38" i="4"/>
  <c r="AH38" i="4"/>
  <c r="AN38" i="4"/>
  <c r="AX38" i="4" l="1"/>
  <c r="AV36" i="4"/>
  <c r="AV34" i="4"/>
  <c r="AW37" i="4"/>
  <c r="V38" i="4"/>
  <c r="AX36" i="4"/>
  <c r="AY38" i="4"/>
  <c r="AW38" i="4"/>
  <c r="AX37" i="4"/>
  <c r="AV37" i="4"/>
  <c r="AY35" i="4"/>
  <c r="V37" i="4"/>
  <c r="AX35" i="4"/>
  <c r="AV35" i="4"/>
  <c r="AX34" i="4"/>
  <c r="AY26" i="4"/>
  <c r="AY24" i="4"/>
  <c r="P38" i="4"/>
  <c r="AV32" i="4"/>
  <c r="AT37" i="4"/>
  <c r="AY33" i="4"/>
  <c r="AX30" i="4"/>
  <c r="AV30" i="4"/>
  <c r="AY27" i="4"/>
  <c r="AY25" i="4"/>
  <c r="AY23" i="4"/>
  <c r="AY28" i="4"/>
  <c r="AW30" i="4"/>
  <c r="AU30" i="4"/>
  <c r="AW18" i="4"/>
  <c r="AU18" i="4"/>
  <c r="AX25" i="4"/>
  <c r="AX22" i="4"/>
  <c r="AV22" i="4"/>
  <c r="AX27" i="4"/>
  <c r="AX18" i="4"/>
  <c r="AX14" i="4"/>
  <c r="AW22" i="4"/>
  <c r="AU22" i="4"/>
  <c r="AW14" i="4"/>
  <c r="AU14" i="4"/>
  <c r="AU33" i="4"/>
  <c r="AW28" i="4"/>
  <c r="AU28" i="4"/>
  <c r="AW26" i="4"/>
  <c r="AU26" i="4"/>
  <c r="AW24" i="4"/>
  <c r="AU24" i="4"/>
  <c r="AW20" i="4"/>
  <c r="AU20" i="4"/>
  <c r="AW16" i="4"/>
  <c r="AU16" i="4"/>
  <c r="AW12" i="4"/>
  <c r="AU12" i="4"/>
  <c r="AX31" i="4"/>
  <c r="AV31" i="4"/>
  <c r="AX28" i="4"/>
  <c r="AV28" i="4"/>
  <c r="AV27" i="4"/>
  <c r="AX26" i="4"/>
  <c r="AV26" i="4"/>
  <c r="AV25" i="4"/>
  <c r="AX24" i="4"/>
  <c r="AV24" i="4"/>
  <c r="AV23" i="4"/>
  <c r="AX20" i="4"/>
  <c r="AV20" i="4"/>
  <c r="AV19" i="4"/>
  <c r="AX16" i="4"/>
  <c r="AV15" i="4"/>
  <c r="AX12" i="4"/>
  <c r="AY30" i="4"/>
  <c r="AT30" i="4" s="1"/>
  <c r="AY20" i="4"/>
  <c r="AY16" i="4"/>
  <c r="AY12" i="4"/>
  <c r="AY31" i="4"/>
  <c r="AY22" i="4"/>
  <c r="AY18" i="4"/>
  <c r="AY14" i="4"/>
  <c r="AY32" i="4"/>
  <c r="AY29" i="4"/>
  <c r="AY21" i="4"/>
  <c r="AY19" i="4"/>
  <c r="AY17" i="4"/>
  <c r="AY15" i="4"/>
  <c r="AY13" i="4"/>
  <c r="AY36" i="4"/>
  <c r="AY34" i="4"/>
  <c r="AW31" i="4"/>
  <c r="AU31" i="4"/>
  <c r="AW29" i="4"/>
  <c r="AU29" i="4"/>
  <c r="AW27" i="4"/>
  <c r="AU27" i="4"/>
  <c r="AW25" i="4"/>
  <c r="AU25" i="4"/>
  <c r="AW23" i="4"/>
  <c r="AU23" i="4"/>
  <c r="AW21" i="4"/>
  <c r="AU21" i="4"/>
  <c r="AW19" i="4"/>
  <c r="AU19" i="4"/>
  <c r="AW17" i="4"/>
  <c r="AU17" i="4"/>
  <c r="AW15" i="4"/>
  <c r="AU15" i="4"/>
  <c r="AW13" i="4"/>
  <c r="AU13" i="4"/>
  <c r="V36" i="4"/>
  <c r="V34" i="4"/>
  <c r="V29" i="4"/>
  <c r="V18" i="4"/>
  <c r="V16" i="4"/>
  <c r="V14" i="4"/>
  <c r="V12" i="4"/>
  <c r="AW36" i="4"/>
  <c r="V35" i="4"/>
  <c r="AW35" i="4"/>
  <c r="AU35" i="4"/>
  <c r="AW34" i="4"/>
  <c r="V32" i="4"/>
  <c r="AX32" i="4"/>
  <c r="V30" i="4"/>
  <c r="AV29" i="4"/>
  <c r="V28" i="4"/>
  <c r="V27" i="4"/>
  <c r="V26" i="4"/>
  <c r="V25" i="4"/>
  <c r="V24" i="4"/>
  <c r="V23" i="4"/>
  <c r="V22" i="4"/>
  <c r="V21" i="4"/>
  <c r="V20" i="4"/>
  <c r="V19" i="4"/>
  <c r="AV18" i="4"/>
  <c r="V17" i="4"/>
  <c r="AV16" i="4"/>
  <c r="V15" i="4"/>
  <c r="AV14" i="4"/>
  <c r="V13" i="4"/>
  <c r="AV12" i="4"/>
  <c r="P36" i="4"/>
  <c r="P33" i="4"/>
  <c r="P32" i="4"/>
  <c r="P34" i="4"/>
  <c r="AX33" i="4"/>
  <c r="AV33" i="4"/>
  <c r="AW32" i="4"/>
  <c r="P31" i="4"/>
  <c r="P29" i="4"/>
  <c r="P20" i="4"/>
  <c r="P18" i="4"/>
  <c r="P16" i="4"/>
  <c r="P14" i="4"/>
  <c r="P30" i="4"/>
  <c r="AT28" i="4"/>
  <c r="P28" i="4"/>
  <c r="P27" i="4"/>
  <c r="P26" i="4"/>
  <c r="P25" i="4"/>
  <c r="P24" i="4"/>
  <c r="P23" i="4"/>
  <c r="P22" i="4"/>
  <c r="P21" i="4"/>
  <c r="P19" i="4"/>
  <c r="P17" i="4"/>
  <c r="P15" i="4"/>
  <c r="P13" i="4"/>
  <c r="P12" i="4"/>
  <c r="P37" i="4"/>
  <c r="P35" i="4"/>
  <c r="V33" i="4"/>
  <c r="V31" i="4"/>
  <c r="AU38" i="4"/>
  <c r="AT38" i="4" s="1"/>
  <c r="AU36" i="4"/>
  <c r="AU34" i="4"/>
  <c r="AU32" i="4"/>
  <c r="E15" i="2"/>
  <c r="AT14" i="4" l="1"/>
  <c r="AT22" i="4"/>
  <c r="AT24" i="4"/>
  <c r="AT26" i="4"/>
  <c r="AT12" i="4"/>
  <c r="AT35" i="4"/>
  <c r="AT15" i="4"/>
  <c r="AT19" i="4"/>
  <c r="AT23" i="4"/>
  <c r="AT25" i="4"/>
  <c r="AT27" i="4"/>
  <c r="AT20" i="4"/>
  <c r="AT16" i="4"/>
  <c r="AT29" i="4"/>
  <c r="AT18" i="4"/>
  <c r="AT31" i="4"/>
  <c r="AT34" i="4"/>
  <c r="AT13" i="4"/>
  <c r="AT17" i="4"/>
  <c r="AT21" i="4"/>
  <c r="AT36" i="4"/>
  <c r="AT33" i="4"/>
  <c r="AT32" i="4"/>
  <c r="O34" i="6" l="1"/>
  <c r="P34" i="6"/>
  <c r="Q34" i="6"/>
  <c r="T34" i="6"/>
  <c r="U34" i="6"/>
  <c r="V34" i="6"/>
  <c r="AO34" i="6"/>
  <c r="O35" i="6"/>
  <c r="P35" i="6"/>
  <c r="Q35" i="6"/>
  <c r="T35" i="6"/>
  <c r="U35" i="6"/>
  <c r="V35" i="6"/>
  <c r="O36" i="6"/>
  <c r="P36" i="6"/>
  <c r="Q36" i="6"/>
  <c r="T36" i="6"/>
  <c r="U36" i="6"/>
  <c r="V36" i="6"/>
  <c r="O37" i="6"/>
  <c r="P37" i="6"/>
  <c r="Q37" i="6"/>
  <c r="T37" i="6"/>
  <c r="U37" i="6"/>
  <c r="V37" i="6"/>
  <c r="O38" i="6"/>
  <c r="P38" i="6"/>
  <c r="Q38" i="6"/>
  <c r="T38" i="6"/>
  <c r="U38" i="6"/>
  <c r="V38" i="6"/>
  <c r="O39" i="6"/>
  <c r="P39" i="6"/>
  <c r="Q39" i="6"/>
  <c r="T39" i="6"/>
  <c r="U39" i="6"/>
  <c r="V39" i="6"/>
  <c r="O40" i="6"/>
  <c r="P40" i="6"/>
  <c r="Q40" i="6"/>
  <c r="T40" i="6"/>
  <c r="U40" i="6"/>
  <c r="V40" i="6"/>
  <c r="O41" i="6"/>
  <c r="P41" i="6"/>
  <c r="Q41" i="6"/>
  <c r="T41" i="6"/>
  <c r="U41" i="6"/>
  <c r="V41" i="6"/>
  <c r="O42" i="6"/>
  <c r="P42" i="6"/>
  <c r="Q42" i="6"/>
  <c r="T42" i="6"/>
  <c r="U42" i="6"/>
  <c r="V42" i="6"/>
  <c r="O43" i="6"/>
  <c r="P43" i="6"/>
  <c r="Q43" i="6"/>
  <c r="T43" i="6"/>
  <c r="U43" i="6"/>
  <c r="V43" i="6"/>
  <c r="O44" i="6"/>
  <c r="P44" i="6"/>
  <c r="Q44" i="6"/>
  <c r="T44" i="6"/>
  <c r="U44" i="6"/>
  <c r="V44" i="6"/>
  <c r="O45" i="6"/>
  <c r="P45" i="6"/>
  <c r="Q45" i="6"/>
  <c r="T45" i="6"/>
  <c r="U45" i="6"/>
  <c r="V45" i="6"/>
  <c r="O46" i="6"/>
  <c r="P46" i="6"/>
  <c r="Q46" i="6"/>
  <c r="T46" i="6"/>
  <c r="U46" i="6"/>
  <c r="V46" i="6"/>
  <c r="O47" i="6"/>
  <c r="P47" i="6"/>
  <c r="Q47" i="6"/>
  <c r="T47" i="6"/>
  <c r="U47" i="6"/>
  <c r="V47" i="6"/>
  <c r="O48" i="6"/>
  <c r="P48" i="6"/>
  <c r="Q48" i="6"/>
  <c r="T48" i="6"/>
  <c r="U48" i="6"/>
  <c r="V48" i="6"/>
  <c r="O49" i="6"/>
  <c r="P49" i="6"/>
  <c r="Q49" i="6"/>
  <c r="T49" i="6"/>
  <c r="U49" i="6"/>
  <c r="V49" i="6"/>
  <c r="S48" i="6" l="1"/>
  <c r="S49" i="6"/>
  <c r="N49" i="6"/>
  <c r="N48" i="6"/>
  <c r="N47" i="6"/>
  <c r="N46" i="6"/>
  <c r="N45" i="6"/>
  <c r="N44" i="6"/>
  <c r="N43" i="6"/>
  <c r="N42" i="6"/>
  <c r="N41" i="6"/>
  <c r="N40" i="6"/>
  <c r="N39" i="6"/>
  <c r="N38" i="6"/>
  <c r="N37" i="6"/>
  <c r="N36" i="6"/>
  <c r="N35" i="6"/>
  <c r="S34" i="6"/>
  <c r="S47" i="6"/>
  <c r="S46" i="6"/>
  <c r="S45" i="6"/>
  <c r="S44" i="6"/>
  <c r="S43" i="6"/>
  <c r="S42" i="6"/>
  <c r="S41" i="6"/>
  <c r="S40" i="6"/>
  <c r="S39" i="6"/>
  <c r="S38" i="6"/>
  <c r="S37" i="6"/>
  <c r="S36" i="6"/>
  <c r="S35" i="6"/>
  <c r="N34" i="6"/>
  <c r="AP38" i="6"/>
  <c r="AP37" i="6"/>
  <c r="AP36" i="6"/>
  <c r="AP41" i="6"/>
  <c r="AO46" i="6"/>
  <c r="AO40" i="6"/>
  <c r="AP47" i="6"/>
  <c r="AN39" i="6"/>
  <c r="AN43" i="6"/>
  <c r="AN38" i="6"/>
  <c r="AN35" i="6"/>
  <c r="AN47" i="6"/>
  <c r="AO44" i="6"/>
  <c r="AP42" i="6"/>
  <c r="AN49" i="6"/>
  <c r="AP48" i="6"/>
  <c r="AP45" i="6"/>
  <c r="AN41" i="6"/>
  <c r="AP49" i="6"/>
  <c r="AP43" i="6"/>
  <c r="AP39" i="6"/>
  <c r="AO48" i="6"/>
  <c r="AO42" i="6"/>
  <c r="AP35" i="6"/>
  <c r="AO43" i="6"/>
  <c r="AO39" i="6"/>
  <c r="AO37" i="6"/>
  <c r="AN45" i="6"/>
  <c r="AP46" i="6"/>
  <c r="AO45" i="6"/>
  <c r="AP44" i="6"/>
  <c r="AO41" i="6"/>
  <c r="AP40" i="6"/>
  <c r="AO38" i="6"/>
  <c r="AO36" i="6"/>
  <c r="AO35" i="6"/>
  <c r="AP34" i="6"/>
  <c r="AN37" i="6"/>
  <c r="AM37" i="6" s="1"/>
  <c r="AN34" i="6"/>
  <c r="AM34" i="6" s="1"/>
  <c r="AN36" i="6"/>
  <c r="AM36" i="6" s="1"/>
  <c r="AO49" i="6"/>
  <c r="AN48" i="6"/>
  <c r="AO47" i="6"/>
  <c r="AN46" i="6"/>
  <c r="AM46" i="6" s="1"/>
  <c r="AN44" i="6"/>
  <c r="AN42" i="6"/>
  <c r="AM42" i="6" s="1"/>
  <c r="AN40" i="6"/>
  <c r="O30" i="6"/>
  <c r="P30" i="6"/>
  <c r="Q30" i="6"/>
  <c r="T30" i="6"/>
  <c r="U30" i="6"/>
  <c r="V30" i="6"/>
  <c r="O31" i="6"/>
  <c r="P31" i="6"/>
  <c r="Q31" i="6"/>
  <c r="T31" i="6"/>
  <c r="U31" i="6"/>
  <c r="V31" i="6"/>
  <c r="O32" i="6"/>
  <c r="P32" i="6"/>
  <c r="Q32" i="6"/>
  <c r="T32" i="6"/>
  <c r="U32" i="6"/>
  <c r="V32" i="6"/>
  <c r="O33" i="6"/>
  <c r="P33" i="6"/>
  <c r="Q33" i="6"/>
  <c r="T33" i="6"/>
  <c r="U33" i="6"/>
  <c r="V33" i="6"/>
  <c r="O50" i="6"/>
  <c r="P50" i="6"/>
  <c r="Q50" i="6"/>
  <c r="T50" i="6"/>
  <c r="U50" i="6"/>
  <c r="V50" i="6"/>
  <c r="O51" i="6"/>
  <c r="P51" i="6"/>
  <c r="Q51" i="6"/>
  <c r="T51" i="6"/>
  <c r="U51" i="6"/>
  <c r="V51" i="6"/>
  <c r="O52" i="6"/>
  <c r="P52" i="6"/>
  <c r="Q52" i="6"/>
  <c r="T52" i="6"/>
  <c r="U52" i="6"/>
  <c r="V52" i="6"/>
  <c r="O53" i="6"/>
  <c r="P53" i="6"/>
  <c r="Q53" i="6"/>
  <c r="T53" i="6"/>
  <c r="U53" i="6"/>
  <c r="V53" i="6"/>
  <c r="D43" i="4"/>
  <c r="J43" i="4"/>
  <c r="Q43" i="4"/>
  <c r="R43" i="4"/>
  <c r="S43" i="4"/>
  <c r="T43" i="4"/>
  <c r="U43" i="4"/>
  <c r="W43" i="4"/>
  <c r="X43" i="4"/>
  <c r="Y43" i="4"/>
  <c r="Z43" i="4"/>
  <c r="AA43" i="4"/>
  <c r="AB43" i="4"/>
  <c r="AH43" i="4"/>
  <c r="AN43" i="4"/>
  <c r="AU43" i="4"/>
  <c r="D44" i="4"/>
  <c r="J44" i="4"/>
  <c r="Q44" i="4"/>
  <c r="R44" i="4"/>
  <c r="AV44" i="4" s="1"/>
  <c r="S44" i="4"/>
  <c r="T44" i="4"/>
  <c r="U44" i="4"/>
  <c r="W44" i="4"/>
  <c r="X44" i="4"/>
  <c r="Y44" i="4"/>
  <c r="Z44" i="4"/>
  <c r="AA44" i="4"/>
  <c r="AB44" i="4"/>
  <c r="AH44" i="4"/>
  <c r="AN44" i="4"/>
  <c r="D45" i="4"/>
  <c r="J45" i="4"/>
  <c r="Q45" i="4"/>
  <c r="R45" i="4"/>
  <c r="S45" i="4"/>
  <c r="T45" i="4"/>
  <c r="U45" i="4"/>
  <c r="W45" i="4"/>
  <c r="X45" i="4"/>
  <c r="Y45" i="4"/>
  <c r="Z45" i="4"/>
  <c r="AA45" i="4"/>
  <c r="AB45" i="4"/>
  <c r="AH45" i="4"/>
  <c r="AN45" i="4"/>
  <c r="D46" i="4"/>
  <c r="J46" i="4"/>
  <c r="Q46" i="4"/>
  <c r="R46" i="4"/>
  <c r="S46" i="4"/>
  <c r="T46" i="4"/>
  <c r="U46" i="4"/>
  <c r="W46" i="4"/>
  <c r="X46" i="4"/>
  <c r="Y46" i="4"/>
  <c r="Z46" i="4"/>
  <c r="AA46" i="4"/>
  <c r="AB46" i="4"/>
  <c r="AH46" i="4"/>
  <c r="AN46" i="4"/>
  <c r="D47" i="4"/>
  <c r="J47" i="4"/>
  <c r="Q47" i="4"/>
  <c r="R47" i="4"/>
  <c r="S47" i="4"/>
  <c r="T47" i="4"/>
  <c r="U47" i="4"/>
  <c r="W47" i="4"/>
  <c r="X47" i="4"/>
  <c r="Y47" i="4"/>
  <c r="Z47" i="4"/>
  <c r="AA47" i="4"/>
  <c r="AB47" i="4"/>
  <c r="AH47" i="4"/>
  <c r="AN47" i="4"/>
  <c r="D48" i="4"/>
  <c r="J48" i="4"/>
  <c r="Q48" i="4"/>
  <c r="R48" i="4"/>
  <c r="S48" i="4"/>
  <c r="T48" i="4"/>
  <c r="U48" i="4"/>
  <c r="W48" i="4"/>
  <c r="X48" i="4"/>
  <c r="Y48" i="4"/>
  <c r="Z48" i="4"/>
  <c r="AA48" i="4"/>
  <c r="AB48" i="4"/>
  <c r="AH48" i="4"/>
  <c r="AN48" i="4"/>
  <c r="D49" i="4"/>
  <c r="J49" i="4"/>
  <c r="Q49" i="4"/>
  <c r="R49" i="4"/>
  <c r="S49" i="4"/>
  <c r="T49" i="4"/>
  <c r="U49" i="4"/>
  <c r="W49" i="4"/>
  <c r="X49" i="4"/>
  <c r="Y49" i="4"/>
  <c r="Z49" i="4"/>
  <c r="AA49" i="4"/>
  <c r="AB49" i="4"/>
  <c r="AH49" i="4"/>
  <c r="AN49" i="4"/>
  <c r="D50" i="4"/>
  <c r="J50" i="4"/>
  <c r="Q50" i="4"/>
  <c r="R50" i="4"/>
  <c r="S50" i="4"/>
  <c r="T50" i="4"/>
  <c r="U50" i="4"/>
  <c r="W50" i="4"/>
  <c r="X50" i="4"/>
  <c r="Y50" i="4"/>
  <c r="Z50" i="4"/>
  <c r="AA50" i="4"/>
  <c r="AB50" i="4"/>
  <c r="AH50" i="4"/>
  <c r="AN50" i="4"/>
  <c r="D51" i="4"/>
  <c r="J51" i="4"/>
  <c r="Q51" i="4"/>
  <c r="R51" i="4"/>
  <c r="S51" i="4"/>
  <c r="T51" i="4"/>
  <c r="U51" i="4"/>
  <c r="W51" i="4"/>
  <c r="X51" i="4"/>
  <c r="Y51" i="4"/>
  <c r="Z51" i="4"/>
  <c r="AA51" i="4"/>
  <c r="AB51" i="4"/>
  <c r="AH51" i="4"/>
  <c r="AN51" i="4"/>
  <c r="D52" i="4"/>
  <c r="J52" i="4"/>
  <c r="Q52" i="4"/>
  <c r="R52" i="4"/>
  <c r="S52" i="4"/>
  <c r="T52" i="4"/>
  <c r="U52" i="4"/>
  <c r="W52" i="4"/>
  <c r="X52" i="4"/>
  <c r="Y52" i="4"/>
  <c r="Z52" i="4"/>
  <c r="AA52" i="4"/>
  <c r="AB52" i="4"/>
  <c r="AH52" i="4"/>
  <c r="AN52" i="4"/>
  <c r="D53" i="4"/>
  <c r="J53" i="4"/>
  <c r="Q53" i="4"/>
  <c r="R53" i="4"/>
  <c r="S53" i="4"/>
  <c r="T53" i="4"/>
  <c r="U53" i="4"/>
  <c r="W53" i="4"/>
  <c r="X53" i="4"/>
  <c r="Y53" i="4"/>
  <c r="Z53" i="4"/>
  <c r="AA53" i="4"/>
  <c r="AB53" i="4"/>
  <c r="AH53" i="4"/>
  <c r="AN53" i="4"/>
  <c r="Q15" i="2"/>
  <c r="Q18" i="2"/>
  <c r="M44" i="1"/>
  <c r="L44" i="1"/>
  <c r="K44" i="1"/>
  <c r="I44" i="1"/>
  <c r="F44" i="1"/>
  <c r="E44" i="1"/>
  <c r="D44" i="1"/>
  <c r="AS8" i="4"/>
  <c r="I43" i="1" s="1"/>
  <c r="AN42" i="4"/>
  <c r="AN41" i="4"/>
  <c r="AN40" i="4"/>
  <c r="AN39" i="4"/>
  <c r="AN11" i="4"/>
  <c r="AN10" i="4"/>
  <c r="AN9" i="4"/>
  <c r="AH10" i="4"/>
  <c r="AH42" i="4"/>
  <c r="AH41" i="4"/>
  <c r="AH40" i="4"/>
  <c r="AH39" i="4"/>
  <c r="AH11" i="4"/>
  <c r="AH9" i="4"/>
  <c r="AB42" i="4"/>
  <c r="AB41" i="4"/>
  <c r="AB40" i="4"/>
  <c r="AB39" i="4"/>
  <c r="AB11" i="4"/>
  <c r="AB10" i="4"/>
  <c r="AB9" i="4"/>
  <c r="AA10" i="4"/>
  <c r="AA42" i="4"/>
  <c r="AA41" i="4"/>
  <c r="AA40" i="4"/>
  <c r="AA39" i="4"/>
  <c r="AA11" i="4"/>
  <c r="AA9" i="4"/>
  <c r="Z9" i="4"/>
  <c r="AM8" i="4"/>
  <c r="L43" i="1" s="1"/>
  <c r="AG8" i="4"/>
  <c r="J42" i="4"/>
  <c r="J41" i="4"/>
  <c r="J40" i="4"/>
  <c r="J39" i="4"/>
  <c r="J11" i="4"/>
  <c r="J10" i="4"/>
  <c r="J9" i="4"/>
  <c r="D42" i="4"/>
  <c r="D41" i="4"/>
  <c r="D40" i="4"/>
  <c r="D39" i="4"/>
  <c r="D11" i="4"/>
  <c r="D10" i="4"/>
  <c r="D9" i="4"/>
  <c r="U11" i="4"/>
  <c r="U10" i="4"/>
  <c r="U39" i="4"/>
  <c r="U40" i="4"/>
  <c r="AY40" i="4" s="1"/>
  <c r="U41" i="4"/>
  <c r="AY41" i="4" s="1"/>
  <c r="U42" i="4"/>
  <c r="AY42" i="4" s="1"/>
  <c r="U9" i="4"/>
  <c r="O8" i="4"/>
  <c r="I8" i="4"/>
  <c r="D43" i="1" s="1"/>
  <c r="T9" i="4"/>
  <c r="O46" i="1"/>
  <c r="M46" i="1"/>
  <c r="K45" i="1"/>
  <c r="O45" i="1"/>
  <c r="M45" i="1"/>
  <c r="L45" i="1"/>
  <c r="F46" i="1"/>
  <c r="I45" i="1"/>
  <c r="F45" i="1"/>
  <c r="E45" i="1"/>
  <c r="D45" i="1"/>
  <c r="O44" i="1"/>
  <c r="H42" i="1"/>
  <c r="H41" i="1"/>
  <c r="N41" i="1" s="1"/>
  <c r="G42" i="1"/>
  <c r="G41" i="1"/>
  <c r="J41" i="1"/>
  <c r="AM40" i="6" l="1"/>
  <c r="N42" i="1"/>
  <c r="AY39" i="4"/>
  <c r="AM48" i="6"/>
  <c r="J42" i="1"/>
  <c r="AY10" i="4"/>
  <c r="AM44" i="6"/>
  <c r="N53" i="6"/>
  <c r="N52" i="6"/>
  <c r="N51" i="6"/>
  <c r="N50" i="6"/>
  <c r="N33" i="6"/>
  <c r="N32" i="6"/>
  <c r="N31" i="6"/>
  <c r="N30" i="6"/>
  <c r="AM49" i="6"/>
  <c r="AM35" i="6"/>
  <c r="AM43" i="6"/>
  <c r="S53" i="6"/>
  <c r="S52" i="6"/>
  <c r="S51" i="6"/>
  <c r="S50" i="6"/>
  <c r="S33" i="6"/>
  <c r="S32" i="6"/>
  <c r="S31" i="6"/>
  <c r="S30" i="6"/>
  <c r="AM45" i="6"/>
  <c r="AM41" i="6"/>
  <c r="AM47" i="6"/>
  <c r="AM38" i="6"/>
  <c r="AM39" i="6"/>
  <c r="AY11" i="4"/>
  <c r="AA8" i="4"/>
  <c r="AX9" i="4"/>
  <c r="AY9" i="4"/>
  <c r="AY49" i="4"/>
  <c r="AY45" i="4"/>
  <c r="AY50" i="4"/>
  <c r="AY48" i="4"/>
  <c r="AP51" i="6"/>
  <c r="AN53" i="6"/>
  <c r="AN30" i="6"/>
  <c r="AV51" i="4"/>
  <c r="AV46" i="4"/>
  <c r="AO52" i="6"/>
  <c r="AO33" i="6"/>
  <c r="AO31" i="6"/>
  <c r="AP30" i="6"/>
  <c r="AP32" i="6"/>
  <c r="AP53" i="6"/>
  <c r="AV50" i="4"/>
  <c r="AV48" i="4"/>
  <c r="AV53" i="4"/>
  <c r="AY51" i="4"/>
  <c r="AY46" i="4"/>
  <c r="AY44" i="4"/>
  <c r="AV47" i="4"/>
  <c r="AV45" i="4"/>
  <c r="AV52" i="4"/>
  <c r="AV49" i="4"/>
  <c r="AW52" i="4"/>
  <c r="AU52" i="4"/>
  <c r="AN50" i="6"/>
  <c r="AP50" i="6"/>
  <c r="AX43" i="4"/>
  <c r="AY52" i="4"/>
  <c r="AY53" i="4"/>
  <c r="AY47" i="4"/>
  <c r="AY43" i="4"/>
  <c r="AO50" i="6"/>
  <c r="AO30" i="6"/>
  <c r="AO53" i="6"/>
  <c r="AP52" i="6"/>
  <c r="AO51" i="6"/>
  <c r="AP33" i="6"/>
  <c r="AO32" i="6"/>
  <c r="AP31" i="6"/>
  <c r="AN52" i="6"/>
  <c r="AM52" i="6" s="1"/>
  <c r="AN33" i="6"/>
  <c r="AN31" i="6"/>
  <c r="AM31" i="6" s="1"/>
  <c r="AN51" i="6"/>
  <c r="AN32" i="6"/>
  <c r="AX51" i="4"/>
  <c r="AX53" i="4"/>
  <c r="AW53" i="4"/>
  <c r="AU53" i="4"/>
  <c r="AT53" i="4" s="1"/>
  <c r="AX52" i="4"/>
  <c r="AW51" i="4"/>
  <c r="AT51" i="4" s="1"/>
  <c r="AU51" i="4"/>
  <c r="AX50" i="4"/>
  <c r="AW49" i="4"/>
  <c r="AU49" i="4"/>
  <c r="AT49" i="4" s="1"/>
  <c r="AX48" i="4"/>
  <c r="AW47" i="4"/>
  <c r="AT47" i="4" s="1"/>
  <c r="AU47" i="4"/>
  <c r="V46" i="4"/>
  <c r="AX46" i="4"/>
  <c r="AW45" i="4"/>
  <c r="AU45" i="4"/>
  <c r="V44" i="4"/>
  <c r="AX44" i="4"/>
  <c r="AV43" i="4"/>
  <c r="V53" i="4"/>
  <c r="V52" i="4"/>
  <c r="V51" i="4"/>
  <c r="V50" i="4"/>
  <c r="AW50" i="4"/>
  <c r="AU50" i="4"/>
  <c r="V49" i="4"/>
  <c r="AX49" i="4"/>
  <c r="V48" i="4"/>
  <c r="AW48" i="4"/>
  <c r="AU48" i="4"/>
  <c r="V47" i="4"/>
  <c r="AX47" i="4"/>
  <c r="AW46" i="4"/>
  <c r="AU46" i="4"/>
  <c r="V45" i="4"/>
  <c r="AX45" i="4"/>
  <c r="AW44" i="4"/>
  <c r="AU44" i="4"/>
  <c r="V43" i="4"/>
  <c r="AW43" i="4"/>
  <c r="P52" i="4"/>
  <c r="P50" i="4"/>
  <c r="P48" i="4"/>
  <c r="P53" i="4"/>
  <c r="P51" i="4"/>
  <c r="P49" i="4"/>
  <c r="P47" i="4"/>
  <c r="P46" i="4"/>
  <c r="P45" i="4"/>
  <c r="P44" i="4"/>
  <c r="P43" i="4"/>
  <c r="E43" i="1"/>
  <c r="G43" i="1" s="1"/>
  <c r="K43" i="1"/>
  <c r="H43" i="1" s="1"/>
  <c r="J43" i="1" s="1"/>
  <c r="U8" i="4"/>
  <c r="AT43" i="4" l="1"/>
  <c r="AT45" i="4"/>
  <c r="AT50" i="4"/>
  <c r="AT52" i="4"/>
  <c r="AM33" i="6"/>
  <c r="AM32" i="6"/>
  <c r="AT46" i="4"/>
  <c r="AM51" i="6"/>
  <c r="AM30" i="6"/>
  <c r="AM50" i="6"/>
  <c r="AM53" i="6"/>
  <c r="AY8" i="4"/>
  <c r="AT44" i="4"/>
  <c r="AT48" i="4"/>
  <c r="N43" i="1"/>
  <c r="N37" i="2"/>
  <c r="D37" i="2"/>
  <c r="G37" i="2"/>
  <c r="H37" i="2"/>
  <c r="I37" i="2"/>
  <c r="J37" i="2"/>
  <c r="K37" i="2"/>
  <c r="L37" i="2"/>
  <c r="O37" i="2"/>
  <c r="P37" i="2"/>
  <c r="R37" i="2"/>
  <c r="S37" i="2"/>
  <c r="T37" i="2"/>
  <c r="C37" i="2"/>
  <c r="E36" i="2"/>
  <c r="F36" i="2"/>
  <c r="Q36" i="2"/>
  <c r="Q16" i="2"/>
  <c r="Q17" i="2"/>
  <c r="Q19" i="2"/>
  <c r="Q20" i="2"/>
  <c r="Q21" i="2"/>
  <c r="Q32" i="2"/>
  <c r="Q33" i="2"/>
  <c r="F15" i="2"/>
  <c r="E16" i="2"/>
  <c r="F16" i="2"/>
  <c r="E17" i="2"/>
  <c r="F17" i="2"/>
  <c r="E18" i="2"/>
  <c r="F18" i="2"/>
  <c r="E19" i="2"/>
  <c r="F19" i="2"/>
  <c r="E20" i="2"/>
  <c r="F20" i="2"/>
  <c r="E21" i="2"/>
  <c r="F21" i="2"/>
  <c r="E32" i="2"/>
  <c r="F32" i="2"/>
  <c r="F47" i="1"/>
  <c r="F48" i="1"/>
  <c r="M36" i="2" l="1"/>
  <c r="M32" i="2"/>
  <c r="M16" i="2"/>
  <c r="F49" i="1"/>
  <c r="M15" i="2"/>
  <c r="M19" i="2"/>
  <c r="M20" i="2"/>
  <c r="M21" i="2"/>
  <c r="M17" i="2"/>
  <c r="M18" i="2"/>
  <c r="F33" i="2"/>
  <c r="D47" i="1" l="1"/>
  <c r="V14" i="6" l="1"/>
  <c r="U14" i="6"/>
  <c r="T14" i="6"/>
  <c r="S14" i="6" s="1"/>
  <c r="Q14" i="6"/>
  <c r="P14" i="6"/>
  <c r="O14" i="6"/>
  <c r="V13" i="6"/>
  <c r="U13" i="6"/>
  <c r="T13" i="6"/>
  <c r="Q13" i="6"/>
  <c r="P13" i="6"/>
  <c r="O13" i="6"/>
  <c r="V12" i="6"/>
  <c r="U12" i="6"/>
  <c r="T12" i="6"/>
  <c r="S12" i="6" s="1"/>
  <c r="Q12" i="6"/>
  <c r="P12" i="6"/>
  <c r="O12" i="6"/>
  <c r="V11" i="6"/>
  <c r="U11" i="6"/>
  <c r="T11" i="6"/>
  <c r="Q11" i="6"/>
  <c r="P11" i="6"/>
  <c r="O11" i="6"/>
  <c r="V10" i="6"/>
  <c r="U10" i="6"/>
  <c r="T10" i="6"/>
  <c r="S10" i="6" s="1"/>
  <c r="Q10" i="6"/>
  <c r="P10" i="6"/>
  <c r="O10" i="6"/>
  <c r="V9" i="6"/>
  <c r="AP9" i="6" s="1"/>
  <c r="U9" i="6"/>
  <c r="T9" i="6"/>
  <c r="Q9" i="6"/>
  <c r="P9" i="6"/>
  <c r="N9" i="6" s="1"/>
  <c r="O8" i="6"/>
  <c r="AK8" i="6"/>
  <c r="AJ8" i="6"/>
  <c r="I13" i="1" s="1"/>
  <c r="AI8" i="6"/>
  <c r="AF8" i="6"/>
  <c r="AE8" i="6"/>
  <c r="L13" i="1" s="1"/>
  <c r="AD8" i="6"/>
  <c r="AA8" i="6"/>
  <c r="Z8" i="6"/>
  <c r="K13" i="1" s="1"/>
  <c r="Y8" i="6"/>
  <c r="L8" i="6"/>
  <c r="K8" i="6"/>
  <c r="E13" i="1" s="1"/>
  <c r="J8" i="6"/>
  <c r="G8" i="6"/>
  <c r="F8" i="6"/>
  <c r="D13" i="1" s="1"/>
  <c r="E8" i="6"/>
  <c r="Z42" i="4"/>
  <c r="Y42" i="4"/>
  <c r="X42" i="4"/>
  <c r="W42" i="4"/>
  <c r="V42" i="4" s="1"/>
  <c r="T42" i="4"/>
  <c r="S42" i="4"/>
  <c r="R42" i="4"/>
  <c r="AV42" i="4" s="1"/>
  <c r="Q42" i="4"/>
  <c r="Z41" i="4"/>
  <c r="Y41" i="4"/>
  <c r="X41" i="4"/>
  <c r="W41" i="4"/>
  <c r="V41" i="4" s="1"/>
  <c r="T41" i="4"/>
  <c r="S41" i="4"/>
  <c r="AW41" i="4" s="1"/>
  <c r="R41" i="4"/>
  <c r="Q41" i="4"/>
  <c r="Z40" i="4"/>
  <c r="Y40" i="4"/>
  <c r="X40" i="4"/>
  <c r="W40" i="4"/>
  <c r="V40" i="4" s="1"/>
  <c r="T40" i="4"/>
  <c r="S40" i="4"/>
  <c r="R40" i="4"/>
  <c r="Q40" i="4"/>
  <c r="Z39" i="4"/>
  <c r="Y39" i="4"/>
  <c r="X39" i="4"/>
  <c r="W39" i="4"/>
  <c r="T39" i="4"/>
  <c r="S39" i="4"/>
  <c r="AW39" i="4" s="1"/>
  <c r="R39" i="4"/>
  <c r="Q39" i="4"/>
  <c r="Z11" i="4"/>
  <c r="Y11" i="4"/>
  <c r="X11" i="4"/>
  <c r="W11" i="4"/>
  <c r="T11" i="4"/>
  <c r="S11" i="4"/>
  <c r="AW11" i="4" s="1"/>
  <c r="R11" i="4"/>
  <c r="AV11" i="4" s="1"/>
  <c r="Q11" i="4"/>
  <c r="Z10" i="4"/>
  <c r="Y10" i="4"/>
  <c r="X10" i="4"/>
  <c r="W10" i="4"/>
  <c r="T10" i="4"/>
  <c r="T8" i="4" s="1"/>
  <c r="S10" i="4"/>
  <c r="R10" i="4"/>
  <c r="Q10" i="4"/>
  <c r="Y9" i="4"/>
  <c r="X9" i="4"/>
  <c r="W9" i="4"/>
  <c r="S9" i="4"/>
  <c r="R9" i="4"/>
  <c r="Q9" i="4"/>
  <c r="AR8" i="4"/>
  <c r="I40" i="1" s="1"/>
  <c r="AQ8" i="4"/>
  <c r="AP8" i="4"/>
  <c r="I31" i="1" s="1"/>
  <c r="AO8" i="4"/>
  <c r="AL8" i="4"/>
  <c r="L40" i="1" s="1"/>
  <c r="AK8" i="4"/>
  <c r="AJ8" i="4"/>
  <c r="L31" i="1" s="1"/>
  <c r="AI8" i="4"/>
  <c r="AF8" i="4"/>
  <c r="K40" i="1" s="1"/>
  <c r="AE8" i="4"/>
  <c r="AD8" i="4"/>
  <c r="K31" i="1" s="1"/>
  <c r="H31" i="1" s="1"/>
  <c r="J31" i="1" s="1"/>
  <c r="AC8" i="4"/>
  <c r="N8" i="4"/>
  <c r="E40" i="1" s="1"/>
  <c r="M8" i="4"/>
  <c r="L8" i="4"/>
  <c r="E31" i="1" s="1"/>
  <c r="K8" i="4"/>
  <c r="H8" i="4"/>
  <c r="D40" i="1" s="1"/>
  <c r="G8" i="4"/>
  <c r="D31" i="1"/>
  <c r="Q35" i="2"/>
  <c r="F35" i="2"/>
  <c r="E35" i="2"/>
  <c r="Q34" i="2"/>
  <c r="F34" i="2"/>
  <c r="E34" i="2"/>
  <c r="E33" i="2"/>
  <c r="H72" i="1"/>
  <c r="G72" i="1"/>
  <c r="H66" i="1"/>
  <c r="G66" i="1"/>
  <c r="H65" i="1"/>
  <c r="G65" i="1"/>
  <c r="H60" i="1"/>
  <c r="G60" i="1"/>
  <c r="H59" i="1"/>
  <c r="G59" i="1"/>
  <c r="H54" i="1"/>
  <c r="G54" i="1"/>
  <c r="H53" i="1"/>
  <c r="G53" i="1"/>
  <c r="H39" i="1"/>
  <c r="J39" i="1" s="1"/>
  <c r="G39" i="1"/>
  <c r="H38" i="1"/>
  <c r="J38" i="1" s="1"/>
  <c r="G38" i="1"/>
  <c r="H37" i="1"/>
  <c r="J37" i="1" s="1"/>
  <c r="G37" i="1"/>
  <c r="H36" i="1"/>
  <c r="G36" i="1"/>
  <c r="H35" i="1"/>
  <c r="G35" i="1"/>
  <c r="H34" i="1"/>
  <c r="J34" i="1" s="1"/>
  <c r="G34" i="1"/>
  <c r="H33" i="1"/>
  <c r="J33" i="1" s="1"/>
  <c r="G33" i="1"/>
  <c r="H32" i="1"/>
  <c r="J32" i="1" s="1"/>
  <c r="G32" i="1"/>
  <c r="H30" i="1"/>
  <c r="J30" i="1" s="1"/>
  <c r="G30" i="1"/>
  <c r="H29" i="1"/>
  <c r="J29" i="1" s="1"/>
  <c r="G29" i="1"/>
  <c r="H27" i="1"/>
  <c r="G27" i="1"/>
  <c r="H26" i="1"/>
  <c r="G26" i="1"/>
  <c r="O49" i="1"/>
  <c r="O48" i="1"/>
  <c r="I48" i="1"/>
  <c r="M47" i="1"/>
  <c r="E47" i="1"/>
  <c r="H19" i="1"/>
  <c r="J19" i="1" s="1"/>
  <c r="G19" i="1"/>
  <c r="H18" i="1"/>
  <c r="J18" i="1" s="1"/>
  <c r="G18" i="1"/>
  <c r="H17" i="1"/>
  <c r="J17" i="1" s="1"/>
  <c r="G17" i="1"/>
  <c r="H16" i="1"/>
  <c r="J16" i="1" s="1"/>
  <c r="G16" i="1"/>
  <c r="H15" i="1"/>
  <c r="J15" i="1" s="1"/>
  <c r="G15" i="1"/>
  <c r="H14" i="1"/>
  <c r="J14" i="1" s="1"/>
  <c r="G14" i="1"/>
  <c r="H12" i="1"/>
  <c r="J12" i="1" s="1"/>
  <c r="G12" i="1"/>
  <c r="H11" i="1"/>
  <c r="J11" i="1" s="1"/>
  <c r="G11" i="1"/>
  <c r="H9" i="1"/>
  <c r="H24" i="1" s="1"/>
  <c r="G9" i="1"/>
  <c r="G24" i="1" s="1"/>
  <c r="H8" i="1"/>
  <c r="G8" i="1"/>
  <c r="G23" i="1" s="1"/>
  <c r="H23" i="1" l="1"/>
  <c r="J23" i="1" s="1"/>
  <c r="S11" i="6"/>
  <c r="S13" i="6"/>
  <c r="F37" i="2"/>
  <c r="Q37" i="2"/>
  <c r="N10" i="6"/>
  <c r="N11" i="6"/>
  <c r="N12" i="6"/>
  <c r="N13" i="6"/>
  <c r="N14" i="6"/>
  <c r="I8" i="6"/>
  <c r="D8" i="6"/>
  <c r="AC8" i="6"/>
  <c r="S9" i="6"/>
  <c r="K10" i="1"/>
  <c r="X8" i="6"/>
  <c r="L10" i="1"/>
  <c r="L25" i="1" s="1"/>
  <c r="AH8" i="6"/>
  <c r="K25" i="1"/>
  <c r="G44" i="1"/>
  <c r="G47" i="1" s="1"/>
  <c r="G71" i="1" s="1"/>
  <c r="G45" i="1"/>
  <c r="V39" i="4"/>
  <c r="D8" i="4"/>
  <c r="V10" i="4"/>
  <c r="V11" i="4"/>
  <c r="AW9" i="4"/>
  <c r="G40" i="1"/>
  <c r="G31" i="1"/>
  <c r="P11" i="4"/>
  <c r="P9" i="4"/>
  <c r="P10" i="4"/>
  <c r="J8" i="4"/>
  <c r="P39" i="4"/>
  <c r="P40" i="4"/>
  <c r="P41" i="4"/>
  <c r="P42" i="4"/>
  <c r="J35" i="1"/>
  <c r="H44" i="1"/>
  <c r="J36" i="1"/>
  <c r="H45" i="1"/>
  <c r="J45" i="1" s="1"/>
  <c r="V9" i="4"/>
  <c r="S8" i="4"/>
  <c r="D28" i="1"/>
  <c r="D46" i="1" s="1"/>
  <c r="K28" i="1"/>
  <c r="K46" i="1" s="1"/>
  <c r="AB8" i="4"/>
  <c r="AH8" i="4"/>
  <c r="AN8" i="4"/>
  <c r="E37" i="2"/>
  <c r="AV9" i="4"/>
  <c r="M34" i="2"/>
  <c r="L28" i="1"/>
  <c r="L46" i="1" s="1"/>
  <c r="X8" i="4"/>
  <c r="AV40" i="4"/>
  <c r="AX40" i="4"/>
  <c r="H13" i="1"/>
  <c r="J13" i="1" s="1"/>
  <c r="AP13" i="6"/>
  <c r="N15" i="1"/>
  <c r="N37" i="1"/>
  <c r="N38" i="1"/>
  <c r="N30" i="1"/>
  <c r="J8" i="1"/>
  <c r="J9" i="1"/>
  <c r="J24" i="1"/>
  <c r="G13" i="1"/>
  <c r="I10" i="1"/>
  <c r="I25" i="1" s="1"/>
  <c r="AO9" i="6"/>
  <c r="AO10" i="6"/>
  <c r="AO11" i="6"/>
  <c r="AP12" i="6"/>
  <c r="AN9" i="6"/>
  <c r="AN12" i="6"/>
  <c r="AN14" i="6"/>
  <c r="AN13" i="6"/>
  <c r="AP14" i="6"/>
  <c r="D10" i="1"/>
  <c r="D25" i="1" s="1"/>
  <c r="AN10" i="6"/>
  <c r="U8" i="6"/>
  <c r="N19" i="1"/>
  <c r="I47" i="1"/>
  <c r="L47" i="1"/>
  <c r="O47" i="1"/>
  <c r="E48" i="1"/>
  <c r="K48" i="1"/>
  <c r="M48" i="1"/>
  <c r="H40" i="1"/>
  <c r="J40" i="1" s="1"/>
  <c r="N11" i="1"/>
  <c r="N14" i="1"/>
  <c r="N18" i="1"/>
  <c r="N26" i="1"/>
  <c r="N29" i="1"/>
  <c r="N33" i="1"/>
  <c r="M35" i="2"/>
  <c r="Y8" i="4"/>
  <c r="AX11" i="4"/>
  <c r="E28" i="1"/>
  <c r="E46" i="1" s="1"/>
  <c r="I28" i="1"/>
  <c r="I46" i="1" s="1"/>
  <c r="AV10" i="4"/>
  <c r="AV39" i="4"/>
  <c r="AX39" i="4"/>
  <c r="Q8" i="4"/>
  <c r="AX41" i="4"/>
  <c r="E10" i="1"/>
  <c r="E25" i="1" s="1"/>
  <c r="N34" i="1"/>
  <c r="AO12" i="6"/>
  <c r="J44" i="1"/>
  <c r="J27" i="1"/>
  <c r="AX10" i="4"/>
  <c r="AV41" i="4"/>
  <c r="AX42" i="4"/>
  <c r="P8" i="6"/>
  <c r="V8" i="6"/>
  <c r="AP10" i="6"/>
  <c r="AP8" i="6" s="1"/>
  <c r="AO14" i="6"/>
  <c r="N17" i="1"/>
  <c r="K47" i="1"/>
  <c r="D48" i="1"/>
  <c r="L48" i="1"/>
  <c r="M49" i="1"/>
  <c r="J26" i="1"/>
  <c r="N32" i="1"/>
  <c r="N36" i="1"/>
  <c r="Z8" i="4"/>
  <c r="AW40" i="4"/>
  <c r="T8" i="6"/>
  <c r="AO13" i="6"/>
  <c r="N12" i="1"/>
  <c r="N16" i="1"/>
  <c r="N31" i="1"/>
  <c r="N35" i="1"/>
  <c r="N39" i="1"/>
  <c r="R8" i="4"/>
  <c r="W8" i="4"/>
  <c r="AW10" i="4"/>
  <c r="AW42" i="4"/>
  <c r="AN11" i="6"/>
  <c r="Q8" i="6"/>
  <c r="AP11" i="6"/>
  <c r="AU10" i="4"/>
  <c r="AU39" i="4"/>
  <c r="AT39" i="4" s="1"/>
  <c r="AU41" i="4"/>
  <c r="AT41" i="4" s="1"/>
  <c r="AU9" i="4"/>
  <c r="AU11" i="4"/>
  <c r="AU40" i="4"/>
  <c r="AT40" i="4" s="1"/>
  <c r="AU42" i="4"/>
  <c r="AT42" i="4" s="1"/>
  <c r="M33" i="2"/>
  <c r="H48" i="1"/>
  <c r="J48" i="1" s="1"/>
  <c r="N8" i="1"/>
  <c r="N23" i="1" s="1"/>
  <c r="N9" i="1"/>
  <c r="N27" i="1"/>
  <c r="N24" i="1" l="1"/>
  <c r="N44" i="1"/>
  <c r="M37" i="2"/>
  <c r="H10" i="1"/>
  <c r="AM10" i="6"/>
  <c r="AM14" i="6"/>
  <c r="D49" i="1"/>
  <c r="AM11" i="6"/>
  <c r="AM13" i="6"/>
  <c r="AM12" i="6"/>
  <c r="N8" i="6"/>
  <c r="AO8" i="6"/>
  <c r="S8" i="6"/>
  <c r="H25" i="1"/>
  <c r="J25" i="1" s="1"/>
  <c r="AN8" i="6"/>
  <c r="AM9" i="6"/>
  <c r="N45" i="1"/>
  <c r="AT9" i="4"/>
  <c r="AV8" i="4"/>
  <c r="AT11" i="4"/>
  <c r="H61" i="1"/>
  <c r="V8" i="4"/>
  <c r="AT10" i="4"/>
  <c r="P8" i="4"/>
  <c r="G28" i="1"/>
  <c r="K49" i="1"/>
  <c r="L49" i="1"/>
  <c r="H28" i="1"/>
  <c r="N13" i="1"/>
  <c r="J10" i="1"/>
  <c r="I49" i="1"/>
  <c r="N40" i="1"/>
  <c r="AW8" i="4"/>
  <c r="G10" i="1"/>
  <c r="E49" i="1"/>
  <c r="G46" i="1"/>
  <c r="G48" i="1"/>
  <c r="N48" i="1" s="1"/>
  <c r="AX8" i="4"/>
  <c r="H47" i="1"/>
  <c r="AU8" i="4"/>
  <c r="J47" i="1" l="1"/>
  <c r="H71" i="1"/>
  <c r="AM8" i="6"/>
  <c r="G61" i="1"/>
  <c r="G25" i="1"/>
  <c r="G49" i="1" s="1"/>
  <c r="G55" i="1" s="1"/>
  <c r="G67" i="1"/>
  <c r="G73" i="1"/>
  <c r="AT8" i="4"/>
  <c r="J28" i="1"/>
  <c r="H46" i="1"/>
  <c r="H67" i="1" s="1"/>
  <c r="N28" i="1"/>
  <c r="N46" i="1" s="1"/>
  <c r="N10" i="1"/>
  <c r="N25" i="1" s="1"/>
  <c r="N47" i="1"/>
  <c r="J46" i="1" l="1"/>
  <c r="H49" i="1"/>
  <c r="J49" i="1" l="1"/>
  <c r="H73" i="1"/>
  <c r="H55" i="1"/>
  <c r="N49" i="1"/>
</calcChain>
</file>

<file path=xl/comments1.xml><?xml version="1.0" encoding="utf-8"?>
<comments xmlns="http://schemas.openxmlformats.org/spreadsheetml/2006/main">
  <authors>
    <author>Tanya Nikolova</author>
  </authors>
  <commentList>
    <comment ref="A10" authorId="0">
      <text>
        <r>
          <rPr>
            <b/>
            <sz val="9"/>
            <color indexed="81"/>
            <rFont val="Tahoma"/>
            <family val="2"/>
            <charset val="204"/>
          </rPr>
          <t>Tanya Nikolova:</t>
        </r>
        <r>
          <rPr>
            <sz val="9"/>
            <color indexed="81"/>
            <rFont val="Tahoma"/>
            <family val="2"/>
            <charset val="204"/>
          </rPr>
          <t xml:space="preserve">
Линк към страницата на ВСС с публикувани конкретни указания по съдлища</t>
        </r>
      </text>
    </comment>
  </commentList>
</comments>
</file>

<file path=xl/sharedStrings.xml><?xml version="1.0" encoding="utf-8"?>
<sst xmlns="http://schemas.openxmlformats.org/spreadsheetml/2006/main" count="767" uniqueCount="474">
  <si>
    <t>Приложение № 1</t>
  </si>
  <si>
    <t>Отчет за работата на Апелативен съд   град</t>
  </si>
  <si>
    <t xml:space="preserve">за </t>
  </si>
  <si>
    <t>месеца на 20    г.</t>
  </si>
  <si>
    <t>година</t>
  </si>
  <si>
    <t>Висящи в началото на периода</t>
  </si>
  <si>
    <t>Постъпили през годината</t>
  </si>
  <si>
    <t>Всичко за разглеждане</t>
  </si>
  <si>
    <t>Свършени дела</t>
  </si>
  <si>
    <t>Със съдебен акт по същество</t>
  </si>
  <si>
    <t>Прекратени производства</t>
  </si>
  <si>
    <t>Брой заседания</t>
  </si>
  <si>
    <t>Висящи в края на периода</t>
  </si>
  <si>
    <t>Обжалвани и протестирани</t>
  </si>
  <si>
    <t>Всичко</t>
  </si>
  <si>
    <t>В срок до 3 месеца</t>
  </si>
  <si>
    <t>Брой</t>
  </si>
  <si>
    <t>%</t>
  </si>
  <si>
    <t>а</t>
  </si>
  <si>
    <t>б</t>
  </si>
  <si>
    <t>4а</t>
  </si>
  <si>
    <t>4б</t>
  </si>
  <si>
    <t>Въззивни  граждански дела</t>
  </si>
  <si>
    <t>А</t>
  </si>
  <si>
    <t>Б</t>
  </si>
  <si>
    <t>Въззивни търговски дела</t>
  </si>
  <si>
    <t>В</t>
  </si>
  <si>
    <t>Частни граждански дела ІІ инстанция без жалби за бавност</t>
  </si>
  <si>
    <t>Г</t>
  </si>
  <si>
    <t>Разгледани жалби за бавност</t>
  </si>
  <si>
    <t>Д</t>
  </si>
  <si>
    <t>Общо граждански дела</t>
  </si>
  <si>
    <t>Е</t>
  </si>
  <si>
    <t>Въззивни  наказателни дела</t>
  </si>
  <si>
    <t>Ж</t>
  </si>
  <si>
    <t>Наказателни частен характер дела</t>
  </si>
  <si>
    <t>З</t>
  </si>
  <si>
    <t>Частни наказателни дела ІІ инстанция</t>
  </si>
  <si>
    <t>И</t>
  </si>
  <si>
    <t>Частни наказателни дела по чл.243 НПК</t>
  </si>
  <si>
    <t>К</t>
  </si>
  <si>
    <t>Административни наказателни дела</t>
  </si>
  <si>
    <t>Л</t>
  </si>
  <si>
    <t>Общо наказателни  дела</t>
  </si>
  <si>
    <t>М</t>
  </si>
  <si>
    <t>ВСИЧКО ДЕЛА</t>
  </si>
  <si>
    <t>Н</t>
  </si>
  <si>
    <r>
      <t xml:space="preserve">Брой съдии по щат- </t>
    </r>
    <r>
      <rPr>
        <b/>
        <sz val="8"/>
        <rFont val="Arial"/>
        <family val="2"/>
        <charset val="204"/>
      </rPr>
      <t>общо</t>
    </r>
  </si>
  <si>
    <t>О</t>
  </si>
  <si>
    <t>Натовареност  по щат - общо</t>
  </si>
  <si>
    <t>П</t>
  </si>
  <si>
    <t>Дадени разрешения за СРС (чл.29, ал.8 от ЗСРС)</t>
  </si>
  <si>
    <t>Приложение на чл.18, ал.1-3 от ЗСРС</t>
  </si>
  <si>
    <t>Брой дадени разрешения за изполсване на СРС</t>
  </si>
  <si>
    <t>Брой изготвени и получени ВДС екз.№ 1</t>
  </si>
  <si>
    <r>
      <t xml:space="preserve">Брой </t>
    </r>
    <r>
      <rPr>
        <b/>
        <sz val="8"/>
        <rFont val="Arial"/>
        <family val="2"/>
        <charset val="204"/>
      </rPr>
      <t xml:space="preserve">граждански  </t>
    </r>
    <r>
      <rPr>
        <sz val="8"/>
        <rFont val="Arial"/>
        <family val="2"/>
        <charset val="204"/>
      </rPr>
      <t>съдии по щат</t>
    </r>
  </si>
  <si>
    <t>Р</t>
  </si>
  <si>
    <r>
      <t xml:space="preserve">Натовареност  на </t>
    </r>
    <r>
      <rPr>
        <b/>
        <sz val="8"/>
        <rFont val="Arial"/>
        <family val="2"/>
        <charset val="204"/>
      </rPr>
      <t xml:space="preserve">гражданските </t>
    </r>
    <r>
      <rPr>
        <sz val="8"/>
        <rFont val="Arial"/>
        <family val="2"/>
        <charset val="204"/>
      </rPr>
      <t>съдии  по щат</t>
    </r>
  </si>
  <si>
    <t>С</t>
  </si>
  <si>
    <r>
      <t xml:space="preserve">Брой </t>
    </r>
    <r>
      <rPr>
        <b/>
        <sz val="8"/>
        <rFont val="Arial"/>
        <family val="2"/>
        <charset val="204"/>
      </rPr>
      <t>наказателни</t>
    </r>
    <r>
      <rPr>
        <sz val="8"/>
        <rFont val="Arial"/>
        <family val="2"/>
        <charset val="204"/>
      </rPr>
      <t xml:space="preserve"> съдии по щат</t>
    </r>
  </si>
  <si>
    <t>Т</t>
  </si>
  <si>
    <r>
      <t xml:space="preserve">Натовареност на </t>
    </r>
    <r>
      <rPr>
        <b/>
        <sz val="8"/>
        <rFont val="Arial"/>
        <family val="2"/>
        <charset val="204"/>
      </rPr>
      <t xml:space="preserve">наказателните </t>
    </r>
    <r>
      <rPr>
        <sz val="8"/>
        <rFont val="Arial"/>
        <family val="2"/>
        <charset val="204"/>
      </rPr>
      <t>съдии  по щат</t>
    </r>
  </si>
  <si>
    <t>У</t>
  </si>
  <si>
    <t>Утвърдени от ВСС с Протокол № 3/21.01.09г.</t>
  </si>
  <si>
    <t>Отработени човекомесеци</t>
  </si>
  <si>
    <t>Действителна натовареност  ОБЩО</t>
  </si>
  <si>
    <t xml:space="preserve">Изготвил:                                 </t>
  </si>
  <si>
    <t>Съдебен администратор:</t>
  </si>
  <si>
    <t xml:space="preserve">Административен ръководител:               </t>
  </si>
  <si>
    <t>Телефон:</t>
  </si>
  <si>
    <t>/подпис и печат/</t>
  </si>
  <si>
    <t>E-mail:</t>
  </si>
  <si>
    <t>0 Т Ч Е Т  по граждански и търговски  дела на  АПЕЛАТИВЕН  СЪД   град</t>
  </si>
  <si>
    <t>за</t>
  </si>
  <si>
    <t>месеца на 200  г.</t>
  </si>
  <si>
    <t>ОТ ОКРЪЖНИ СЪДИЛИЩА</t>
  </si>
  <si>
    <t>шифър на реда</t>
  </si>
  <si>
    <t>несвършени дела в началото на отчетния период</t>
  </si>
  <si>
    <t>постъпили дела</t>
  </si>
  <si>
    <t>всичко дела за разглеждане /кол.1+кол.2/</t>
  </si>
  <si>
    <t>СВЪРШЕНИ ДЕЛА ПО РЕЗУЛТАТИ</t>
  </si>
  <si>
    <t>останали несвършени дела в края на отчетния период</t>
  </si>
  <si>
    <t>ОПРЕДЕЛЕНИЯ И РАЗПОРЕЖДАНИЯ</t>
  </si>
  <si>
    <t>ЖАЛБИ ЗА БАВНОСТ</t>
  </si>
  <si>
    <t>решението оставено в сила</t>
  </si>
  <si>
    <t>решението изменено отчасти</t>
  </si>
  <si>
    <t>решението отменено изцяло и постановено ново решение</t>
  </si>
  <si>
    <t>решението обезсилено</t>
  </si>
  <si>
    <t>решението обявено за ништожно и делото върнато за ново разглеждане</t>
  </si>
  <si>
    <t>прекратяване на делото</t>
  </si>
  <si>
    <t>останали неразгледани частни жалби в началото на отчетния период</t>
  </si>
  <si>
    <t>постъпили частни жалби</t>
  </si>
  <si>
    <t>разгледани частни жалби</t>
  </si>
  <si>
    <t>останали неразгледани частни жалби в края на отчетния период</t>
  </si>
  <si>
    <t>постъпили</t>
  </si>
  <si>
    <t>СВЪРШЕНИ</t>
  </si>
  <si>
    <t>уважени</t>
  </si>
  <si>
    <t>без уважение</t>
  </si>
  <si>
    <t>010</t>
  </si>
  <si>
    <t>020</t>
  </si>
  <si>
    <t>030</t>
  </si>
  <si>
    <t>040</t>
  </si>
  <si>
    <t>050</t>
  </si>
  <si>
    <t>060</t>
  </si>
  <si>
    <t>070</t>
  </si>
  <si>
    <t>080</t>
  </si>
  <si>
    <t>ОБЩО</t>
  </si>
  <si>
    <t>090</t>
  </si>
  <si>
    <t>СПРАВКА І</t>
  </si>
  <si>
    <t xml:space="preserve">Шифър </t>
  </si>
  <si>
    <t>брой</t>
  </si>
  <si>
    <t>насрочени дела</t>
  </si>
  <si>
    <t>отложени дела</t>
  </si>
  <si>
    <t>в т.ч. поради отмяна на решението и  даване ход</t>
  </si>
  <si>
    <t>Дата:</t>
  </si>
  <si>
    <t>Съставил:</t>
  </si>
  <si>
    <t>Административен ръководител:</t>
  </si>
  <si>
    <t>0 Т Ч Е Т  по наказателните дела на  А П Е Л А Т И В Е Н  СЪД   град</t>
  </si>
  <si>
    <t>месеца на 200    г.</t>
  </si>
  <si>
    <t>ПОСТЪПИЛИ   ДЕЛА</t>
  </si>
  <si>
    <t>СВЪРШЕНИ   ДЕЛА   ПО   РЕЗУЛТАТИ</t>
  </si>
  <si>
    <t>ЧАСТНИ ЖАЛБИ И ПРОТЕСТИ</t>
  </si>
  <si>
    <t>общо</t>
  </si>
  <si>
    <t xml:space="preserve"> в т.ч.по жалби</t>
  </si>
  <si>
    <t>в т.ч.по протести</t>
  </si>
  <si>
    <t>отменена отчасти с връщане за ново разглеждане</t>
  </si>
  <si>
    <t>делото прекратено</t>
  </si>
  <si>
    <t>неразгледани дела в началото на отчетния период</t>
  </si>
  <si>
    <t>разгледани</t>
  </si>
  <si>
    <t>останали неразгледани в края на отчетния период</t>
  </si>
  <si>
    <t>приложено условно осъждане</t>
  </si>
  <si>
    <t>отменено условно осъждане</t>
  </si>
  <si>
    <t>наказанието намалено</t>
  </si>
  <si>
    <t>наказанието увеличено</t>
  </si>
  <si>
    <t>с други промени в нак. част</t>
  </si>
  <si>
    <t>с промяна в гражданската част</t>
  </si>
  <si>
    <t>с връщане за ново разглеждане</t>
  </si>
  <si>
    <t>с произнасяне на нова присъда</t>
  </si>
  <si>
    <t>ОБЩО:</t>
  </si>
  <si>
    <t>СПРАВКА ІІ</t>
  </si>
  <si>
    <t>шифър</t>
  </si>
  <si>
    <t>Касационни производства по НАХ дела</t>
  </si>
  <si>
    <t xml:space="preserve"> налични</t>
  </si>
  <si>
    <t xml:space="preserve">                                             в т.ч. новопостъпили</t>
  </si>
  <si>
    <t>в т.ч. новопостъпили</t>
  </si>
  <si>
    <t xml:space="preserve">                  Свършени - общо</t>
  </si>
  <si>
    <t>Свършени - общо</t>
  </si>
  <si>
    <t xml:space="preserve">                                                         в т.ч. решени</t>
  </si>
  <si>
    <t>в .ч. решени</t>
  </si>
  <si>
    <t xml:space="preserve">                                              от решените - уважени</t>
  </si>
  <si>
    <t>от решените - уважени</t>
  </si>
  <si>
    <t>СПРАВКА ІІІ</t>
  </si>
  <si>
    <t>СПРАВКА ІV</t>
  </si>
  <si>
    <t>ДЕЛА ОТНОСНО ОСНОВАНИЯТА ЗА ПРЕКРАТЯВАНЕ НА НАКАЗАТЕЛНИ ПРОИЗВОДСТВА ПО ЧЛ. 243 ОТ НПК</t>
  </si>
  <si>
    <t>ВЪЗЗИВНИ НЧД ОТ ДОСЪДЕБНОТО ПРОИЗВОДСТВО</t>
  </si>
  <si>
    <t>БРОЙ    СВЪРШЕНИ ДЕЛА</t>
  </si>
  <si>
    <t>РЕЗУЛТАТ</t>
  </si>
  <si>
    <t>ВИД</t>
  </si>
  <si>
    <t>БРОЙ</t>
  </si>
  <si>
    <t>потвърдени</t>
  </si>
  <si>
    <t>отменени</t>
  </si>
  <si>
    <t>изменени</t>
  </si>
  <si>
    <t>прекратени</t>
  </si>
  <si>
    <t>МЕРКИ ПО ЧЛ. 64 НПК</t>
  </si>
  <si>
    <t>МЕРКИ ПО ЧЛ. 65 НПК</t>
  </si>
  <si>
    <t>РАЗПИТИ</t>
  </si>
  <si>
    <t>ДРУГИ</t>
  </si>
  <si>
    <t>АПЕЛАТИВЕН СЪД</t>
  </si>
  <si>
    <t>Справка за дейността на съдиите в .................................................... през   .............................. 200.. г. (НАКАЗАТЕЛНИ  ДЕЛА)</t>
  </si>
  <si>
    <t>/ име на апелативния съд/</t>
  </si>
  <si>
    <t>№ по ред</t>
  </si>
  <si>
    <t>Съдийски стаж</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</si>
  <si>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</si>
  <si>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</si>
  <si>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</si>
  <si>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</si>
  <si>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</si>
  <si>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</si>
  <si>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</si>
  <si>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</si>
  <si>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</si>
  <si>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нак.II</t>
  </si>
  <si>
    <t>н.ч.х</t>
  </si>
  <si>
    <t>ч.н.д.</t>
  </si>
  <si>
    <t>адм.н.д.</t>
  </si>
  <si>
    <t>За всичко дела</t>
  </si>
  <si>
    <t>РЕШЕНИЯ</t>
  </si>
  <si>
    <t>ОПРЕДЕЛЕНИЯ</t>
  </si>
  <si>
    <t>ИНДЕКСИ</t>
  </si>
  <si>
    <t xml:space="preserve">ОБЩО </t>
  </si>
  <si>
    <t>ИНДЕКСИ:</t>
  </si>
  <si>
    <t>АПЕЛАТИВНИ  СЪДИЛИЩА</t>
  </si>
  <si>
    <t>За наказателни дела</t>
  </si>
  <si>
    <t>в т.ч. по видове дела</t>
  </si>
  <si>
    <t>АПЕЛАТИВНИ СЪДИЛИЩА</t>
  </si>
  <si>
    <t>1. Приложение 1 - Обобщен отчет за работата на съда</t>
  </si>
  <si>
    <t>3. Приложение 2 - Отчет по наказателни дела</t>
  </si>
  <si>
    <t>4. Приложение 3 - Справка за дейността на съдиите по наказателни дела</t>
  </si>
  <si>
    <t>5. Приложение 3 - Справка за резултатите от върнати обжалвани и протестирани наказателни дела на съдиите</t>
  </si>
  <si>
    <t>6. Приложение 3 - Справка за дейността на съдиите по граждански дела</t>
  </si>
  <si>
    <t>7. Приложение 3 - Справка за резултатите от върнати обжалвани и протестирани граждански дела на съдиите</t>
  </si>
  <si>
    <t xml:space="preserve"> У К А З А Н И Я      З А      П О П Ъ Л В А Н Е    Н А     Ф А Й Л А</t>
  </si>
  <si>
    <t>Ако не спазите публикуваните указания ще направите невъзможно автоматичното обобщаване</t>
  </si>
  <si>
    <t>на данните след изпращането им в администрацията на  Висшия съдебен съвет.</t>
  </si>
  <si>
    <t>2. Приложение 2 - Отчет по граждански и търговски дела</t>
  </si>
  <si>
    <t xml:space="preserve">Справка за резултатите от върнати обжалвани и протестирани НАКАЗАТЕЛНИ дела на съдиите 
от АПЕЛАТИВЕН СЪД гр. …....................................... през ........................... 20.... г. </t>
  </si>
  <si>
    <t>НАЗАД</t>
  </si>
  <si>
    <r>
      <t xml:space="preserve">Всичко дела за разглеждане
</t>
    </r>
    <r>
      <rPr>
        <sz val="10"/>
        <rFont val="Arial"/>
        <family val="2"/>
        <charset val="204"/>
      </rPr>
      <t>(кол. 1+ 2)</t>
    </r>
  </si>
  <si>
    <t>нак. II</t>
  </si>
  <si>
    <t>ч.н. д.</t>
  </si>
  <si>
    <t>адм. н.д.</t>
  </si>
  <si>
    <t>гр.д. II</t>
  </si>
  <si>
    <t>т.д. ІІ</t>
  </si>
  <si>
    <t>ч.гр. д</t>
  </si>
  <si>
    <t>Съдия 
/име, презиме, фамилия/</t>
  </si>
  <si>
    <t>Й</t>
  </si>
  <si>
    <t>ОБЩО /от кол.5 до кол. 10 вкл.</t>
  </si>
  <si>
    <t>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</si>
  <si>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rPr>
        <sz val="11"/>
        <color theme="1"/>
        <rFont val="Times New Roman"/>
        <family val="1"/>
        <charset val="204"/>
      </rPr>
      <t xml:space="preserve">Лист </t>
    </r>
    <r>
      <rPr>
        <b/>
        <i/>
        <sz val="11"/>
        <color theme="1"/>
        <rFont val="Times New Roman"/>
        <family val="1"/>
        <charset val="204"/>
      </rPr>
      <t>„Списък Приложения“</t>
    </r>
    <r>
      <rPr>
        <sz val="11"/>
        <color theme="1"/>
        <rFont val="Times New Roman"/>
        <family val="1"/>
        <charset val="204"/>
      </rPr>
      <t xml:space="preserve"> съдържа </t>
    </r>
    <r>
      <rPr>
        <b/>
        <sz val="11"/>
        <color theme="1"/>
        <rFont val="Times New Roman"/>
        <family val="1"/>
        <charset val="204"/>
      </rPr>
      <t>списък на всички отчетни форми</t>
    </r>
    <r>
      <rPr>
        <sz val="11"/>
        <color theme="1"/>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1"/>
        <color theme="1"/>
        <rFont val="Times New Roman"/>
        <family val="1"/>
        <charset val="204"/>
      </rPr>
      <t>бутон „Назад“,</t>
    </r>
    <r>
      <rPr>
        <sz val="11"/>
        <color theme="1"/>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</si>
  <si>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r>
      <rPr>
        <sz val="11"/>
        <color theme="1"/>
        <rFont val="Times New Roman"/>
        <family val="1"/>
        <charset val="204"/>
      </rPr>
      <t xml:space="preserve">Във всички колони, в които са вписани формули, трябва да се получават </t>
    </r>
    <r>
      <rPr>
        <b/>
        <sz val="11"/>
        <color theme="1"/>
        <rFont val="Times New Roman"/>
        <family val="1"/>
        <charset val="204"/>
      </rPr>
      <t xml:space="preserve">положителни стойности. </t>
    </r>
    <r>
      <rPr>
        <sz val="11"/>
        <color theme="1"/>
        <rFont val="Times New Roman"/>
        <family val="1"/>
        <charset val="204"/>
      </rPr>
      <t>Наличието на отрицателни стойности е сигнал за грешни данни и следва да се огледат внимателно и коригират.</t>
    </r>
  </si>
  <si>
    <t>Процентът в колона "Свършени дела - В срок до 3 месеца - %" не трябва да надвишава 100%.</t>
  </si>
  <si>
    <r>
      <rPr>
        <sz val="11"/>
        <color theme="1"/>
        <rFont val="Times New Roman"/>
        <family val="1"/>
        <charset val="204"/>
      </rPr>
      <t xml:space="preserve">Данните от колона "Висящи дела в началото на периода"  трябва да е </t>
    </r>
    <r>
      <rPr>
        <b/>
        <sz val="11"/>
        <color theme="1"/>
        <rFont val="Times New Roman"/>
        <family val="1"/>
        <charset val="204"/>
      </rPr>
      <t xml:space="preserve">равна на колона </t>
    </r>
    <r>
      <rPr>
        <sz val="11"/>
        <color theme="1"/>
        <rFont val="Times New Roman"/>
        <family val="1"/>
        <charset val="204"/>
      </rPr>
      <t>"Висящи дела в края на периода" от  миналогодишния отчет за дейността на съда.</t>
    </r>
  </si>
  <si>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</si>
  <si>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r>
      <rPr>
        <sz val="11"/>
        <color theme="1"/>
        <rFont val="Times New Roman"/>
        <family val="1"/>
        <charset val="204"/>
      </rPr>
      <t xml:space="preserve">Клетките, които следва се попълнят ръчно в Приложение 1 са </t>
    </r>
    <r>
      <rPr>
        <b/>
        <sz val="11"/>
        <color theme="1"/>
        <rFont val="Times New Roman"/>
        <family val="1"/>
        <charset val="204"/>
      </rPr>
      <t>оцветени в оранжево.</t>
    </r>
  </si>
  <si>
    <r>
      <rPr>
        <sz val="11"/>
        <color theme="1"/>
        <rFont val="Times New Roman"/>
        <family val="1"/>
        <charset val="204"/>
      </rPr>
      <t xml:space="preserve">В полетата за въвеждане се попълват </t>
    </r>
    <r>
      <rPr>
        <b/>
        <sz val="11"/>
        <color theme="1"/>
        <rFont val="Times New Roman"/>
        <family val="1"/>
        <charset val="204"/>
      </rPr>
      <t>само числа</t>
    </r>
    <r>
      <rPr>
        <sz val="11"/>
        <color theme="1"/>
        <rFont val="Times New Roman"/>
        <family val="1"/>
        <charset val="204"/>
      </rPr>
      <t xml:space="preserve">, не се вписват буквени или други символни означения. Като десетичен разделител трябва да се </t>
    </r>
    <r>
      <rPr>
        <b/>
        <sz val="11"/>
        <color theme="1"/>
        <rFont val="Times New Roman"/>
        <family val="1"/>
        <charset val="204"/>
      </rPr>
      <t>използва запетая</t>
    </r>
    <r>
      <rPr>
        <sz val="11"/>
        <color theme="1"/>
        <rFont val="Times New Roman"/>
        <family val="1"/>
        <charset val="204"/>
      </rPr>
      <t>.</t>
    </r>
  </si>
  <si>
    <r>
      <rPr>
        <b/>
        <sz val="11"/>
        <color theme="1"/>
        <rFont val="Times New Roman"/>
        <family val="1"/>
        <charset val="204"/>
      </rPr>
      <t xml:space="preserve">Не могат да се изтриват или вмъкват редове и колони, да се премахват формули, да </t>
    </r>
    <r>
      <rPr>
        <sz val="11"/>
        <color theme="1"/>
        <rFont val="Times New Roman"/>
        <family val="1"/>
        <charset val="204"/>
      </rPr>
      <t>се променят наименованията на отделните листове, да се правят опити за промяна на формата на данните.</t>
    </r>
  </si>
  <si>
    <r>
      <rPr>
        <sz val="11"/>
        <color theme="1"/>
        <rFont val="Times New Roman"/>
        <family val="1"/>
        <charset val="204"/>
      </rPr>
      <t xml:space="preserve">За нуждите на ВСС е достатъчно да бъдат попълнени данните </t>
    </r>
    <r>
      <rPr>
        <b/>
        <sz val="11"/>
        <color theme="1"/>
        <rFont val="Times New Roman"/>
        <family val="1"/>
        <charset val="204"/>
      </rPr>
      <t>само за отчетния период.</t>
    </r>
    <r>
      <rPr>
        <sz val="11"/>
        <color theme="1"/>
        <rFont val="Times New Roman"/>
        <family val="1"/>
        <charset val="204"/>
      </rPr>
      <t xml:space="preserve"> Данните за предишни периоди се извличат автоматично от налична база данни. </t>
    </r>
    <r>
      <rPr>
        <i/>
        <sz val="11"/>
        <color theme="1"/>
        <rFont val="Times New Roman"/>
        <family val="1"/>
        <charset val="204"/>
      </rPr>
      <t>Възможно е попълване на данни от предишни отчетни периоди в случай, че това е необходимо с цел сравнение или анализ.</t>
    </r>
  </si>
  <si>
    <r>
      <rPr>
        <sz val="11"/>
        <color theme="1"/>
        <rFont val="Times New Roman"/>
        <family val="1"/>
        <charset val="204"/>
      </rPr>
      <t xml:space="preserve">Наименованието на града  за съответния  съд се изписва в оцветената в жълто </t>
    </r>
    <r>
      <rPr>
        <b/>
        <sz val="11"/>
        <color theme="1"/>
        <rFont val="Times New Roman"/>
        <family val="1"/>
        <charset val="204"/>
      </rPr>
      <t>клетка J2.</t>
    </r>
    <r>
      <rPr>
        <sz val="11"/>
        <color theme="1"/>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</si>
  <si>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rPr>
        <sz val="11"/>
        <color theme="1"/>
        <rFont val="Times New Roman"/>
        <family val="1"/>
        <charset val="204"/>
      </rPr>
      <t xml:space="preserve">Файлът се </t>
    </r>
    <r>
      <rPr>
        <b/>
        <sz val="11"/>
        <color theme="1"/>
        <rFont val="Times New Roman"/>
        <family val="1"/>
        <charset val="204"/>
      </rPr>
      <t>наименова съобразно името на съда</t>
    </r>
    <r>
      <rPr>
        <sz val="11"/>
        <color theme="1"/>
        <rFont val="Times New Roman"/>
        <family val="1"/>
        <charset val="204"/>
      </rPr>
      <t>, например АS-Varna.xls</t>
    </r>
  </si>
  <si>
    <t>2a</t>
  </si>
  <si>
    <t>В т.ч. Обр. под нов No дела при повторно пост. въззивни жалби</t>
  </si>
  <si>
    <r>
      <rPr>
        <sz val="11"/>
        <rFont val="Times New Roman"/>
        <family val="1"/>
        <charset val="204"/>
      </rPr>
      <t>В о</t>
    </r>
    <r>
      <rPr>
        <sz val="11"/>
        <color theme="1"/>
        <rFont val="Times New Roman"/>
        <family val="1"/>
        <charset val="204"/>
      </rPr>
      <t xml:space="preserve">цветената в зелено </t>
    </r>
    <r>
      <rPr>
        <b/>
        <sz val="11"/>
        <color theme="1"/>
        <rFont val="Times New Roman"/>
        <family val="1"/>
        <charset val="204"/>
      </rPr>
      <t>клетка  L2</t>
    </r>
    <r>
      <rPr>
        <sz val="11"/>
        <color theme="1"/>
        <rFont val="Times New Roman"/>
        <family val="1"/>
        <charset val="204"/>
      </rPr>
      <t xml:space="preserve"> се попълва периодът на отчитане само с цифра:  6 (за полугодие) или 12, когато отчета е за цялата година. </t>
    </r>
    <r>
      <rPr>
        <i/>
        <sz val="11"/>
        <color theme="1"/>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</si>
  <si>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t>011</t>
  </si>
  <si>
    <t>012</t>
  </si>
  <si>
    <t>013</t>
  </si>
  <si>
    <t>014</t>
  </si>
  <si>
    <t>015</t>
  </si>
  <si>
    <t>016</t>
  </si>
  <si>
    <t>017</t>
  </si>
  <si>
    <t>018</t>
  </si>
  <si>
    <t>019</t>
  </si>
  <si>
    <t>021</t>
  </si>
  <si>
    <t>022</t>
  </si>
  <si>
    <t>023</t>
  </si>
  <si>
    <t>024</t>
  </si>
  <si>
    <t>025</t>
  </si>
  <si>
    <t>026</t>
  </si>
  <si>
    <t>027</t>
  </si>
  <si>
    <t>028</t>
  </si>
  <si>
    <t>029</t>
  </si>
  <si>
    <t>031</t>
  </si>
  <si>
    <t>100</t>
  </si>
  <si>
    <t>110</t>
  </si>
  <si>
    <t>120</t>
  </si>
  <si>
    <t>130</t>
  </si>
  <si>
    <t>140</t>
  </si>
  <si>
    <t>150</t>
  </si>
  <si>
    <t>160</t>
  </si>
  <si>
    <t>170</t>
  </si>
  <si>
    <t>180</t>
  </si>
  <si>
    <t>190</t>
  </si>
  <si>
    <t>200</t>
  </si>
  <si>
    <t>210</t>
  </si>
  <si>
    <t>Наказателни дела за възобновяване</t>
  </si>
  <si>
    <t>Ф</t>
  </si>
  <si>
    <t>ДЕЛА ЗА ВЪЗОБНОВЯВАНЕ</t>
  </si>
  <si>
    <t>СПРАВКА V</t>
  </si>
  <si>
    <t>в.т.ч. решени</t>
  </si>
  <si>
    <t xml:space="preserve">Попълването на отчетната форма за съда започва от попълването на Приложение 3, следвано от Приложение 2.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и Приложение 1, клетките в Приложение 1 и Приложение 2, в които има несъответствие се оцветяват в червено. 
Формата се проверява за грешки едва след попълване на всички данни в приложенията. Едва тогава е възможно засичане на всички данни. </t>
  </si>
  <si>
    <t>Х</t>
  </si>
  <si>
    <t>н.д. за въз-не</t>
  </si>
  <si>
    <t>Частни дела по чл. 274, ал.2 ГПК</t>
  </si>
  <si>
    <t>ЧАСТНИ ДЕЛА по чл.274, ал.2 ГПК</t>
  </si>
  <si>
    <t>ч.д по чл.274, ал.2 ГПК</t>
  </si>
  <si>
    <t>Видове дела</t>
  </si>
  <si>
    <t>Изменени и допълнени от ВСС с Протокол № 49/01.10.2015 г.</t>
  </si>
  <si>
    <t>Справка II</t>
  </si>
  <si>
    <t>Постановени решения по чл. 235, ал. 5 от ГПК, след проведено открито съдебно заседание</t>
  </si>
  <si>
    <t>СПРАВКА VI</t>
  </si>
  <si>
    <t>a</t>
  </si>
  <si>
    <t>Постановени присъди</t>
  </si>
  <si>
    <t>Постановени решения по НАХД</t>
  </si>
  <si>
    <t>Допълнени от ВСС с Протокол № 41/10.12.2019 г.</t>
  </si>
  <si>
    <t>СЪДИЯ
/име, презиме, фамилия/</t>
  </si>
  <si>
    <t xml:space="preserve">1. За наказателни дела: НОХД, НЧХ и ЧНД </t>
  </si>
  <si>
    <t>2. За наказателни дела от административен характер</t>
  </si>
  <si>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</si>
  <si>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</si>
  <si>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</si>
  <si>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</si>
  <si>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</si>
  <si>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</si>
  <si>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</si>
  <si>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</si>
  <si>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</si>
  <si>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</si>
  <si>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</si>
  <si>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</si>
  <si>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</si>
  <si>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</si>
  <si>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</si>
  <si>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</si>
  <si>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</si>
  <si>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</si>
  <si>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</si>
  <si>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</si>
  <si>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</si>
  <si>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</si>
  <si>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</si>
  <si>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</si>
  <si>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</si>
  <si>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</si>
  <si>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</si>
  <si>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</si>
  <si>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</si>
  <si>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</si>
  <si>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</si>
  <si>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</si>
  <si>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</si>
  <si>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</si>
  <si>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</si>
  <si>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</si>
  <si>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</si>
  <si>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</si>
  <si>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</si>
  <si>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</si>
  <si>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</si>
  <si>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</si>
  <si>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</si>
  <si>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</si>
  <si>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</si>
  <si>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</si>
  <si>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t>2. ИНДЕКСИ ЗА АДМИНИСТРАТИВНО-НАКАЗАТЕЛНИ ДЕЛА</t>
  </si>
  <si>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</si>
  <si>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</si>
  <si>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</si>
  <si>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</si>
  <si>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</si>
  <si>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</si>
  <si>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</si>
  <si>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</si>
  <si>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</si>
  <si>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</si>
  <si>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</si>
  <si>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</si>
  <si>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</si>
  <si>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</si>
  <si>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</si>
  <si>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</si>
  <si>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</si>
  <si>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</si>
  <si>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</si>
  <si>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</si>
  <si>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</si>
  <si>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</si>
  <si>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</si>
  <si>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</si>
  <si>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</si>
  <si>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</si>
  <si>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</si>
  <si>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</si>
  <si>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</si>
  <si>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</si>
  <si>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</si>
  <si>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</si>
  <si>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</si>
  <si>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</si>
  <si>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</si>
  <si>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</si>
  <si>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</si>
  <si>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</si>
  <si>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</si>
  <si>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</si>
  <si>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</si>
  <si>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</si>
  <si>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</si>
  <si>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</si>
  <si>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</si>
  <si>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</si>
  <si>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</si>
  <si>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</si>
  <si>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</si>
  <si>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</si>
  <si>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</si>
  <si>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</si>
  <si>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</si>
  <si>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</si>
  <si>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</si>
  <si>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</si>
  <si>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</si>
  <si>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</si>
  <si>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</si>
  <si>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</si>
  <si>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</si>
  <si>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</si>
  <si>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</si>
  <si>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</si>
  <si>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</si>
  <si>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</si>
  <si>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</si>
  <si>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</si>
  <si>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</si>
  <si>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</si>
  <si>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</si>
  <si>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</si>
  <si>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</si>
  <si>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</si>
  <si>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</si>
  <si>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</si>
  <si>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</si>
  <si>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</si>
  <si>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</si>
  <si>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</si>
  <si>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</si>
  <si>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</si>
  <si>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</si>
  <si>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</si>
  <si>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</si>
  <si>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</si>
  <si>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</si>
  <si>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</si>
  <si>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</si>
  <si>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</si>
  <si>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</si>
  <si>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</si>
  <si>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</si>
  <si>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</si>
  <si>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</si>
  <si>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</si>
  <si>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</si>
  <si>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</si>
  <si>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</si>
  <si>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</si>
  <si>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</si>
  <si>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</si>
  <si>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1-1</t>
  </si>
  <si>
    <t>1-2</t>
  </si>
  <si>
    <t>1-3а</t>
  </si>
  <si>
    <t>1-3б</t>
  </si>
  <si>
    <t>1-3в</t>
  </si>
  <si>
    <t>1-3г</t>
  </si>
  <si>
    <t>1-4а</t>
  </si>
  <si>
    <t>1-4б</t>
  </si>
  <si>
    <t>1-4в</t>
  </si>
  <si>
    <t>1-4г</t>
  </si>
  <si>
    <t>1-4д</t>
  </si>
  <si>
    <t>1-5а</t>
  </si>
  <si>
    <t>1-5б</t>
  </si>
  <si>
    <t>1-5в</t>
  </si>
  <si>
    <t>1-5г</t>
  </si>
  <si>
    <t>1-5д</t>
  </si>
  <si>
    <t>1-6а</t>
  </si>
  <si>
    <t>1-6б</t>
  </si>
  <si>
    <t>1-6в</t>
  </si>
  <si>
    <t>1-6г</t>
  </si>
  <si>
    <t>1-6д</t>
  </si>
  <si>
    <t>1-7а</t>
  </si>
  <si>
    <t>1-7б</t>
  </si>
  <si>
    <t>1-7в</t>
  </si>
  <si>
    <t>1-7г</t>
  </si>
  <si>
    <t>1-8а</t>
  </si>
  <si>
    <t>1-8б</t>
  </si>
  <si>
    <t>1-8в</t>
  </si>
  <si>
    <t>1-8г</t>
  </si>
  <si>
    <t>1-8д</t>
  </si>
  <si>
    <t xml:space="preserve">Справка за резултатите от върнати обжалвани и протестирани ГРАЖДАНСКИ, ТЪРГОВСКИ И ФИРМЕНИ дела на съдиите от АПЕЛАТИВЕН СЪД гр…................................................. през   .............................. 20... г. </t>
  </si>
  <si>
    <t>За граждански, търговски и фирмени дела</t>
  </si>
  <si>
    <t>Изменени и допълнени с решение по протокол № 20/17.05.2022 г. на СК на ВСС</t>
  </si>
  <si>
    <r>
      <t xml:space="preserve">ОБЩО
</t>
    </r>
    <r>
      <rPr>
        <sz val="10"/>
        <rFont val="Arial"/>
        <family val="2"/>
        <charset val="204"/>
      </rPr>
      <t>(кол.7до кол.17)</t>
    </r>
  </si>
  <si>
    <t>присъдата/решението потвърдена/о</t>
  </si>
  <si>
    <t>ПРИСЪДАТА/РЕШЕНИЕТО ИЗМЕНЕНА/О</t>
  </si>
  <si>
    <t xml:space="preserve">Присъдата/решението отменена/о изцяло </t>
  </si>
  <si>
    <t>Изменени и допълнени с решение по протокол № 44/22.11.2022 г. на СК на ВСС</t>
  </si>
  <si>
    <t>Справка за дейността на съдиите в .................................................... през   .............................. 20... г. (ГРАЖДАНСКИ  И ТЪРГОВСКИ ДЕЛА)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</si>
</sst>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Red]\-0\ "/>
    <numFmt numFmtId="165" formatCode="0&quot;.&quot;"/>
  </numFmts>
  <fonts count="47" x14ac:knownFonts="1">
    <font>
      <sz val="11"/>
      <color theme="1"/>
      <name val="Calibri"/>
      <family val="2"/>
      <charset val="204"/>
      <scheme val="minor"/>
    </font>
    <font>
      <sz val="11"/>
      <color theme="1"/>
      <name val="Calibri"/>
      <family val="2"/>
      <charset val="204"/>
      <scheme val="minor"/>
    </font>
    <font>
      <sz val="8"/>
      <name val="Arial"/>
      <family val="2"/>
      <charset val="204"/>
    </font>
    <font>
      <b/>
      <sz val="10"/>
      <name val="Arial"/>
      <family val="2"/>
      <charset val="204"/>
    </font>
    <font>
      <sz val="12"/>
      <name val="Arial"/>
      <family val="2"/>
    </font>
    <font>
      <b/>
      <i/>
      <sz val="12"/>
      <name val="Arial"/>
      <family val="2"/>
    </font>
    <font>
      <sz val="10"/>
      <name val="Arial"/>
      <family val="2"/>
      <charset val="204"/>
    </font>
    <font>
      <b/>
      <sz val="8"/>
      <name val="Arial"/>
      <family val="2"/>
      <charset val="204"/>
    </font>
    <font>
      <sz val="9"/>
      <name val="Arial"/>
      <family val="2"/>
      <charset val="204"/>
    </font>
    <font>
      <b/>
      <sz val="12"/>
      <name val="Arial"/>
      <family val="2"/>
      <charset val="204"/>
    </font>
    <font>
      <b/>
      <sz val="13"/>
      <name val="Arial"/>
      <family val="2"/>
      <charset val="204"/>
    </font>
    <font>
      <sz val="13"/>
      <name val="Arial"/>
      <family val="2"/>
      <charset val="204"/>
    </font>
    <font>
      <sz val="9"/>
      <color theme="1"/>
      <name val="Calibri"/>
      <family val="2"/>
      <charset val="204"/>
      <scheme val="minor"/>
    </font>
    <font>
      <u/>
      <sz val="10"/>
      <color indexed="12"/>
      <name val="Arial"/>
      <family val="2"/>
      <charset val="204"/>
    </font>
    <font>
      <b/>
      <sz val="11"/>
      <color indexed="20"/>
      <name val="Times New Roman CYR"/>
      <family val="1"/>
      <charset val="204"/>
    </font>
    <font>
      <sz val="11"/>
      <name val="Times New Roman Cyr"/>
      <family val="1"/>
      <charset val="204"/>
    </font>
    <font>
      <sz val="12"/>
      <name val="Times New Roman Cyr"/>
      <family val="1"/>
      <charset val="204"/>
    </font>
    <font>
      <b/>
      <sz val="12"/>
      <name val="Times New Roman Cyr"/>
      <family val="1"/>
      <charset val="204"/>
    </font>
    <font>
      <b/>
      <sz val="12"/>
      <color indexed="60"/>
      <name val="Times New Roman CYR"/>
      <family val="1"/>
      <charset val="204"/>
    </font>
    <font>
      <b/>
      <u/>
      <sz val="10"/>
      <color indexed="12"/>
      <name val="Arial"/>
      <family val="2"/>
      <charset val="204"/>
    </font>
    <font>
      <sz val="12"/>
      <color indexed="60"/>
      <name val="Times New Roman CYR"/>
      <family val="1"/>
      <charset val="204"/>
    </font>
    <font>
      <b/>
      <sz val="12"/>
      <color indexed="20"/>
      <name val="Times New Roman CYR"/>
      <family val="1"/>
      <charset val="204"/>
    </font>
    <font>
      <sz val="12"/>
      <color indexed="60"/>
      <name val="Times New Roman CYR"/>
      <family val="1"/>
    </font>
    <font>
      <b/>
      <sz val="12"/>
      <color indexed="10"/>
      <name val="Times New Roman CYR"/>
      <charset val="204"/>
    </font>
    <font>
      <sz val="12"/>
      <color indexed="62"/>
      <name val="Times New Roman CYR"/>
      <family val="1"/>
      <charset val="204"/>
    </font>
    <font>
      <b/>
      <sz val="9"/>
      <color indexed="81"/>
      <name val="Tahoma"/>
      <family val="2"/>
      <charset val="204"/>
    </font>
    <font>
      <sz val="9"/>
      <color indexed="81"/>
      <name val="Tahoma"/>
      <family val="2"/>
      <charset val="204"/>
    </font>
    <font>
      <b/>
      <i/>
      <sz val="10"/>
      <name val="Arial"/>
      <family val="2"/>
      <charset val="204"/>
    </font>
    <font>
      <b/>
      <u/>
      <sz val="10"/>
      <color theme="0"/>
      <name val="Arial"/>
      <family val="2"/>
      <charset val="204"/>
    </font>
    <font>
      <sz val="11"/>
      <color rgb="FFFFC000"/>
      <name val="Times New Roman"/>
      <family val="1"/>
      <charset val="204"/>
    </font>
    <font>
      <sz val="11"/>
      <color theme="1"/>
      <name val="Times New Roman"/>
      <family val="1"/>
      <charset val="204"/>
    </font>
    <font>
      <b/>
      <sz val="11"/>
      <color theme="1"/>
      <name val="Times New Roman"/>
      <family val="1"/>
      <charset val="204"/>
    </font>
    <font>
      <i/>
      <sz val="11"/>
      <color theme="1"/>
      <name val="Times New Roman"/>
      <family val="1"/>
      <charset val="204"/>
    </font>
    <font>
      <b/>
      <i/>
      <sz val="11"/>
      <color theme="1"/>
      <name val="Times New Roman"/>
      <family val="1"/>
      <charset val="204"/>
    </font>
    <font>
      <sz val="11"/>
      <name val="Times New Roman"/>
      <family val="1"/>
      <charset val="204"/>
    </font>
    <font>
      <sz val="8"/>
      <color theme="1"/>
      <name val="Arial"/>
      <family val="2"/>
      <charset val="204"/>
    </font>
    <font>
      <sz val="10"/>
      <name val="Arial"/>
      <family val="2"/>
      <charset val="204"/>
    </font>
    <font>
      <b/>
      <sz val="16"/>
      <color theme="1"/>
      <name val="Calibri"/>
      <family val="2"/>
      <charset val="204"/>
      <scheme val="minor"/>
    </font>
    <font>
      <u/>
      <sz val="10"/>
      <color indexed="12"/>
      <name val="Arial"/>
      <family val="2"/>
      <charset val="204"/>
    </font>
    <font>
      <sz val="12"/>
      <color rgb="FFFF0000"/>
      <name val="Times New Roman"/>
      <family val="1"/>
      <charset val="204"/>
    </font>
    <font>
      <sz val="9"/>
      <color theme="1"/>
      <name val="Arial"/>
      <family val="2"/>
      <charset val="204"/>
    </font>
    <font>
      <b/>
      <sz val="10"/>
      <color theme="1"/>
      <name val="Calibri"/>
      <family val="2"/>
      <charset val="204"/>
      <scheme val="minor"/>
    </font>
    <font>
      <sz val="10"/>
      <color theme="1"/>
      <name val="Calibri"/>
      <family val="2"/>
      <charset val="204"/>
      <scheme val="minor"/>
    </font>
    <font>
      <sz val="8"/>
      <color theme="1"/>
      <name val="Calibri"/>
      <family val="2"/>
      <charset val="204"/>
      <scheme val="minor"/>
    </font>
    <font>
      <i/>
      <sz val="10"/>
      <name val="Arial"/>
      <family val="2"/>
      <charset val="204"/>
    </font>
    <font>
      <b/>
      <sz val="8"/>
      <color theme="1"/>
      <name val="Arial"/>
      <family val="2"/>
      <charset val="204"/>
    </font>
    <font>
      <b/>
      <u/>
      <sz val="11"/>
      <color theme="1"/>
      <name val="Calibri"/>
      <family val="2"/>
      <charset val="204"/>
      <scheme val="minor"/>
    </font>
  </fonts>
  <fills count="14">
    <fill>
      <patternFill patternType="none"/>
    </fill>
    <fill>
      <patternFill patternType="gray125"/>
    </fill>
    <fill>
      <patternFill patternType="solid">
        <fgColor indexed="43"/>
        <bgColor indexed="64"/>
      </patternFill>
    </fill>
    <fill>
      <patternFill patternType="solid">
        <fgColor indexed="11"/>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C00000"/>
        <bgColor indexed="64"/>
      </patternFill>
    </fill>
    <fill>
      <patternFill patternType="solid">
        <fgColor theme="9" tint="0.39997558519241921"/>
        <bgColor indexed="64"/>
      </patternFill>
    </fill>
    <fill>
      <patternFill patternType="solid">
        <fgColor rgb="FFCCFF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79998168889431442"/>
        <bgColor indexed="64"/>
      </patternFill>
    </fill>
  </fills>
  <borders count="8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right/>
      <top style="double">
        <color indexed="61"/>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9">
    <xf numFmtId="0" fontId="0" fillId="0" borderId="0"/>
    <xf numFmtId="9" fontId="1" fillId="0" borderId="0" applyFont="0" applyFill="0" applyBorder="0" applyAlignment="0" applyProtection="0"/>
    <xf numFmtId="0" fontId="6" fillId="0" borderId="0"/>
    <xf numFmtId="0" fontId="13" fillId="0" borderId="0" applyNumberFormat="0" applyFill="0" applyBorder="0" applyAlignment="0" applyProtection="0">
      <alignment vertical="top"/>
      <protection locked="0"/>
    </xf>
    <xf numFmtId="0" fontId="6" fillId="0" borderId="0"/>
    <xf numFmtId="9" fontId="6" fillId="0" borderId="0" applyFont="0" applyFill="0" applyBorder="0" applyAlignment="0" applyProtection="0"/>
    <xf numFmtId="0" fontId="36" fillId="0" borderId="0"/>
    <xf numFmtId="0" fontId="38" fillId="0" borderId="0" applyNumberFormat="0" applyFill="0" applyBorder="0" applyAlignment="0" applyProtection="0">
      <alignment vertical="top"/>
      <protection locked="0"/>
    </xf>
    <xf numFmtId="0" fontId="1" fillId="0" borderId="0"/>
  </cellStyleXfs>
  <cellXfs count="731">
    <xf numFmtId="0" fontId="0" fillId="0" borderId="0" xfId="0"/>
    <xf numFmtId="0" fontId="2" fillId="0" borderId="0" xfId="0" applyFont="1" applyFill="1" applyBorder="1" applyAlignment="1" applyProtection="1">
      <alignment vertical="center" wrapText="1"/>
    </xf>
    <xf numFmtId="0" fontId="5" fillId="2" borderId="0" xfId="0" applyFont="1" applyFill="1" applyAlignment="1" applyProtection="1">
      <alignment vertical="center"/>
      <protection locked="0"/>
    </xf>
    <xf numFmtId="0" fontId="5" fillId="3" borderId="0" xfId="0" applyFont="1" applyFill="1" applyAlignment="1" applyProtection="1">
      <alignment vertical="center" wrapText="1"/>
      <protection locked="0"/>
    </xf>
    <xf numFmtId="0" fontId="5" fillId="0" borderId="0" xfId="0" applyFont="1" applyAlignment="1" applyProtection="1">
      <alignment vertical="center" wrapText="1"/>
      <protection locked="0"/>
    </xf>
    <xf numFmtId="0" fontId="2" fillId="0" borderId="27" xfId="0" applyFont="1" applyBorder="1" applyAlignment="1" applyProtection="1">
      <alignment horizontal="center" vertical="center" wrapText="1"/>
      <protection locked="0"/>
    </xf>
    <xf numFmtId="0" fontId="2" fillId="5" borderId="28" xfId="0" applyFont="1" applyFill="1" applyBorder="1" applyAlignment="1" applyProtection="1">
      <alignment horizontal="center" vertical="center" wrapText="1"/>
      <protection locked="0"/>
    </xf>
    <xf numFmtId="0" fontId="2" fillId="5" borderId="29" xfId="0" applyFont="1" applyFill="1" applyBorder="1" applyAlignment="1" applyProtection="1">
      <alignment horizontal="center" vertical="center" wrapText="1"/>
      <protection locked="0"/>
    </xf>
    <xf numFmtId="0" fontId="2" fillId="5" borderId="30" xfId="0" applyFont="1" applyFill="1" applyBorder="1" applyAlignment="1" applyProtection="1">
      <alignment horizontal="center" vertical="center" wrapText="1"/>
    </xf>
    <xf numFmtId="0" fontId="2" fillId="5" borderId="31" xfId="0" applyFont="1" applyFill="1" applyBorder="1" applyAlignment="1" applyProtection="1">
      <alignment horizontal="center" vertical="center" wrapText="1"/>
    </xf>
    <xf numFmtId="9" fontId="2" fillId="5" borderId="30" xfId="1"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2" fillId="5" borderId="27" xfId="0" applyFont="1" applyFill="1" applyBorder="1" applyAlignment="1" applyProtection="1">
      <alignment horizontal="center" vertical="center" wrapText="1"/>
    </xf>
    <xf numFmtId="0" fontId="2" fillId="0" borderId="32" xfId="0" applyFont="1" applyBorder="1" applyAlignment="1" applyProtection="1">
      <alignment horizontal="center" vertical="center" wrapText="1"/>
      <protection locked="0"/>
    </xf>
    <xf numFmtId="0" fontId="2" fillId="5" borderId="33" xfId="0" applyFont="1" applyFill="1" applyBorder="1" applyAlignment="1" applyProtection="1">
      <alignment horizontal="center" vertical="center" wrapText="1"/>
      <protection locked="0"/>
    </xf>
    <xf numFmtId="0" fontId="2" fillId="5" borderId="34" xfId="0" applyFont="1" applyFill="1" applyBorder="1" applyAlignment="1" applyProtection="1">
      <alignment horizontal="center" vertical="center" wrapText="1"/>
      <protection locked="0"/>
    </xf>
    <xf numFmtId="0" fontId="2" fillId="5" borderId="35" xfId="0" applyFont="1" applyFill="1" applyBorder="1" applyAlignment="1" applyProtection="1">
      <alignment horizontal="center" vertical="center" wrapText="1"/>
    </xf>
    <xf numFmtId="0" fontId="2" fillId="5" borderId="36" xfId="0" applyFont="1" applyFill="1" applyBorder="1" applyAlignment="1" applyProtection="1">
      <alignment horizontal="center" vertical="center" wrapText="1"/>
    </xf>
    <xf numFmtId="9" fontId="2" fillId="5" borderId="35" xfId="1" applyFont="1" applyFill="1" applyBorder="1" applyAlignment="1" applyProtection="1">
      <alignment horizontal="center" vertical="center" wrapText="1"/>
    </xf>
    <xf numFmtId="0" fontId="2" fillId="5" borderId="32" xfId="0" applyFont="1" applyFill="1" applyBorder="1" applyAlignment="1" applyProtection="1">
      <alignment horizontal="center" vertical="center" wrapText="1"/>
      <protection locked="0"/>
    </xf>
    <xf numFmtId="0" fontId="2" fillId="5" borderId="37" xfId="0" applyFont="1" applyFill="1" applyBorder="1" applyAlignment="1" applyProtection="1">
      <alignment horizontal="center" vertical="center" wrapText="1"/>
      <protection locked="0"/>
    </xf>
    <xf numFmtId="0" fontId="2" fillId="5" borderId="32" xfId="0" applyFont="1" applyFill="1" applyBorder="1" applyAlignment="1" applyProtection="1">
      <alignment horizontal="center" vertical="center" wrapText="1"/>
    </xf>
    <xf numFmtId="0" fontId="2" fillId="0" borderId="38" xfId="0" applyFont="1" applyBorder="1" applyAlignment="1" applyProtection="1">
      <alignment horizontal="center" vertical="center" wrapText="1"/>
      <protection locked="0"/>
    </xf>
    <xf numFmtId="0" fontId="2" fillId="5" borderId="31" xfId="0" applyFont="1" applyFill="1" applyBorder="1" applyAlignment="1" applyProtection="1">
      <alignment horizontal="center" vertical="center" wrapText="1"/>
      <protection locked="0"/>
    </xf>
    <xf numFmtId="0" fontId="2" fillId="5" borderId="46" xfId="0" applyFont="1" applyFill="1" applyBorder="1" applyAlignment="1" applyProtection="1">
      <alignment horizontal="center" vertical="center" wrapText="1"/>
      <protection locked="0"/>
    </xf>
    <xf numFmtId="0" fontId="2" fillId="5" borderId="36" xfId="0" applyFont="1" applyFill="1" applyBorder="1" applyAlignment="1" applyProtection="1">
      <alignment horizontal="center" vertical="center" wrapText="1"/>
      <protection locked="0"/>
    </xf>
    <xf numFmtId="0" fontId="2" fillId="5" borderId="48" xfId="0" applyFont="1" applyFill="1" applyBorder="1" applyAlignment="1" applyProtection="1">
      <alignment horizontal="center" vertical="center" wrapText="1"/>
      <protection locked="0"/>
    </xf>
    <xf numFmtId="0" fontId="2" fillId="5" borderId="41" xfId="0" applyFont="1" applyFill="1" applyBorder="1" applyAlignment="1" applyProtection="1">
      <alignment horizontal="center" vertical="center" wrapText="1"/>
    </xf>
    <xf numFmtId="0" fontId="2" fillId="5" borderId="52" xfId="0" applyFont="1" applyFill="1" applyBorder="1" applyAlignment="1" applyProtection="1">
      <alignment horizontal="center" vertical="center" wrapText="1"/>
      <protection locked="0"/>
    </xf>
    <xf numFmtId="0" fontId="2" fillId="5" borderId="53" xfId="0" applyFont="1" applyFill="1" applyBorder="1" applyAlignment="1" applyProtection="1">
      <alignment horizontal="center" vertical="center" wrapText="1"/>
      <protection locked="0"/>
    </xf>
    <xf numFmtId="0" fontId="2" fillId="5" borderId="54"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9" fontId="2" fillId="5" borderId="54" xfId="1" applyFont="1" applyFill="1" applyBorder="1" applyAlignment="1" applyProtection="1">
      <alignment horizontal="center" vertical="center" wrapText="1"/>
    </xf>
    <xf numFmtId="0" fontId="2" fillId="5" borderId="56" xfId="0" applyFont="1" applyFill="1" applyBorder="1" applyAlignment="1" applyProtection="1">
      <alignment horizontal="center" vertical="center" wrapText="1"/>
      <protection locked="0"/>
    </xf>
    <xf numFmtId="0" fontId="2" fillId="5" borderId="57" xfId="0" applyFont="1" applyFill="1" applyBorder="1" applyAlignment="1" applyProtection="1">
      <alignment horizontal="center" vertical="center" wrapText="1"/>
      <protection locked="0"/>
    </xf>
    <xf numFmtId="0" fontId="2" fillId="5" borderId="56" xfId="0" applyFont="1" applyFill="1" applyBorder="1" applyAlignment="1" applyProtection="1">
      <alignment horizontal="center" vertical="center" wrapText="1"/>
    </xf>
    <xf numFmtId="0" fontId="2" fillId="0" borderId="45" xfId="0" applyFont="1" applyBorder="1" applyAlignment="1" applyProtection="1">
      <alignment horizontal="center" vertical="center" wrapText="1"/>
      <protection locked="0"/>
    </xf>
    <xf numFmtId="0" fontId="2" fillId="5" borderId="14" xfId="0" applyFont="1" applyFill="1" applyBorder="1" applyAlignment="1" applyProtection="1">
      <alignment horizontal="center" vertical="center" wrapText="1"/>
    </xf>
    <xf numFmtId="0" fontId="2" fillId="5" borderId="15" xfId="0" applyFont="1" applyFill="1" applyBorder="1" applyAlignment="1" applyProtection="1">
      <alignment horizontal="center" vertical="center" wrapText="1"/>
    </xf>
    <xf numFmtId="0" fontId="2" fillId="5" borderId="34" xfId="0" applyFont="1" applyFill="1" applyBorder="1" applyAlignment="1" applyProtection="1">
      <alignment horizontal="center" vertical="center" wrapText="1"/>
    </xf>
    <xf numFmtId="0" fontId="2" fillId="5" borderId="47" xfId="0" applyFont="1" applyFill="1" applyBorder="1" applyAlignment="1" applyProtection="1">
      <alignment horizontal="center" vertical="center" wrapText="1"/>
    </xf>
    <xf numFmtId="0" fontId="2" fillId="5" borderId="48" xfId="0" applyFont="1" applyFill="1" applyBorder="1" applyAlignment="1" applyProtection="1">
      <alignment horizontal="center" vertical="center" wrapText="1"/>
    </xf>
    <xf numFmtId="0" fontId="2" fillId="5" borderId="37" xfId="0" applyFont="1" applyFill="1" applyBorder="1" applyAlignment="1" applyProtection="1">
      <alignment horizontal="center" vertical="center" wrapText="1"/>
    </xf>
    <xf numFmtId="0" fontId="2" fillId="5" borderId="49" xfId="0" applyFont="1" applyFill="1" applyBorder="1" applyAlignment="1" applyProtection="1">
      <alignment horizontal="center" vertical="center" wrapText="1"/>
    </xf>
    <xf numFmtId="0" fontId="2" fillId="5" borderId="38" xfId="0" applyFont="1" applyFill="1" applyBorder="1" applyAlignment="1" applyProtection="1">
      <alignment horizontal="center" vertical="center" wrapText="1"/>
    </xf>
    <xf numFmtId="0" fontId="2" fillId="5" borderId="42" xfId="0" applyFont="1" applyFill="1" applyBorder="1" applyAlignment="1" applyProtection="1">
      <alignment horizontal="center" vertical="center" wrapText="1"/>
    </xf>
    <xf numFmtId="9" fontId="2" fillId="5" borderId="47" xfId="1" applyFont="1" applyFill="1" applyBorder="1" applyAlignment="1" applyProtection="1">
      <alignment horizontal="center" vertical="center" wrapText="1"/>
    </xf>
    <xf numFmtId="0" fontId="2" fillId="5" borderId="33" xfId="0" applyFont="1" applyFill="1" applyBorder="1" applyAlignment="1" applyProtection="1">
      <alignment horizontal="center" vertical="center" wrapText="1"/>
    </xf>
    <xf numFmtId="0" fontId="0" fillId="5" borderId="27" xfId="0" applyFill="1" applyBorder="1" applyAlignment="1" applyProtection="1">
      <protection locked="0"/>
    </xf>
    <xf numFmtId="0" fontId="0" fillId="5" borderId="32" xfId="0" applyFill="1" applyBorder="1" applyAlignment="1" applyProtection="1">
      <protection locked="0"/>
    </xf>
    <xf numFmtId="0" fontId="0" fillId="0" borderId="38" xfId="0" applyBorder="1" applyAlignment="1" applyProtection="1">
      <protection locked="0"/>
    </xf>
    <xf numFmtId="0" fontId="8" fillId="0" borderId="0" xfId="0" applyFont="1" applyFill="1" applyBorder="1" applyAlignment="1" applyProtection="1">
      <alignment vertical="center" wrapText="1"/>
    </xf>
    <xf numFmtId="0" fontId="0" fillId="0" borderId="0" xfId="0" applyProtection="1">
      <protection locked="0"/>
    </xf>
    <xf numFmtId="0" fontId="3" fillId="0" borderId="0" xfId="0" applyFont="1" applyProtection="1">
      <protection locked="0"/>
    </xf>
    <xf numFmtId="0" fontId="3" fillId="2" borderId="0" xfId="0" applyFont="1" applyFill="1" applyAlignment="1" applyProtection="1">
      <protection locked="0"/>
    </xf>
    <xf numFmtId="0" fontId="9" fillId="0" borderId="0" xfId="0" applyFont="1" applyAlignment="1" applyProtection="1">
      <protection locked="0"/>
    </xf>
    <xf numFmtId="0" fontId="3" fillId="3" borderId="0" xfId="0" applyFont="1" applyFill="1" applyAlignment="1" applyProtection="1">
      <protection locked="0"/>
    </xf>
    <xf numFmtId="0" fontId="3" fillId="0" borderId="0" xfId="0" applyFont="1" applyAlignment="1" applyProtection="1">
      <protection locked="0"/>
    </xf>
    <xf numFmtId="0" fontId="6" fillId="0" borderId="0" xfId="0" applyFont="1"/>
    <xf numFmtId="0" fontId="9" fillId="0" borderId="0" xfId="0" applyFont="1" applyAlignment="1" applyProtection="1"/>
    <xf numFmtId="0" fontId="3" fillId="0" borderId="0" xfId="0" applyFont="1" applyAlignment="1" applyProtection="1"/>
    <xf numFmtId="0" fontId="7" fillId="0" borderId="36" xfId="0" applyFont="1" applyBorder="1" applyProtection="1">
      <protection locked="0"/>
    </xf>
    <xf numFmtId="164" fontId="6" fillId="0" borderId="34" xfId="0" applyNumberFormat="1" applyFont="1" applyBorder="1" applyAlignment="1" applyProtection="1">
      <alignment horizontal="right"/>
      <protection locked="0"/>
    </xf>
    <xf numFmtId="0" fontId="7" fillId="0" borderId="23" xfId="0" applyFont="1" applyBorder="1" applyProtection="1"/>
    <xf numFmtId="49" fontId="2" fillId="0" borderId="24" xfId="0" applyNumberFormat="1" applyFont="1" applyBorder="1" applyAlignment="1" applyProtection="1">
      <alignment horizontal="center"/>
    </xf>
    <xf numFmtId="164" fontId="3" fillId="6" borderId="24" xfId="0" applyNumberFormat="1" applyFont="1" applyFill="1" applyBorder="1" applyAlignment="1" applyProtection="1">
      <alignment horizontal="right"/>
    </xf>
    <xf numFmtId="0" fontId="3" fillId="0" borderId="0" xfId="0" applyFont="1" applyFill="1" applyAlignment="1" applyProtection="1">
      <alignment horizontal="left"/>
      <protection locked="0"/>
    </xf>
    <xf numFmtId="0" fontId="3" fillId="0" borderId="0" xfId="0" applyFont="1" applyFill="1" applyAlignment="1" applyProtection="1">
      <protection locked="0"/>
    </xf>
    <xf numFmtId="0" fontId="10" fillId="0" borderId="0" xfId="0" applyFont="1" applyFill="1" applyAlignment="1" applyProtection="1">
      <protection locked="0"/>
    </xf>
    <xf numFmtId="0" fontId="11" fillId="0" borderId="0" xfId="0" applyFont="1" applyAlignment="1" applyProtection="1">
      <alignment horizontal="left"/>
      <protection locked="0"/>
    </xf>
    <xf numFmtId="0" fontId="11" fillId="0" borderId="0" xfId="0" applyFont="1" applyFill="1" applyAlignment="1" applyProtection="1">
      <protection locked="0"/>
    </xf>
    <xf numFmtId="0" fontId="10" fillId="0" borderId="0" xfId="0" applyFont="1" applyFill="1" applyAlignment="1" applyProtection="1">
      <alignment horizontal="right"/>
      <protection locked="0"/>
    </xf>
    <xf numFmtId="0" fontId="10" fillId="0" borderId="0" xfId="0" applyFont="1" applyAlignment="1" applyProtection="1">
      <protection locked="0"/>
    </xf>
    <xf numFmtId="0" fontId="6" fillId="0" borderId="0" xfId="0" applyFont="1" applyProtection="1">
      <protection locked="0"/>
    </xf>
    <xf numFmtId="0" fontId="3" fillId="2" borderId="0" xfId="2" applyFont="1" applyFill="1" applyAlignment="1" applyProtection="1">
      <protection locked="0"/>
    </xf>
    <xf numFmtId="0" fontId="3" fillId="3" borderId="0" xfId="2" applyFont="1" applyFill="1" applyAlignment="1" applyProtection="1">
      <protection locked="0"/>
    </xf>
    <xf numFmtId="0" fontId="6" fillId="0" borderId="0" xfId="2" applyFont="1" applyProtection="1"/>
    <xf numFmtId="0" fontId="6" fillId="0" borderId="36" xfId="2" applyFont="1" applyBorder="1" applyProtection="1">
      <protection locked="0"/>
    </xf>
    <xf numFmtId="49" fontId="6" fillId="0" borderId="34" xfId="2" applyNumberFormat="1" applyFont="1" applyBorder="1" applyAlignment="1" applyProtection="1">
      <alignment horizontal="center"/>
    </xf>
    <xf numFmtId="1" fontId="3" fillId="6" borderId="34" xfId="2" applyNumberFormat="1" applyFont="1" applyFill="1" applyBorder="1" applyAlignment="1" applyProtection="1">
      <alignment horizontal="right"/>
    </xf>
    <xf numFmtId="1" fontId="6" fillId="0" borderId="12" xfId="2" applyNumberFormat="1" applyFont="1" applyFill="1" applyBorder="1" applyAlignment="1" applyProtection="1">
      <alignment horizontal="right"/>
      <protection locked="0"/>
    </xf>
    <xf numFmtId="1" fontId="6" fillId="0" borderId="34" xfId="2" applyNumberFormat="1" applyFont="1" applyFill="1" applyBorder="1" applyAlignment="1" applyProtection="1">
      <alignment horizontal="right"/>
      <protection locked="0"/>
    </xf>
    <xf numFmtId="0" fontId="3" fillId="0" borderId="41" xfId="2" applyFont="1" applyBorder="1" applyProtection="1"/>
    <xf numFmtId="49" fontId="6" fillId="0" borderId="49" xfId="2" applyNumberFormat="1" applyFont="1" applyBorder="1" applyAlignment="1" applyProtection="1">
      <alignment horizontal="center"/>
    </xf>
    <xf numFmtId="0" fontId="6" fillId="0" borderId="0" xfId="2" applyFont="1" applyBorder="1" applyProtection="1"/>
    <xf numFmtId="49" fontId="6" fillId="0" borderId="0" xfId="2" applyNumberFormat="1" applyFont="1" applyBorder="1" applyProtection="1"/>
    <xf numFmtId="0" fontId="3" fillId="0" borderId="0" xfId="2" applyFont="1" applyProtection="1"/>
    <xf numFmtId="0" fontId="0" fillId="0" borderId="0" xfId="0" applyBorder="1"/>
    <xf numFmtId="0" fontId="6" fillId="0" borderId="0" xfId="2" applyFont="1" applyBorder="1" applyAlignment="1" applyProtection="1"/>
    <xf numFmtId="0" fontId="6" fillId="0" borderId="34" xfId="2" applyFont="1" applyBorder="1" applyAlignment="1" applyProtection="1">
      <alignment vertical="top" wrapText="1"/>
    </xf>
    <xf numFmtId="1" fontId="6" fillId="0" borderId="34" xfId="2" applyNumberFormat="1" applyFont="1" applyBorder="1" applyAlignment="1" applyProtection="1">
      <alignment vertical="top" wrapText="1"/>
      <protection locked="0"/>
    </xf>
    <xf numFmtId="0" fontId="6" fillId="0" borderId="0" xfId="2" applyFont="1" applyAlignment="1" applyProtection="1">
      <alignment vertical="top" wrapText="1"/>
    </xf>
    <xf numFmtId="0" fontId="6" fillId="0" borderId="0" xfId="2" applyFont="1" applyBorder="1" applyAlignment="1" applyProtection="1">
      <alignment vertical="top" wrapText="1"/>
    </xf>
    <xf numFmtId="0" fontId="6" fillId="0" borderId="0" xfId="2" applyFont="1" applyBorder="1" applyAlignment="1" applyProtection="1">
      <alignment horizontal="center" vertical="top" wrapText="1"/>
    </xf>
    <xf numFmtId="0" fontId="6" fillId="0" borderId="0" xfId="2" applyFont="1" applyBorder="1" applyAlignment="1" applyProtection="1">
      <alignment horizontal="right" vertical="top" wrapText="1"/>
    </xf>
    <xf numFmtId="0" fontId="3" fillId="0" borderId="34" xfId="2" applyFont="1" applyBorder="1" applyAlignment="1" applyProtection="1">
      <alignment horizontal="center" vertical="center" wrapText="1"/>
    </xf>
    <xf numFmtId="0" fontId="6" fillId="0" borderId="0" xfId="2" applyFont="1" applyAlignment="1" applyProtection="1">
      <alignment wrapText="1"/>
    </xf>
    <xf numFmtId="0" fontId="6" fillId="0" borderId="0" xfId="2" applyFont="1" applyProtection="1">
      <protection locked="0"/>
    </xf>
    <xf numFmtId="0" fontId="3" fillId="0" borderId="0" xfId="2" applyFont="1" applyBorder="1" applyAlignment="1" applyProtection="1">
      <alignment horizontal="left"/>
      <protection locked="0"/>
    </xf>
    <xf numFmtId="0" fontId="6" fillId="0" borderId="0" xfId="2" applyFont="1" applyBorder="1" applyProtection="1">
      <protection locked="0"/>
    </xf>
    <xf numFmtId="0" fontId="3" fillId="0" borderId="0" xfId="2" applyFont="1" applyFill="1" applyAlignment="1" applyProtection="1">
      <alignment horizontal="left"/>
      <protection locked="0"/>
    </xf>
    <xf numFmtId="0" fontId="3" fillId="0" borderId="0" xfId="2" applyFont="1" applyFill="1" applyAlignment="1" applyProtection="1">
      <protection locked="0"/>
    </xf>
    <xf numFmtId="0" fontId="10" fillId="0" borderId="0" xfId="2" applyFont="1" applyFill="1" applyAlignment="1" applyProtection="1">
      <protection locked="0"/>
    </xf>
    <xf numFmtId="0" fontId="11" fillId="0" borderId="0" xfId="2" applyFont="1" applyAlignment="1" applyProtection="1">
      <alignment horizontal="left"/>
      <protection locked="0"/>
    </xf>
    <xf numFmtId="0" fontId="3" fillId="0" borderId="0" xfId="2" applyFont="1" applyAlignment="1" applyProtection="1">
      <protection locked="0"/>
    </xf>
    <xf numFmtId="0" fontId="9" fillId="0" borderId="0" xfId="2" applyFont="1" applyAlignment="1" applyProtection="1">
      <protection locked="0"/>
    </xf>
    <xf numFmtId="0" fontId="11" fillId="0" borderId="0" xfId="2" applyFont="1" applyFill="1" applyAlignment="1" applyProtection="1">
      <protection locked="0"/>
    </xf>
    <xf numFmtId="0" fontId="10" fillId="0" borderId="0" xfId="2" applyFont="1" applyFill="1" applyAlignment="1" applyProtection="1">
      <alignment horizontal="right"/>
      <protection locked="0"/>
    </xf>
    <xf numFmtId="0" fontId="10" fillId="0" borderId="0" xfId="2" applyFont="1" applyAlignment="1" applyProtection="1">
      <protection locked="0"/>
    </xf>
    <xf numFmtId="0" fontId="3" fillId="0" borderId="0" xfId="2" applyFont="1" applyProtection="1">
      <protection locked="0"/>
    </xf>
    <xf numFmtId="0" fontId="3" fillId="0" borderId="0" xfId="0" applyFont="1"/>
    <xf numFmtId="0" fontId="6" fillId="7" borderId="33" xfId="0" applyFont="1" applyFill="1" applyBorder="1" applyAlignment="1" applyProtection="1">
      <alignment vertical="center" wrapText="1"/>
    </xf>
    <xf numFmtId="0" fontId="6" fillId="7" borderId="34" xfId="0" applyFont="1" applyFill="1" applyBorder="1" applyAlignment="1" applyProtection="1">
      <alignment vertical="center" wrapText="1"/>
    </xf>
    <xf numFmtId="0" fontId="6" fillId="7" borderId="36" xfId="0" applyFont="1" applyFill="1" applyBorder="1" applyAlignment="1" applyProtection="1">
      <alignment vertical="center" wrapText="1"/>
    </xf>
    <xf numFmtId="0" fontId="0" fillId="0" borderId="34" xfId="0" applyBorder="1"/>
    <xf numFmtId="0" fontId="0" fillId="7" borderId="34" xfId="0" applyFill="1" applyBorder="1"/>
    <xf numFmtId="0" fontId="0" fillId="7" borderId="35" xfId="0" applyFill="1" applyBorder="1"/>
    <xf numFmtId="0" fontId="0" fillId="0" borderId="32" xfId="0" applyBorder="1"/>
    <xf numFmtId="0" fontId="0" fillId="0" borderId="38" xfId="0" applyBorder="1"/>
    <xf numFmtId="0" fontId="6" fillId="7" borderId="39" xfId="0" applyFont="1" applyFill="1" applyBorder="1" applyAlignment="1" applyProtection="1">
      <alignment vertical="center" wrapText="1"/>
    </xf>
    <xf numFmtId="0" fontId="0" fillId="0" borderId="49" xfId="0" applyBorder="1"/>
    <xf numFmtId="0" fontId="6" fillId="7" borderId="41" xfId="0" applyFont="1" applyFill="1" applyBorder="1" applyAlignment="1" applyProtection="1">
      <alignment vertical="center" wrapText="1"/>
    </xf>
    <xf numFmtId="0" fontId="3" fillId="0" borderId="0" xfId="0" applyFont="1" applyFill="1" applyAlignment="1" applyProtection="1">
      <alignment horizontal="left"/>
    </xf>
    <xf numFmtId="0" fontId="10" fillId="0" borderId="0" xfId="0" applyFont="1" applyFill="1" applyAlignment="1" applyProtection="1">
      <alignment horizontal="right"/>
    </xf>
    <xf numFmtId="0" fontId="10" fillId="0" borderId="0" xfId="0" applyFont="1" applyAlignment="1" applyProtection="1"/>
    <xf numFmtId="0" fontId="0" fillId="0" borderId="32" xfId="0" applyBorder="1" applyAlignment="1">
      <alignment vertical="center" wrapText="1"/>
    </xf>
    <xf numFmtId="0" fontId="0" fillId="0" borderId="35" xfId="0" applyBorder="1"/>
    <xf numFmtId="0" fontId="0" fillId="0" borderId="40" xfId="0" applyBorder="1"/>
    <xf numFmtId="0" fontId="9" fillId="0" borderId="0" xfId="0" applyFont="1"/>
    <xf numFmtId="0" fontId="9"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vertical="center" wrapText="1"/>
    </xf>
    <xf numFmtId="0" fontId="14" fillId="4" borderId="0" xfId="0" applyFont="1" applyFill="1" applyBorder="1" applyAlignment="1">
      <alignment horizontal="left" vertical="center"/>
    </xf>
    <xf numFmtId="0" fontId="0" fillId="7" borderId="0" xfId="0" applyFill="1" applyBorder="1" applyAlignment="1">
      <alignment vertical="center"/>
    </xf>
    <xf numFmtId="0" fontId="15" fillId="4" borderId="0" xfId="0" applyFont="1" applyFill="1" applyBorder="1" applyAlignment="1">
      <alignment horizontal="left" vertical="center"/>
    </xf>
    <xf numFmtId="0" fontId="0" fillId="7" borderId="0" xfId="0" applyFill="1" applyAlignment="1">
      <alignment vertical="center"/>
    </xf>
    <xf numFmtId="0" fontId="16" fillId="4" borderId="0" xfId="0" applyFont="1" applyFill="1" applyBorder="1"/>
    <xf numFmtId="165" fontId="17" fillId="4" borderId="0" xfId="0" applyNumberFormat="1" applyFont="1" applyFill="1" applyBorder="1" applyAlignment="1">
      <alignment horizontal="right"/>
    </xf>
    <xf numFmtId="0" fontId="18" fillId="4" borderId="0" xfId="0" applyFont="1" applyFill="1" applyBorder="1"/>
    <xf numFmtId="0" fontId="19" fillId="4" borderId="0" xfId="3" applyFont="1" applyFill="1" applyBorder="1" applyAlignment="1" applyProtection="1"/>
    <xf numFmtId="0" fontId="20" fillId="4" borderId="0" xfId="0" applyFont="1" applyFill="1" applyBorder="1"/>
    <xf numFmtId="0" fontId="0" fillId="7" borderId="0" xfId="0" applyFill="1"/>
    <xf numFmtId="0" fontId="16" fillId="4" borderId="75" xfId="0" applyFont="1" applyFill="1" applyBorder="1"/>
    <xf numFmtId="0" fontId="22" fillId="4" borderId="0" xfId="0" applyFont="1" applyFill="1" applyBorder="1"/>
    <xf numFmtId="0" fontId="22" fillId="4" borderId="76" xfId="0" applyFont="1" applyFill="1" applyBorder="1"/>
    <xf numFmtId="0" fontId="23" fillId="4" borderId="0" xfId="0" applyFont="1" applyFill="1" applyBorder="1"/>
    <xf numFmtId="0" fontId="16" fillId="4" borderId="77" xfId="0" applyFont="1" applyFill="1" applyBorder="1"/>
    <xf numFmtId="0" fontId="16" fillId="4" borderId="78" xfId="0" applyFont="1" applyFill="1" applyBorder="1"/>
    <xf numFmtId="0" fontId="24" fillId="4" borderId="78" xfId="0" applyFont="1" applyFill="1" applyBorder="1"/>
    <xf numFmtId="0" fontId="16" fillId="4" borderId="79" xfId="0" applyFont="1" applyFill="1" applyBorder="1"/>
    <xf numFmtId="0" fontId="3" fillId="0" borderId="0" xfId="0" applyFont="1" applyAlignment="1">
      <alignment vertical="center" wrapTex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0" fillId="7" borderId="32" xfId="0" applyFill="1" applyBorder="1" applyAlignment="1">
      <alignment vertical="center" wrapText="1"/>
    </xf>
    <xf numFmtId="0" fontId="0" fillId="0" borderId="0" xfId="0" applyFill="1" applyBorder="1"/>
    <xf numFmtId="0" fontId="0" fillId="0" borderId="0" xfId="0" applyFill="1"/>
    <xf numFmtId="0" fontId="3" fillId="7" borderId="36" xfId="0" applyFont="1" applyFill="1" applyBorder="1" applyAlignment="1" applyProtection="1">
      <alignment horizontal="center" vertical="center" wrapText="1"/>
    </xf>
    <xf numFmtId="0" fontId="9" fillId="0" borderId="0" xfId="0" applyFont="1" applyAlignment="1">
      <alignment horizontal="center" wrapText="1"/>
    </xf>
    <xf numFmtId="0" fontId="3" fillId="0" borderId="0" xfId="0" applyFont="1" applyAlignment="1">
      <alignment horizontal="center" wrapText="1"/>
    </xf>
    <xf numFmtId="0" fontId="2" fillId="9" borderId="39" xfId="0" applyFont="1" applyFill="1" applyBorder="1" applyAlignment="1" applyProtection="1">
      <alignment horizontal="center" vertical="center" wrapText="1"/>
      <protection locked="0"/>
    </xf>
    <xf numFmtId="0" fontId="2" fillId="9" borderId="49" xfId="0" applyFont="1" applyFill="1" applyBorder="1" applyAlignment="1" applyProtection="1">
      <alignment horizontal="center" vertical="center" wrapText="1"/>
      <protection locked="0"/>
    </xf>
    <xf numFmtId="0" fontId="2" fillId="9" borderId="38" xfId="0" applyFont="1" applyFill="1" applyBorder="1" applyAlignment="1" applyProtection="1">
      <alignment horizontal="center" vertical="center" wrapText="1"/>
      <protection locked="0"/>
    </xf>
    <xf numFmtId="0" fontId="2" fillId="10" borderId="32" xfId="0" applyFont="1" applyFill="1" applyBorder="1" applyAlignment="1" applyProtection="1">
      <alignment horizontal="center" vertical="center" wrapText="1"/>
      <protection locked="0"/>
    </xf>
    <xf numFmtId="0" fontId="2" fillId="9" borderId="10" xfId="0" applyFont="1" applyFill="1" applyBorder="1" applyAlignment="1" applyProtection="1">
      <alignment horizontal="center" vertical="center" wrapText="1"/>
      <protection locked="0"/>
    </xf>
    <xf numFmtId="0" fontId="2" fillId="9" borderId="45" xfId="0" applyFont="1" applyFill="1" applyBorder="1" applyAlignment="1" applyProtection="1">
      <alignment horizontal="center" vertical="center" wrapText="1"/>
      <protection locked="0"/>
    </xf>
    <xf numFmtId="0" fontId="2" fillId="9" borderId="58" xfId="0" applyFont="1" applyFill="1" applyBorder="1" applyAlignment="1" applyProtection="1">
      <alignment horizontal="center" vertical="center" wrapText="1"/>
      <protection locked="0"/>
    </xf>
    <xf numFmtId="0" fontId="2" fillId="9" borderId="59" xfId="0" applyFont="1" applyFill="1" applyBorder="1" applyAlignment="1" applyProtection="1">
      <alignment horizontal="center" vertical="center" wrapText="1"/>
      <protection locked="0"/>
    </xf>
    <xf numFmtId="0" fontId="2" fillId="9" borderId="42" xfId="0" applyFont="1" applyFill="1" applyBorder="1" applyAlignment="1" applyProtection="1">
      <alignment horizontal="center" vertical="center" wrapText="1"/>
      <protection locked="0"/>
    </xf>
    <xf numFmtId="0" fontId="30" fillId="7" borderId="0" xfId="0" applyFont="1" applyFill="1" applyAlignment="1">
      <alignment wrapText="1"/>
    </xf>
    <xf numFmtId="0" fontId="29" fillId="11" borderId="0" xfId="0" applyFont="1" applyFill="1" applyAlignment="1">
      <alignment vertical="center" wrapText="1"/>
    </xf>
    <xf numFmtId="0" fontId="34" fillId="11" borderId="0" xfId="0" applyFont="1" applyFill="1" applyAlignment="1">
      <alignment horizontal="left" vertical="center" wrapText="1"/>
    </xf>
    <xf numFmtId="0" fontId="2" fillId="5" borderId="14" xfId="0" applyFont="1" applyFill="1" applyBorder="1" applyAlignment="1" applyProtection="1">
      <alignment horizontal="center" vertical="center" wrapText="1"/>
      <protection locked="0"/>
    </xf>
    <xf numFmtId="0" fontId="2" fillId="5" borderId="47" xfId="0" applyFont="1" applyFill="1" applyBorder="1" applyAlignment="1" applyProtection="1">
      <alignment horizontal="center" vertical="center" wrapText="1"/>
      <protection locked="0"/>
    </xf>
    <xf numFmtId="0" fontId="2" fillId="5" borderId="68" xfId="0" applyFont="1" applyFill="1" applyBorder="1" applyAlignment="1" applyProtection="1">
      <alignment horizontal="center" vertical="center" wrapText="1"/>
      <protection locked="0"/>
    </xf>
    <xf numFmtId="0" fontId="2" fillId="9" borderId="70" xfId="0" applyFont="1" applyFill="1" applyBorder="1" applyAlignment="1" applyProtection="1">
      <alignment horizontal="center" vertical="center" wrapText="1"/>
      <protection locked="0"/>
    </xf>
    <xf numFmtId="0" fontId="2" fillId="9" borderId="50" xfId="0" applyFont="1" applyFill="1" applyBorder="1" applyAlignment="1" applyProtection="1">
      <alignment horizontal="center" vertical="center" wrapText="1"/>
      <protection locked="0"/>
    </xf>
    <xf numFmtId="0" fontId="2" fillId="5" borderId="53" xfId="0" applyFont="1" applyFill="1" applyBorder="1" applyAlignment="1" applyProtection="1">
      <alignment horizontal="center" vertical="center" wrapText="1"/>
    </xf>
    <xf numFmtId="0" fontId="2" fillId="5" borderId="68" xfId="0" applyFont="1" applyFill="1" applyBorder="1" applyAlignment="1" applyProtection="1">
      <alignment horizontal="center" vertical="center" wrapText="1"/>
    </xf>
    <xf numFmtId="9" fontId="2" fillId="5" borderId="68" xfId="1" applyFont="1" applyFill="1" applyBorder="1" applyAlignment="1" applyProtection="1">
      <alignment horizontal="center" vertical="center" wrapText="1"/>
    </xf>
    <xf numFmtId="0" fontId="2" fillId="5" borderId="60" xfId="0" applyFont="1" applyFill="1" applyBorder="1" applyAlignment="1" applyProtection="1">
      <alignment horizontal="center" vertical="center" wrapText="1"/>
    </xf>
    <xf numFmtId="0" fontId="2" fillId="5" borderId="52" xfId="0" applyFont="1" applyFill="1" applyBorder="1" applyAlignment="1" applyProtection="1">
      <alignment horizontal="center" vertical="center" wrapText="1"/>
    </xf>
    <xf numFmtId="0" fontId="6" fillId="7" borderId="49" xfId="0" applyFont="1" applyFill="1" applyBorder="1" applyAlignment="1" applyProtection="1">
      <alignment vertical="center" wrapText="1"/>
    </xf>
    <xf numFmtId="0" fontId="6" fillId="7" borderId="52" xfId="0" applyFont="1" applyFill="1" applyBorder="1" applyAlignment="1" applyProtection="1">
      <alignment vertical="center" wrapText="1"/>
    </xf>
    <xf numFmtId="0" fontId="6" fillId="7" borderId="55" xfId="0" applyFont="1" applyFill="1" applyBorder="1" applyAlignment="1" applyProtection="1">
      <alignment vertical="center" wrapText="1"/>
    </xf>
    <xf numFmtId="0" fontId="6" fillId="7" borderId="53" xfId="0" applyFont="1" applyFill="1" applyBorder="1" applyAlignment="1" applyProtection="1">
      <alignment vertical="center" wrapText="1"/>
    </xf>
    <xf numFmtId="0" fontId="6" fillId="7" borderId="51" xfId="0" applyFont="1" applyFill="1" applyBorder="1" applyAlignment="1" applyProtection="1">
      <alignment vertical="center" wrapText="1"/>
    </xf>
    <xf numFmtId="0" fontId="6" fillId="7" borderId="50" xfId="0" applyFont="1" applyFill="1" applyBorder="1" applyAlignment="1" applyProtection="1">
      <alignment vertical="center" wrapText="1"/>
    </xf>
    <xf numFmtId="0" fontId="6" fillId="7" borderId="40" xfId="0" applyFont="1" applyFill="1" applyBorder="1" applyAlignment="1" applyProtection="1">
      <alignment vertical="center" wrapText="1"/>
    </xf>
    <xf numFmtId="0" fontId="2" fillId="9" borderId="41" xfId="0" applyFont="1" applyFill="1" applyBorder="1" applyAlignment="1" applyProtection="1">
      <alignment horizontal="center" vertical="center" wrapText="1"/>
      <protection locked="0"/>
    </xf>
    <xf numFmtId="0" fontId="6" fillId="0" borderId="0" xfId="2" applyFont="1" applyBorder="1" applyAlignment="1" applyProtection="1">
      <alignment horizontal="center"/>
    </xf>
    <xf numFmtId="0" fontId="3" fillId="0" borderId="0" xfId="2" applyFont="1" applyBorder="1" applyAlignment="1" applyProtection="1"/>
    <xf numFmtId="1" fontId="6" fillId="0" borderId="34" xfId="2" applyNumberFormat="1" applyFont="1" applyBorder="1" applyAlignment="1" applyProtection="1">
      <protection locked="0"/>
    </xf>
    <xf numFmtId="0" fontId="3" fillId="0" borderId="0" xfId="2" applyFont="1" applyBorder="1" applyAlignment="1" applyProtection="1">
      <alignment vertical="top" wrapText="1"/>
    </xf>
    <xf numFmtId="0" fontId="6" fillId="0" borderId="0" xfId="2" applyFont="1" applyFill="1" applyProtection="1"/>
    <xf numFmtId="0" fontId="6" fillId="0" borderId="0" xfId="2" applyFont="1" applyFill="1" applyBorder="1" applyProtection="1"/>
    <xf numFmtId="1" fontId="3" fillId="6" borderId="47" xfId="2" applyNumberFormat="1" applyFont="1" applyFill="1" applyBorder="1" applyAlignment="1" applyProtection="1">
      <alignment horizontal="right"/>
    </xf>
    <xf numFmtId="1" fontId="6" fillId="0" borderId="34" xfId="2" applyNumberFormat="1" applyFont="1" applyBorder="1" applyAlignment="1" applyProtection="1">
      <alignment horizontal="right"/>
      <protection locked="0"/>
    </xf>
    <xf numFmtId="1" fontId="3" fillId="6" borderId="49" xfId="2" applyNumberFormat="1" applyFont="1" applyFill="1" applyBorder="1" applyAlignment="1" applyProtection="1">
      <alignment horizontal="right"/>
    </xf>
    <xf numFmtId="1" fontId="3" fillId="6" borderId="50" xfId="2" applyNumberFormat="1" applyFont="1" applyFill="1" applyBorder="1" applyAlignment="1" applyProtection="1">
      <alignment horizontal="right"/>
    </xf>
    <xf numFmtId="1" fontId="6" fillId="0" borderId="36" xfId="2" applyNumberFormat="1" applyFont="1" applyBorder="1" applyAlignment="1" applyProtection="1">
      <alignment horizontal="right"/>
      <protection locked="0"/>
    </xf>
    <xf numFmtId="1" fontId="3" fillId="6" borderId="41" xfId="2" applyNumberFormat="1" applyFont="1" applyFill="1" applyBorder="1" applyAlignment="1" applyProtection="1">
      <alignment horizontal="right"/>
    </xf>
    <xf numFmtId="1" fontId="3" fillId="6" borderId="48" xfId="0" applyNumberFormat="1" applyFont="1" applyFill="1" applyBorder="1" applyAlignment="1" applyProtection="1">
      <alignment horizontal="right"/>
    </xf>
    <xf numFmtId="164" fontId="3" fillId="6" borderId="82" xfId="0" applyNumberFormat="1" applyFont="1" applyFill="1" applyBorder="1" applyAlignment="1" applyProtection="1">
      <alignment horizontal="right"/>
    </xf>
    <xf numFmtId="164" fontId="3" fillId="6" borderId="83" xfId="0" applyNumberFormat="1" applyFont="1" applyFill="1" applyBorder="1" applyAlignment="1" applyProtection="1">
      <alignment horizontal="right"/>
    </xf>
    <xf numFmtId="164" fontId="3" fillId="6" borderId="23" xfId="0" applyNumberFormat="1" applyFont="1" applyFill="1" applyBorder="1" applyAlignment="1" applyProtection="1">
      <alignment horizontal="right"/>
    </xf>
    <xf numFmtId="164" fontId="3" fillId="6" borderId="84" xfId="0" applyNumberFormat="1" applyFont="1" applyFill="1" applyBorder="1" applyAlignment="1" applyProtection="1">
      <alignment horizontal="right"/>
    </xf>
    <xf numFmtId="164" fontId="3" fillId="6" borderId="8" xfId="0" applyNumberFormat="1" applyFont="1" applyFill="1" applyBorder="1" applyAlignment="1" applyProtection="1">
      <alignment horizontal="right"/>
    </xf>
    <xf numFmtId="0" fontId="7" fillId="0" borderId="31" xfId="0" applyFont="1" applyBorder="1" applyProtection="1">
      <protection locked="0"/>
    </xf>
    <xf numFmtId="164" fontId="6" fillId="0" borderId="29" xfId="0" applyNumberFormat="1" applyFont="1" applyBorder="1" applyAlignment="1" applyProtection="1">
      <alignment horizontal="right"/>
      <protection locked="0"/>
    </xf>
    <xf numFmtId="164" fontId="6" fillId="0" borderId="30" xfId="0" applyNumberFormat="1" applyFont="1" applyBorder="1" applyAlignment="1" applyProtection="1">
      <alignment horizontal="right"/>
      <protection locked="0"/>
    </xf>
    <xf numFmtId="164" fontId="6" fillId="0" borderId="35" xfId="0" applyNumberFormat="1" applyFont="1" applyBorder="1" applyAlignment="1" applyProtection="1">
      <alignment horizontal="right"/>
      <protection locked="0"/>
    </xf>
    <xf numFmtId="164" fontId="6" fillId="0" borderId="14" xfId="0" applyNumberFormat="1" applyFont="1" applyBorder="1" applyAlignment="1" applyProtection="1">
      <alignment horizontal="right"/>
      <protection locked="0"/>
    </xf>
    <xf numFmtId="164" fontId="6" fillId="0" borderId="47" xfId="0" applyNumberFormat="1" applyFont="1" applyBorder="1" applyAlignment="1" applyProtection="1">
      <alignment horizontal="right"/>
      <protection locked="0"/>
    </xf>
    <xf numFmtId="164" fontId="3" fillId="6" borderId="28" xfId="0" applyNumberFormat="1" applyFont="1" applyFill="1" applyBorder="1" applyAlignment="1" applyProtection="1">
      <alignment horizontal="right"/>
    </xf>
    <xf numFmtId="164" fontId="3" fillId="6" borderId="33" xfId="0" applyNumberFormat="1" applyFont="1" applyFill="1" applyBorder="1" applyAlignment="1" applyProtection="1">
      <alignment horizontal="right"/>
    </xf>
    <xf numFmtId="164" fontId="3" fillId="6" borderId="27" xfId="0" applyNumberFormat="1" applyFont="1" applyFill="1" applyBorder="1" applyAlignment="1" applyProtection="1">
      <alignment horizontal="right"/>
    </xf>
    <xf numFmtId="164" fontId="3" fillId="6" borderId="32" xfId="0" applyNumberFormat="1" applyFont="1" applyFill="1" applyBorder="1" applyAlignment="1" applyProtection="1">
      <alignment horizontal="right"/>
    </xf>
    <xf numFmtId="164" fontId="3" fillId="6" borderId="81" xfId="0" applyNumberFormat="1" applyFont="1" applyFill="1" applyBorder="1" applyAlignment="1" applyProtection="1">
      <alignment horizontal="right"/>
    </xf>
    <xf numFmtId="0" fontId="2" fillId="0" borderId="59" xfId="0" applyFont="1" applyBorder="1" applyAlignment="1" applyProtection="1">
      <alignment horizontal="center" vertical="center" wrapText="1"/>
      <protection locked="0"/>
    </xf>
    <xf numFmtId="164" fontId="6" fillId="0" borderId="36" xfId="0" applyNumberFormat="1" applyFont="1" applyBorder="1" applyAlignment="1" applyProtection="1">
      <alignment horizontal="right"/>
      <protection locked="0"/>
    </xf>
    <xf numFmtId="164" fontId="3" fillId="6" borderId="35" xfId="0" applyNumberFormat="1" applyFont="1" applyFill="1" applyBorder="1" applyAlignment="1" applyProtection="1">
      <alignment horizontal="right"/>
    </xf>
    <xf numFmtId="164" fontId="6" fillId="0" borderId="33" xfId="0" applyNumberFormat="1" applyFont="1" applyBorder="1" applyAlignment="1" applyProtection="1">
      <alignment horizontal="right"/>
      <protection locked="0"/>
    </xf>
    <xf numFmtId="0" fontId="2" fillId="10" borderId="46" xfId="0" applyFont="1" applyFill="1" applyBorder="1" applyAlignment="1" applyProtection="1">
      <alignment horizontal="center" vertical="center" wrapText="1"/>
      <protection locked="0"/>
    </xf>
    <xf numFmtId="0" fontId="2" fillId="10" borderId="27" xfId="0" applyFont="1" applyFill="1" applyBorder="1" applyAlignment="1" applyProtection="1">
      <alignment horizontal="center" vertical="center" wrapText="1"/>
      <protection locked="0"/>
    </xf>
    <xf numFmtId="0" fontId="2" fillId="10" borderId="48"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xf>
    <xf numFmtId="0" fontId="0" fillId="0" borderId="0" xfId="0" applyProtection="1"/>
    <xf numFmtId="0" fontId="2" fillId="0" borderId="0" xfId="0" applyFont="1" applyAlignment="1" applyProtection="1">
      <alignment horizontal="center" vertical="center" wrapText="1"/>
    </xf>
    <xf numFmtId="0" fontId="2" fillId="4" borderId="9"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4" borderId="21" xfId="0" applyFont="1" applyFill="1" applyBorder="1" applyAlignment="1" applyProtection="1">
      <alignment horizontal="center" vertical="center" wrapText="1"/>
    </xf>
    <xf numFmtId="0" fontId="2" fillId="4" borderId="22" xfId="0" applyFont="1" applyFill="1" applyBorder="1" applyAlignment="1" applyProtection="1">
      <alignment horizontal="center" vertical="center" wrapText="1"/>
    </xf>
    <xf numFmtId="0" fontId="2" fillId="4" borderId="67" xfId="0" applyFont="1" applyFill="1" applyBorder="1" applyAlignment="1" applyProtection="1">
      <alignment horizontal="center" vertical="center" wrapText="1"/>
    </xf>
    <xf numFmtId="0" fontId="2" fillId="4" borderId="23" xfId="0" applyFont="1" applyFill="1" applyBorder="1" applyAlignment="1" applyProtection="1">
      <alignment horizontal="center" vertical="center" wrapText="1"/>
    </xf>
    <xf numFmtId="0" fontId="2" fillId="4" borderId="24" xfId="0" applyFont="1" applyFill="1" applyBorder="1" applyAlignment="1" applyProtection="1">
      <alignment horizontal="center" vertical="center" wrapText="1"/>
    </xf>
    <xf numFmtId="0" fontId="2" fillId="4" borderId="25" xfId="0" applyFont="1" applyFill="1" applyBorder="1" applyAlignment="1" applyProtection="1">
      <alignment horizontal="center" vertical="center" wrapText="1"/>
    </xf>
    <xf numFmtId="0" fontId="2" fillId="4" borderId="26" xfId="0" applyFont="1" applyFill="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12" fillId="0" borderId="0" xfId="0" applyFont="1" applyAlignment="1" applyProtection="1">
      <alignment horizontal="center" vertical="center"/>
    </xf>
    <xf numFmtId="0" fontId="2" fillId="5" borderId="40" xfId="0" applyFont="1" applyFill="1" applyBorder="1" applyAlignment="1" applyProtection="1">
      <alignment horizontal="center" vertical="center" wrapText="1"/>
    </xf>
    <xf numFmtId="9" fontId="2" fillId="5" borderId="40" xfId="1" applyFont="1" applyFill="1" applyBorder="1" applyAlignment="1" applyProtection="1">
      <alignment horizontal="center" vertical="center" wrapText="1"/>
    </xf>
    <xf numFmtId="0" fontId="2" fillId="0" borderId="38" xfId="0" applyFont="1" applyFill="1" applyBorder="1" applyAlignment="1" applyProtection="1">
      <alignment horizontal="center" vertical="center" wrapText="1"/>
    </xf>
    <xf numFmtId="0" fontId="2" fillId="0" borderId="69" xfId="0" applyFont="1" applyFill="1" applyBorder="1" applyAlignment="1" applyProtection="1">
      <alignment horizontal="center" vertical="center" wrapText="1"/>
    </xf>
    <xf numFmtId="0" fontId="2" fillId="5" borderId="43" xfId="0" applyFont="1" applyFill="1" applyBorder="1" applyAlignment="1" applyProtection="1">
      <alignment horizontal="center" vertical="center" wrapText="1"/>
    </xf>
    <xf numFmtId="0" fontId="12" fillId="0" borderId="49" xfId="0" applyFont="1" applyBorder="1" applyAlignment="1" applyProtection="1">
      <alignment horizontal="center" vertical="center"/>
    </xf>
    <xf numFmtId="0" fontId="12" fillId="0" borderId="38" xfId="0" applyFont="1" applyBorder="1" applyAlignment="1" applyProtection="1">
      <alignment horizontal="center" vertical="center"/>
    </xf>
    <xf numFmtId="0" fontId="2" fillId="5" borderId="57" xfId="0" applyFont="1" applyFill="1" applyBorder="1" applyAlignment="1" applyProtection="1">
      <alignment horizontal="center" vertical="center" wrapText="1"/>
    </xf>
    <xf numFmtId="0" fontId="2" fillId="5" borderId="39" xfId="0" applyFont="1" applyFill="1" applyBorder="1" applyAlignment="1" applyProtection="1">
      <alignment horizontal="center" vertical="center" wrapText="1"/>
    </xf>
    <xf numFmtId="0" fontId="2" fillId="5" borderId="44" xfId="0" applyFont="1" applyFill="1" applyBorder="1" applyAlignment="1" applyProtection="1">
      <alignment horizontal="center" vertical="center" wrapText="1"/>
    </xf>
    <xf numFmtId="9" fontId="2" fillId="5" borderId="43" xfId="1" applyFont="1" applyFill="1" applyBorder="1" applyAlignment="1" applyProtection="1">
      <alignment horizontal="center" vertical="center" wrapText="1"/>
    </xf>
    <xf numFmtId="0" fontId="2" fillId="5" borderId="45" xfId="0" applyFont="1" applyFill="1" applyBorder="1" applyAlignment="1" applyProtection="1">
      <alignment horizontal="center" vertical="center" wrapText="1"/>
    </xf>
    <xf numFmtId="0" fontId="12" fillId="10" borderId="50" xfId="0" applyFont="1" applyFill="1" applyBorder="1" applyAlignment="1" applyProtection="1">
      <alignment horizontal="center" vertical="center"/>
    </xf>
    <xf numFmtId="0" fontId="12" fillId="10" borderId="42" xfId="0" applyFont="1" applyFill="1" applyBorder="1" applyAlignment="1" applyProtection="1">
      <alignment horizontal="center" vertical="center"/>
    </xf>
    <xf numFmtId="0" fontId="2" fillId="10" borderId="38" xfId="0" applyFont="1" applyFill="1" applyBorder="1" applyAlignment="1" applyProtection="1">
      <alignment horizontal="center" vertical="center" wrapText="1"/>
    </xf>
    <xf numFmtId="0" fontId="2" fillId="10" borderId="39" xfId="0" applyFont="1" applyFill="1" applyBorder="1" applyAlignment="1" applyProtection="1">
      <alignment horizontal="center" vertical="center" wrapText="1"/>
    </xf>
    <xf numFmtId="0" fontId="12" fillId="0" borderId="21" xfId="0" applyFont="1" applyBorder="1" applyAlignment="1" applyProtection="1">
      <alignment horizontal="center" vertical="center"/>
    </xf>
    <xf numFmtId="0" fontId="2" fillId="0" borderId="45" xfId="0" applyFont="1" applyFill="1" applyBorder="1" applyAlignment="1" applyProtection="1">
      <alignment horizontal="center" vertical="center" wrapText="1"/>
    </xf>
    <xf numFmtId="9" fontId="2" fillId="5" borderId="14" xfId="1" applyFont="1" applyFill="1" applyBorder="1" applyAlignment="1" applyProtection="1">
      <alignment horizontal="center" vertical="center" wrapText="1"/>
    </xf>
    <xf numFmtId="0" fontId="2" fillId="5" borderId="64" xfId="0" applyFont="1" applyFill="1" applyBorder="1" applyAlignment="1" applyProtection="1">
      <alignment horizontal="center" vertical="center" wrapText="1"/>
    </xf>
    <xf numFmtId="0" fontId="2" fillId="5" borderId="65" xfId="0" applyFont="1" applyFill="1" applyBorder="1" applyAlignment="1" applyProtection="1">
      <alignment horizontal="center" vertical="center" wrapText="1"/>
    </xf>
    <xf numFmtId="0" fontId="12" fillId="0" borderId="39" xfId="0" applyFont="1" applyBorder="1" applyAlignment="1" applyProtection="1">
      <alignment horizontal="center" vertical="center"/>
    </xf>
    <xf numFmtId="0" fontId="2" fillId="5" borderId="50" xfId="0" applyFont="1" applyFill="1" applyBorder="1" applyAlignment="1" applyProtection="1">
      <alignment horizontal="center" vertical="center" wrapText="1"/>
    </xf>
    <xf numFmtId="9" fontId="2" fillId="5" borderId="50" xfId="1" applyFont="1" applyFill="1" applyBorder="1" applyAlignment="1" applyProtection="1">
      <alignment horizontal="center" vertical="center" wrapText="1"/>
    </xf>
    <xf numFmtId="0" fontId="2" fillId="0" borderId="51" xfId="0" applyFont="1" applyFill="1" applyBorder="1" applyAlignment="1" applyProtection="1">
      <alignment horizontal="center" vertical="center" wrapText="1"/>
    </xf>
    <xf numFmtId="0" fontId="2" fillId="5" borderId="66" xfId="0" applyFont="1" applyFill="1" applyBorder="1" applyAlignment="1" applyProtection="1">
      <alignment horizontal="center" vertical="center" wrapText="1"/>
    </xf>
    <xf numFmtId="0" fontId="2" fillId="5" borderId="18" xfId="0" applyFont="1" applyFill="1" applyBorder="1" applyAlignment="1" applyProtection="1">
      <alignment horizontal="center" vertical="center" wrapText="1"/>
    </xf>
    <xf numFmtId="0" fontId="2" fillId="5" borderId="61" xfId="0" applyFont="1" applyFill="1" applyBorder="1" applyAlignment="1" applyProtection="1">
      <alignment horizontal="center" vertical="center" wrapText="1"/>
    </xf>
    <xf numFmtId="0" fontId="2" fillId="5" borderId="62" xfId="0" applyFont="1" applyFill="1" applyBorder="1" applyAlignment="1" applyProtection="1">
      <alignment horizontal="center" vertical="center" wrapText="1"/>
    </xf>
    <xf numFmtId="0" fontId="2" fillId="5" borderId="17"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0" borderId="0" xfId="0" applyFont="1" applyBorder="1" applyAlignment="1" applyProtection="1">
      <alignment vertical="center" wrapText="1"/>
    </xf>
    <xf numFmtId="2" fontId="2" fillId="5" borderId="31" xfId="0" applyNumberFormat="1" applyFont="1" applyFill="1" applyBorder="1" applyAlignment="1" applyProtection="1">
      <alignment horizontal="center" vertical="center" wrapText="1"/>
    </xf>
    <xf numFmtId="2" fontId="2" fillId="5" borderId="30" xfId="0" applyNumberFormat="1"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2" fontId="2" fillId="5" borderId="36" xfId="0" applyNumberFormat="1" applyFont="1" applyFill="1" applyBorder="1" applyAlignment="1" applyProtection="1">
      <alignment horizontal="center" vertical="center" wrapText="1"/>
    </xf>
    <xf numFmtId="2" fontId="2" fillId="5" borderId="35" xfId="0" applyNumberFormat="1"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2" fontId="2" fillId="5" borderId="41" xfId="0" applyNumberFormat="1" applyFont="1" applyFill="1" applyBorder="1" applyAlignment="1" applyProtection="1">
      <alignment horizontal="center" vertical="center" wrapText="1"/>
    </xf>
    <xf numFmtId="2" fontId="2" fillId="5" borderId="4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0" fontId="0" fillId="0" borderId="0" xfId="0" applyFill="1" applyBorder="1" applyAlignment="1" applyProtection="1"/>
    <xf numFmtId="0" fontId="2" fillId="0" borderId="0" xfId="0" applyFont="1" applyAlignment="1" applyProtection="1">
      <alignment vertical="center" wrapText="1"/>
    </xf>
    <xf numFmtId="0" fontId="2" fillId="0" borderId="26" xfId="0" applyFont="1" applyFill="1" applyBorder="1" applyAlignment="1" applyProtection="1">
      <alignment horizontal="center" vertical="center" wrapText="1"/>
    </xf>
    <xf numFmtId="2" fontId="2" fillId="5" borderId="46" xfId="0" applyNumberFormat="1" applyFont="1" applyFill="1" applyBorder="1" applyAlignment="1" applyProtection="1">
      <alignment horizontal="center" vertical="center" wrapText="1"/>
    </xf>
    <xf numFmtId="2" fontId="2" fillId="5" borderId="27" xfId="0" applyNumberFormat="1" applyFont="1" applyFill="1" applyBorder="1" applyAlignment="1" applyProtection="1">
      <alignment horizontal="center" vertical="center" wrapText="1"/>
    </xf>
    <xf numFmtId="2" fontId="2" fillId="5" borderId="48" xfId="0" applyNumberFormat="1" applyFont="1" applyFill="1" applyBorder="1" applyAlignment="1" applyProtection="1">
      <alignment horizontal="center" vertical="center" wrapText="1"/>
    </xf>
    <xf numFmtId="2" fontId="2" fillId="5" borderId="32" xfId="0" applyNumberFormat="1" applyFont="1" applyFill="1" applyBorder="1" applyAlignment="1" applyProtection="1">
      <alignment horizontal="center" vertical="center" wrapText="1"/>
    </xf>
    <xf numFmtId="0" fontId="2" fillId="0" borderId="62" xfId="0" applyFont="1" applyFill="1" applyBorder="1" applyAlignment="1" applyProtection="1">
      <alignment horizontal="center" vertical="center" wrapText="1"/>
    </xf>
    <xf numFmtId="2" fontId="2" fillId="5" borderId="51" xfId="0" applyNumberFormat="1" applyFont="1" applyFill="1" applyBorder="1" applyAlignment="1" applyProtection="1">
      <alignment horizontal="center" vertical="center" wrapText="1"/>
    </xf>
    <xf numFmtId="2" fontId="2" fillId="5" borderId="38" xfId="0" applyNumberFormat="1" applyFont="1" applyFill="1" applyBorder="1" applyAlignment="1" applyProtection="1">
      <alignment horizontal="center" vertical="center" wrapText="1"/>
    </xf>
    <xf numFmtId="0" fontId="4" fillId="0" borderId="0" xfId="0" applyFont="1" applyProtection="1">
      <protection locked="0"/>
    </xf>
    <xf numFmtId="0" fontId="12" fillId="9" borderId="49" xfId="0" applyFont="1" applyFill="1" applyBorder="1" applyAlignment="1" applyProtection="1">
      <alignment horizontal="center" vertical="center"/>
      <protection locked="0"/>
    </xf>
    <xf numFmtId="0" fontId="2" fillId="9" borderId="69" xfId="0" applyFont="1" applyFill="1" applyBorder="1" applyAlignment="1" applyProtection="1">
      <alignment horizontal="center" vertical="center" wrapText="1"/>
      <protection locked="0"/>
    </xf>
    <xf numFmtId="0" fontId="12" fillId="9" borderId="0" xfId="0" applyFont="1" applyFill="1" applyAlignment="1" applyProtection="1">
      <alignment horizontal="center" vertical="center"/>
      <protection locked="0"/>
    </xf>
    <xf numFmtId="0" fontId="12" fillId="9" borderId="69" xfId="0" applyFont="1" applyFill="1" applyBorder="1" applyAlignment="1" applyProtection="1">
      <alignment horizontal="center" vertical="center"/>
      <protection locked="0"/>
    </xf>
    <xf numFmtId="0" fontId="12" fillId="10" borderId="28" xfId="0" applyFont="1" applyFill="1" applyBorder="1" applyAlignment="1" applyProtection="1">
      <alignment horizontal="center" vertical="center"/>
      <protection locked="0"/>
    </xf>
    <xf numFmtId="0" fontId="12" fillId="10" borderId="29" xfId="0" applyFont="1" applyFill="1" applyBorder="1" applyAlignment="1" applyProtection="1">
      <alignment horizontal="center" vertical="center"/>
      <protection locked="0"/>
    </xf>
    <xf numFmtId="0" fontId="12" fillId="10" borderId="33" xfId="0" applyFont="1" applyFill="1" applyBorder="1" applyAlignment="1" applyProtection="1">
      <alignment horizontal="center" vertical="center"/>
      <protection locked="0"/>
    </xf>
    <xf numFmtId="0" fontId="12" fillId="10" borderId="34" xfId="0" applyFont="1" applyFill="1" applyBorder="1" applyAlignment="1" applyProtection="1">
      <alignment horizontal="center" vertical="center"/>
      <protection locked="0"/>
    </xf>
    <xf numFmtId="0" fontId="12" fillId="10" borderId="27" xfId="0" applyFont="1" applyFill="1" applyBorder="1" applyAlignment="1" applyProtection="1">
      <alignment horizontal="center" vertical="center"/>
      <protection locked="0"/>
    </xf>
    <xf numFmtId="0" fontId="12" fillId="10" borderId="32" xfId="0" applyFont="1" applyFill="1" applyBorder="1" applyAlignment="1" applyProtection="1">
      <alignment horizontal="center" vertical="center"/>
      <protection locked="0"/>
    </xf>
    <xf numFmtId="0" fontId="0" fillId="0" borderId="0" xfId="0" applyBorder="1" applyProtection="1"/>
    <xf numFmtId="1" fontId="6" fillId="0" borderId="0" xfId="2" applyNumberFormat="1" applyFont="1" applyBorder="1" applyAlignment="1" applyProtection="1">
      <alignment vertical="top" wrapText="1"/>
    </xf>
    <xf numFmtId="1" fontId="6" fillId="0" borderId="0" xfId="2" applyNumberFormat="1" applyFont="1" applyBorder="1" applyAlignment="1" applyProtection="1"/>
    <xf numFmtId="0" fontId="0" fillId="0" borderId="0" xfId="0" applyBorder="1" applyAlignment="1" applyProtection="1"/>
    <xf numFmtId="0" fontId="6" fillId="0" borderId="0" xfId="4" applyFill="1" applyProtection="1"/>
    <xf numFmtId="0" fontId="0" fillId="0" borderId="36" xfId="0" applyBorder="1" applyProtection="1">
      <protection locked="0"/>
    </xf>
    <xf numFmtId="0" fontId="0" fillId="0" borderId="34" xfId="0" applyBorder="1" applyProtection="1">
      <protection locked="0"/>
    </xf>
    <xf numFmtId="0" fontId="6" fillId="0" borderId="34" xfId="2" applyFont="1" applyFill="1" applyBorder="1" applyAlignment="1" applyProtection="1">
      <alignment vertical="center" wrapText="1"/>
      <protection locked="0"/>
    </xf>
    <xf numFmtId="0" fontId="6" fillId="0" borderId="34" xfId="4" applyFill="1" applyBorder="1" applyAlignment="1" applyProtection="1">
      <alignment vertical="center"/>
      <protection locked="0"/>
    </xf>
    <xf numFmtId="1" fontId="3" fillId="6" borderId="35" xfId="2" applyNumberFormat="1" applyFont="1" applyFill="1" applyBorder="1" applyAlignment="1" applyProtection="1">
      <alignment horizontal="right"/>
    </xf>
    <xf numFmtId="1" fontId="3" fillId="6" borderId="40" xfId="2" applyNumberFormat="1" applyFont="1" applyFill="1" applyBorder="1" applyAlignment="1" applyProtection="1">
      <alignment horizontal="right"/>
    </xf>
    <xf numFmtId="0" fontId="0" fillId="0" borderId="34" xfId="0" applyBorder="1" applyAlignment="1" applyProtection="1">
      <alignment vertical="center" wrapText="1"/>
    </xf>
    <xf numFmtId="0" fontId="0" fillId="0" borderId="33" xfId="0" applyBorder="1" applyAlignment="1" applyProtection="1">
      <alignment vertical="center" wrapText="1"/>
    </xf>
    <xf numFmtId="0" fontId="3" fillId="7" borderId="0" xfId="0" applyFont="1" applyFill="1" applyBorder="1" applyAlignment="1" applyProtection="1">
      <alignment horizontal="left" vertical="center" wrapText="1"/>
    </xf>
    <xf numFmtId="0" fontId="0" fillId="7" borderId="53" xfId="0" applyFill="1" applyBorder="1" applyProtection="1"/>
    <xf numFmtId="0" fontId="0" fillId="7" borderId="52" xfId="0" applyFill="1" applyBorder="1" applyProtection="1"/>
    <xf numFmtId="0" fontId="0" fillId="7" borderId="60" xfId="0" applyFill="1" applyBorder="1" applyProtection="1"/>
    <xf numFmtId="0" fontId="0" fillId="7" borderId="54" xfId="0" applyFill="1" applyBorder="1" applyProtection="1"/>
    <xf numFmtId="0" fontId="0" fillId="7" borderId="34" xfId="0" applyFill="1" applyBorder="1" applyProtection="1"/>
    <xf numFmtId="0" fontId="0" fillId="7" borderId="33" xfId="0" applyFill="1" applyBorder="1" applyProtection="1"/>
    <xf numFmtId="0" fontId="0" fillId="7" borderId="48" xfId="0" applyFill="1" applyBorder="1" applyProtection="1"/>
    <xf numFmtId="0" fontId="0" fillId="7" borderId="35" xfId="0" applyFill="1" applyBorder="1" applyProtection="1"/>
    <xf numFmtId="0" fontId="0" fillId="7" borderId="49" xfId="0" applyFill="1" applyBorder="1" applyProtection="1"/>
    <xf numFmtId="0" fontId="0" fillId="7" borderId="40" xfId="0" applyFill="1" applyBorder="1" applyProtection="1"/>
    <xf numFmtId="0" fontId="0" fillId="7" borderId="51" xfId="0" applyFill="1" applyBorder="1" applyProtection="1"/>
    <xf numFmtId="0" fontId="3" fillId="0" borderId="0" xfId="0" applyFont="1" applyAlignment="1" applyProtection="1">
      <alignment horizontal="center"/>
      <protection locked="0"/>
    </xf>
    <xf numFmtId="0" fontId="0" fillId="0" borderId="27" xfId="0" applyBorder="1" applyProtection="1">
      <protection locked="0"/>
    </xf>
    <xf numFmtId="0" fontId="0" fillId="0" borderId="46" xfId="0" applyBorder="1" applyProtection="1">
      <protection locked="0"/>
    </xf>
    <xf numFmtId="0" fontId="0" fillId="0" borderId="32" xfId="0" applyBorder="1" applyProtection="1">
      <protection locked="0"/>
    </xf>
    <xf numFmtId="0" fontId="0" fillId="0" borderId="48" xfId="0" applyBorder="1" applyProtection="1">
      <protection locked="0"/>
    </xf>
    <xf numFmtId="0" fontId="0" fillId="0" borderId="38" xfId="0" applyBorder="1" applyProtection="1">
      <protection locked="0"/>
    </xf>
    <xf numFmtId="0" fontId="0" fillId="0" borderId="51" xfId="0" applyBorder="1" applyProtection="1">
      <protection locked="0"/>
    </xf>
    <xf numFmtId="0" fontId="0" fillId="0" borderId="53" xfId="0" applyBorder="1" applyProtection="1">
      <protection locked="0"/>
    </xf>
    <xf numFmtId="0" fontId="0" fillId="0" borderId="33" xfId="0" applyBorder="1" applyProtection="1">
      <protection locked="0"/>
    </xf>
    <xf numFmtId="0" fontId="0" fillId="0" borderId="49" xfId="0" applyBorder="1" applyProtection="1">
      <protection locked="0"/>
    </xf>
    <xf numFmtId="0" fontId="0" fillId="0" borderId="39" xfId="0" applyBorder="1" applyProtection="1">
      <protection locked="0"/>
    </xf>
    <xf numFmtId="0" fontId="0" fillId="0" borderId="47" xfId="0" applyBorder="1" applyProtection="1">
      <protection locked="0"/>
    </xf>
    <xf numFmtId="0" fontId="0" fillId="0" borderId="50" xfId="0" applyBorder="1" applyProtection="1">
      <protection locked="0"/>
    </xf>
    <xf numFmtId="0" fontId="0" fillId="0" borderId="68" xfId="0" applyBorder="1" applyProtection="1">
      <protection locked="0"/>
    </xf>
    <xf numFmtId="0" fontId="2" fillId="0" borderId="0" xfId="0" applyFont="1" applyFill="1" applyBorder="1" applyAlignment="1" applyProtection="1">
      <alignment horizontal="center" vertical="center" wrapText="1"/>
      <protection locked="0"/>
    </xf>
    <xf numFmtId="0" fontId="0" fillId="0" borderId="31" xfId="0" applyBorder="1" applyProtection="1">
      <protection locked="0"/>
    </xf>
    <xf numFmtId="0" fontId="0" fillId="0" borderId="29" xfId="0" applyBorder="1" applyProtection="1">
      <protection locked="0"/>
    </xf>
    <xf numFmtId="0" fontId="0" fillId="0" borderId="30" xfId="0" applyBorder="1" applyProtection="1">
      <protection locked="0"/>
    </xf>
    <xf numFmtId="0" fontId="0" fillId="0" borderId="35" xfId="0" applyBorder="1" applyProtection="1">
      <protection locked="0"/>
    </xf>
    <xf numFmtId="0" fontId="0" fillId="0" borderId="41" xfId="0" applyBorder="1" applyProtection="1">
      <protection locked="0"/>
    </xf>
    <xf numFmtId="0" fontId="0" fillId="0" borderId="40" xfId="0" applyBorder="1" applyProtection="1">
      <protection locked="0"/>
    </xf>
    <xf numFmtId="0" fontId="6" fillId="0" borderId="53" xfId="0" applyFont="1" applyBorder="1" applyAlignment="1" applyProtection="1">
      <alignment vertical="center" wrapText="1"/>
      <protection locked="0"/>
    </xf>
    <xf numFmtId="0" fontId="6" fillId="0" borderId="34" xfId="0" applyFont="1" applyBorder="1" applyAlignment="1" applyProtection="1">
      <alignment vertical="center" wrapText="1"/>
      <protection locked="0"/>
    </xf>
    <xf numFmtId="0" fontId="0" fillId="0" borderId="52" xfId="0" applyBorder="1" applyProtection="1">
      <protection locked="0"/>
    </xf>
    <xf numFmtId="0" fontId="2" fillId="4" borderId="12" xfId="0" applyFont="1" applyFill="1" applyBorder="1" applyAlignment="1" applyProtection="1">
      <alignment horizontal="center" vertical="center" wrapText="1"/>
    </xf>
    <xf numFmtId="0" fontId="2" fillId="4" borderId="10" xfId="0" applyFont="1" applyFill="1" applyBorder="1" applyAlignment="1" applyProtection="1">
      <alignment horizontal="center" vertical="center" wrapText="1"/>
    </xf>
    <xf numFmtId="0" fontId="0" fillId="0" borderId="49" xfId="0" applyBorder="1" applyAlignment="1" applyProtection="1">
      <alignment horizontal="center"/>
      <protection locked="0"/>
    </xf>
    <xf numFmtId="0" fontId="0" fillId="5" borderId="53" xfId="0" applyFill="1" applyBorder="1" applyAlignment="1" applyProtection="1">
      <alignment horizontal="center"/>
      <protection locked="0"/>
    </xf>
    <xf numFmtId="0" fontId="0" fillId="5" borderId="34" xfId="0" applyFill="1" applyBorder="1" applyAlignment="1" applyProtection="1">
      <alignment horizontal="center"/>
      <protection locked="0"/>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63" xfId="0" applyFont="1" applyFill="1" applyBorder="1" applyAlignment="1" applyProtection="1">
      <alignment horizontal="center" vertical="center" wrapText="1"/>
    </xf>
    <xf numFmtId="0" fontId="5" fillId="0" borderId="0" xfId="0" applyFont="1" applyAlignment="1" applyProtection="1">
      <alignment horizontal="center" vertical="center" wrapText="1"/>
      <protection locked="0"/>
    </xf>
    <xf numFmtId="0" fontId="2" fillId="4" borderId="13"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28" fillId="8" borderId="0" xfId="3" quotePrefix="1" applyFont="1" applyFill="1" applyAlignment="1" applyProtection="1">
      <alignment horizontal="center" vertical="center"/>
      <protection locked="0"/>
    </xf>
    <xf numFmtId="0" fontId="6" fillId="7" borderId="47" xfId="0" applyFont="1" applyFill="1" applyBorder="1" applyAlignment="1" applyProtection="1">
      <alignment horizontal="center" vertical="center" wrapText="1"/>
    </xf>
    <xf numFmtId="0" fontId="2" fillId="9" borderId="51" xfId="0" applyFont="1" applyFill="1" applyBorder="1" applyAlignment="1" applyProtection="1">
      <alignment horizontal="center" vertical="center" wrapText="1"/>
      <protection locked="0"/>
    </xf>
    <xf numFmtId="0" fontId="2" fillId="10" borderId="29" xfId="0" applyFont="1" applyFill="1" applyBorder="1" applyAlignment="1" applyProtection="1">
      <alignment horizontal="center" vertical="center" wrapText="1"/>
      <protection locked="0"/>
    </xf>
    <xf numFmtId="0" fontId="2" fillId="10" borderId="34" xfId="0" applyFont="1" applyFill="1" applyBorder="1" applyAlignment="1" applyProtection="1">
      <alignment horizontal="center" vertical="center" wrapText="1"/>
      <protection locked="0"/>
    </xf>
    <xf numFmtId="0" fontId="2" fillId="10" borderId="27" xfId="0" applyFont="1" applyFill="1" applyBorder="1" applyAlignment="1" applyProtection="1">
      <alignment horizontal="center" vertical="center" wrapText="1"/>
    </xf>
    <xf numFmtId="0" fontId="2" fillId="10" borderId="15" xfId="0" applyFont="1" applyFill="1" applyBorder="1" applyAlignment="1" applyProtection="1">
      <alignment horizontal="center" vertical="center" wrapText="1"/>
      <protection locked="0"/>
    </xf>
    <xf numFmtId="0" fontId="2" fillId="10" borderId="32" xfId="0" applyFont="1" applyFill="1" applyBorder="1" applyAlignment="1" applyProtection="1">
      <alignment horizontal="center" vertical="center" wrapText="1"/>
    </xf>
    <xf numFmtId="0" fontId="2" fillId="10" borderId="37" xfId="0" applyFont="1" applyFill="1" applyBorder="1" applyAlignment="1" applyProtection="1">
      <alignment horizontal="center" vertical="center" wrapText="1"/>
      <protection locked="0"/>
    </xf>
    <xf numFmtId="0" fontId="2" fillId="10" borderId="28" xfId="0" applyFont="1" applyFill="1" applyBorder="1" applyAlignment="1" applyProtection="1">
      <alignment horizontal="center" vertical="center" wrapText="1"/>
      <protection locked="0"/>
    </xf>
    <xf numFmtId="0" fontId="2" fillId="10" borderId="33" xfId="0" applyFont="1" applyFill="1" applyBorder="1" applyAlignment="1" applyProtection="1">
      <alignment horizontal="center" vertical="center" wrapText="1"/>
      <protection locked="0"/>
    </xf>
    <xf numFmtId="0" fontId="0" fillId="7" borderId="39" xfId="0" applyFill="1" applyBorder="1" applyProtection="1"/>
    <xf numFmtId="0" fontId="6" fillId="0" borderId="21" xfId="0" applyFont="1" applyBorder="1" applyAlignment="1" applyProtection="1">
      <alignment vertical="center" wrapText="1"/>
    </xf>
    <xf numFmtId="0" fontId="0" fillId="0" borderId="21" xfId="0" applyBorder="1" applyAlignment="1" applyProtection="1">
      <alignment vertical="center" wrapText="1"/>
    </xf>
    <xf numFmtId="0" fontId="0" fillId="0" borderId="69" xfId="0" applyBorder="1" applyAlignment="1" applyProtection="1">
      <alignment vertical="center" wrapText="1"/>
    </xf>
    <xf numFmtId="0" fontId="6" fillId="7" borderId="23" xfId="0" applyFont="1" applyFill="1" applyBorder="1" applyAlignment="1" applyProtection="1">
      <alignment vertical="center" wrapText="1"/>
    </xf>
    <xf numFmtId="0" fontId="6" fillId="7" borderId="24" xfId="0" applyFont="1" applyFill="1" applyBorder="1" applyAlignment="1" applyProtection="1">
      <alignment vertical="center" wrapText="1"/>
    </xf>
    <xf numFmtId="0" fontId="6" fillId="7" borderId="82" xfId="0" applyFont="1" applyFill="1" applyBorder="1" applyAlignment="1" applyProtection="1">
      <alignment vertical="center" wrapText="1"/>
    </xf>
    <xf numFmtId="0" fontId="6" fillId="7" borderId="84" xfId="0" applyFont="1" applyFill="1" applyBorder="1" applyAlignment="1" applyProtection="1">
      <alignment vertical="center" wrapText="1"/>
    </xf>
    <xf numFmtId="0" fontId="6" fillId="7" borderId="83" xfId="0" applyFont="1" applyFill="1" applyBorder="1" applyAlignment="1" applyProtection="1">
      <alignment vertical="center" wrapText="1"/>
    </xf>
    <xf numFmtId="0" fontId="6" fillId="7" borderId="8" xfId="0" applyFont="1" applyFill="1" applyBorder="1" applyAlignment="1" applyProtection="1">
      <alignment vertical="center" wrapText="1"/>
    </xf>
    <xf numFmtId="0" fontId="6" fillId="0" borderId="49" xfId="0" applyFont="1" applyBorder="1" applyAlignment="1" applyProtection="1">
      <alignment vertical="center" wrapText="1"/>
    </xf>
    <xf numFmtId="0" fontId="0" fillId="0" borderId="49" xfId="0" applyBorder="1" applyAlignment="1" applyProtection="1">
      <alignment vertical="center" wrapText="1"/>
    </xf>
    <xf numFmtId="0" fontId="0" fillId="0" borderId="40" xfId="0" applyBorder="1" applyAlignment="1" applyProtection="1">
      <alignment vertical="center" wrapText="1"/>
    </xf>
    <xf numFmtId="0" fontId="0" fillId="0" borderId="60" xfId="0" applyBorder="1" applyProtection="1">
      <protection locked="0"/>
    </xf>
    <xf numFmtId="0" fontId="0" fillId="11" borderId="54" xfId="0" applyFill="1" applyBorder="1" applyProtection="1"/>
    <xf numFmtId="0" fontId="0" fillId="11" borderId="40" xfId="0" applyFill="1" applyBorder="1" applyProtection="1"/>
    <xf numFmtId="0" fontId="2" fillId="0" borderId="39" xfId="0" applyFont="1" applyFill="1" applyBorder="1" applyAlignment="1" applyProtection="1">
      <alignment horizontal="center" vertical="center" wrapText="1"/>
    </xf>
    <xf numFmtId="0" fontId="2" fillId="0" borderId="49" xfId="0" applyFont="1" applyFill="1" applyBorder="1" applyAlignment="1" applyProtection="1">
      <alignment horizontal="center" vertical="center" wrapText="1"/>
    </xf>
    <xf numFmtId="0" fontId="2" fillId="0" borderId="0" xfId="0" applyFont="1" applyFill="1" applyBorder="1" applyAlignment="1" applyProtection="1">
      <alignment vertical="center" wrapText="1"/>
      <protection locked="0"/>
    </xf>
    <xf numFmtId="0" fontId="2" fillId="0" borderId="0" xfId="0" applyFont="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Fill="1" applyBorder="1" applyAlignment="1" applyProtection="1">
      <alignment vertical="center" wrapText="1"/>
      <protection locked="0"/>
    </xf>
    <xf numFmtId="0" fontId="2" fillId="0" borderId="1" xfId="0" applyFont="1" applyBorder="1" applyAlignment="1" applyProtection="1">
      <alignment horizontal="center" vertical="center" wrapText="1"/>
      <protection locked="0"/>
    </xf>
    <xf numFmtId="0" fontId="7" fillId="0" borderId="0" xfId="0" applyFont="1" applyProtection="1">
      <protection locked="0"/>
    </xf>
    <xf numFmtId="49" fontId="2" fillId="0" borderId="29" xfId="0" applyNumberFormat="1" applyFont="1" applyBorder="1" applyAlignment="1" applyProtection="1">
      <alignment horizontal="center"/>
      <protection locked="0"/>
    </xf>
    <xf numFmtId="49" fontId="2" fillId="0" borderId="34" xfId="0" applyNumberFormat="1" applyFont="1" applyBorder="1" applyAlignment="1" applyProtection="1">
      <alignment horizontal="center"/>
      <protection locked="0"/>
    </xf>
    <xf numFmtId="0" fontId="27" fillId="12" borderId="36" xfId="2" applyFont="1" applyFill="1" applyBorder="1" applyAlignment="1" applyProtection="1">
      <alignment horizontal="center"/>
    </xf>
    <xf numFmtId="0" fontId="27" fillId="12" borderId="34" xfId="2" applyFont="1" applyFill="1" applyBorder="1" applyAlignment="1" applyProtection="1">
      <alignment horizontal="center"/>
    </xf>
    <xf numFmtId="0" fontId="27" fillId="12" borderId="47" xfId="2" applyFont="1" applyFill="1" applyBorder="1" applyAlignment="1" applyProtection="1">
      <alignment horizontal="center"/>
    </xf>
    <xf numFmtId="0" fontId="27" fillId="12" borderId="35" xfId="2" applyFont="1" applyFill="1" applyBorder="1" applyAlignment="1" applyProtection="1">
      <alignment horizontal="center"/>
    </xf>
    <xf numFmtId="0" fontId="6" fillId="0" borderId="49" xfId="0" applyFont="1" applyBorder="1" applyAlignment="1" applyProtection="1">
      <alignment vertical="center" wrapText="1"/>
      <protection locked="0"/>
    </xf>
    <xf numFmtId="0" fontId="2" fillId="0" borderId="0" xfId="0" applyFont="1" applyFill="1" applyBorder="1" applyAlignment="1" applyProtection="1">
      <alignment horizontal="center" vertical="center" wrapText="1"/>
      <protection locked="0"/>
    </xf>
    <xf numFmtId="164" fontId="2" fillId="0" borderId="34" xfId="0" applyNumberFormat="1" applyFont="1" applyBorder="1" applyAlignment="1" applyProtection="1">
      <alignment horizontal="right"/>
      <protection locked="0"/>
    </xf>
    <xf numFmtId="0" fontId="28" fillId="8" borderId="0" xfId="3" quotePrefix="1" applyFont="1" applyFill="1" applyAlignment="1" applyProtection="1">
      <alignment horizontal="center" vertical="center"/>
      <protection locked="0"/>
    </xf>
    <xf numFmtId="0" fontId="40" fillId="0" borderId="34" xfId="0" applyFont="1" applyBorder="1" applyAlignment="1" applyProtection="1">
      <alignment horizontal="left" vertical="center" wrapText="1"/>
      <protection locked="0"/>
    </xf>
    <xf numFmtId="0" fontId="8" fillId="0" borderId="34" xfId="0" applyNumberFormat="1" applyFont="1" applyBorder="1" applyAlignment="1" applyProtection="1">
      <alignment horizontal="left" vertical="center" wrapText="1"/>
      <protection locked="0"/>
    </xf>
    <xf numFmtId="0" fontId="7" fillId="12" borderId="44" xfId="0" applyFont="1" applyFill="1" applyBorder="1" applyAlignment="1" applyProtection="1">
      <alignment horizontal="center"/>
      <protection locked="0"/>
    </xf>
    <xf numFmtId="0" fontId="7" fillId="12" borderId="21" xfId="0" applyFont="1" applyFill="1" applyBorder="1" applyAlignment="1" applyProtection="1">
      <alignment horizontal="center"/>
      <protection locked="0"/>
    </xf>
    <xf numFmtId="0" fontId="7" fillId="12" borderId="69" xfId="0" applyFont="1" applyFill="1" applyBorder="1" applyAlignment="1" applyProtection="1">
      <alignment horizontal="center"/>
      <protection locked="0"/>
    </xf>
    <xf numFmtId="0" fontId="7" fillId="12" borderId="45" xfId="0" applyFont="1" applyFill="1" applyBorder="1" applyAlignment="1" applyProtection="1">
      <alignment horizontal="center"/>
      <protection locked="0"/>
    </xf>
    <xf numFmtId="0" fontId="7" fillId="12" borderId="58" xfId="0" applyFont="1" applyFill="1" applyBorder="1" applyAlignment="1" applyProtection="1">
      <alignment horizontal="center"/>
      <protection locked="0"/>
    </xf>
    <xf numFmtId="0" fontId="7" fillId="12" borderId="43" xfId="0" applyFont="1" applyFill="1" applyBorder="1" applyAlignment="1" applyProtection="1">
      <alignment horizontal="center"/>
      <protection locked="0"/>
    </xf>
    <xf numFmtId="0" fontId="7" fillId="12" borderId="51" xfId="0" applyFont="1" applyFill="1" applyBorder="1" applyAlignment="1" applyProtection="1">
      <alignment horizontal="center"/>
      <protection locked="0"/>
    </xf>
    <xf numFmtId="0" fontId="7" fillId="12" borderId="41" xfId="0" applyFont="1" applyFill="1" applyBorder="1" applyAlignment="1" applyProtection="1">
      <alignment horizontal="center"/>
      <protection locked="0"/>
    </xf>
    <xf numFmtId="0" fontId="7" fillId="12" borderId="49" xfId="0" applyFont="1" applyFill="1" applyBorder="1" applyAlignment="1" applyProtection="1">
      <alignment horizontal="center"/>
      <protection locked="0"/>
    </xf>
    <xf numFmtId="0" fontId="7" fillId="12" borderId="40" xfId="0" applyFont="1" applyFill="1" applyBorder="1" applyAlignment="1" applyProtection="1">
      <alignment horizontal="center"/>
      <protection locked="0"/>
    </xf>
    <xf numFmtId="0" fontId="7" fillId="12" borderId="39" xfId="0" applyFont="1" applyFill="1" applyBorder="1" applyAlignment="1" applyProtection="1">
      <alignment horizontal="center"/>
      <protection locked="0"/>
    </xf>
    <xf numFmtId="0" fontId="7" fillId="0" borderId="0" xfId="0" applyFont="1" applyBorder="1" applyAlignment="1" applyProtection="1">
      <protection locked="0"/>
    </xf>
    <xf numFmtId="0" fontId="7" fillId="0" borderId="0" xfId="0" applyFont="1" applyBorder="1" applyProtection="1">
      <protection locked="0"/>
    </xf>
    <xf numFmtId="0" fontId="3" fillId="0" borderId="0" xfId="0" applyFont="1" applyBorder="1" applyProtection="1">
      <protection locked="0"/>
    </xf>
    <xf numFmtId="0" fontId="7" fillId="0" borderId="34" xfId="0" applyFont="1" applyBorder="1" applyAlignment="1" applyProtection="1">
      <alignment horizontal="center"/>
      <protection locked="0"/>
    </xf>
    <xf numFmtId="0" fontId="3" fillId="0" borderId="0" xfId="0" applyFont="1" applyBorder="1" applyAlignment="1" applyProtection="1">
      <alignment vertical="justify"/>
      <protection locked="0"/>
    </xf>
    <xf numFmtId="0" fontId="7" fillId="0" borderId="34" xfId="0" applyFont="1" applyBorder="1" applyProtection="1">
      <protection locked="0"/>
    </xf>
    <xf numFmtId="164" fontId="3" fillId="0" borderId="0" xfId="0" applyNumberFormat="1" applyFont="1" applyBorder="1" applyAlignment="1" applyProtection="1">
      <protection locked="0"/>
    </xf>
    <xf numFmtId="0" fontId="7" fillId="0" borderId="34" xfId="0" applyFont="1" applyBorder="1" applyAlignment="1" applyProtection="1">
      <alignment horizontal="center"/>
      <protection locked="0"/>
    </xf>
    <xf numFmtId="0" fontId="6" fillId="0" borderId="0" xfId="2" applyFont="1" applyAlignment="1" applyProtection="1">
      <alignment wrapText="1"/>
      <protection locked="0"/>
    </xf>
    <xf numFmtId="0" fontId="3" fillId="0" borderId="34" xfId="0" applyFont="1" applyBorder="1" applyAlignment="1" applyProtection="1">
      <alignment horizontal="center"/>
      <protection locked="0"/>
    </xf>
    <xf numFmtId="0" fontId="3" fillId="11" borderId="34" xfId="0" applyFont="1" applyFill="1" applyBorder="1" applyProtection="1">
      <protection locked="0"/>
    </xf>
    <xf numFmtId="0" fontId="41" fillId="11" borderId="34" xfId="0" applyFont="1" applyFill="1" applyBorder="1" applyAlignment="1" applyProtection="1">
      <alignment horizontal="center" vertical="center" wrapText="1"/>
      <protection locked="0"/>
    </xf>
    <xf numFmtId="0" fontId="42" fillId="0" borderId="34" xfId="0" applyFont="1" applyBorder="1" applyAlignment="1" applyProtection="1">
      <alignment horizontal="right" wrapText="1"/>
      <protection locked="0"/>
    </xf>
    <xf numFmtId="0" fontId="43" fillId="0" borderId="34" xfId="0" applyFont="1" applyBorder="1" applyAlignment="1" applyProtection="1">
      <alignment horizontal="right" vertical="center" wrapText="1"/>
      <protection locked="0"/>
    </xf>
    <xf numFmtId="0" fontId="3" fillId="0" borderId="34" xfId="2" applyFont="1" applyBorder="1" applyAlignment="1" applyProtection="1">
      <alignment horizontal="center"/>
      <protection locked="0"/>
    </xf>
    <xf numFmtId="0" fontId="3" fillId="0" borderId="34" xfId="2" applyFont="1" applyBorder="1" applyAlignment="1" applyProtection="1">
      <alignment horizontal="center" vertical="center"/>
      <protection locked="0"/>
    </xf>
    <xf numFmtId="0" fontId="6" fillId="11" borderId="34" xfId="2" applyFont="1" applyFill="1" applyBorder="1" applyProtection="1">
      <protection locked="0"/>
    </xf>
    <xf numFmtId="0" fontId="0" fillId="0" borderId="34" xfId="0" applyBorder="1" applyAlignment="1" applyProtection="1">
      <alignment horizontal="right"/>
      <protection locked="0"/>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3" fillId="0" borderId="47" xfId="0" applyFont="1" applyBorder="1" applyAlignment="1">
      <alignment horizontal="center" vertical="center"/>
    </xf>
    <xf numFmtId="0" fontId="3" fillId="7" borderId="33" xfId="0" applyFont="1" applyFill="1" applyBorder="1" applyAlignment="1" applyProtection="1">
      <alignment horizontal="center" vertical="center" wrapText="1"/>
    </xf>
    <xf numFmtId="0" fontId="3" fillId="7" borderId="32" xfId="0" applyFont="1" applyFill="1" applyBorder="1" applyAlignment="1">
      <alignment horizontal="left" vertical="center" wrapText="1"/>
    </xf>
    <xf numFmtId="0" fontId="0" fillId="0" borderId="47" xfId="0" applyBorder="1"/>
    <xf numFmtId="0" fontId="0" fillId="0" borderId="50" xfId="0" applyBorder="1"/>
    <xf numFmtId="0" fontId="6" fillId="0" borderId="0" xfId="0" applyFont="1" applyFill="1" applyBorder="1" applyAlignment="1" applyProtection="1">
      <alignment vertical="center" wrapText="1"/>
    </xf>
    <xf numFmtId="0" fontId="6" fillId="0" borderId="0" xfId="2" applyNumberFormat="1" applyFont="1" applyFill="1" applyProtection="1">
      <protection locked="0"/>
    </xf>
    <xf numFmtId="0" fontId="44" fillId="0" borderId="0" xfId="0" applyFont="1"/>
    <xf numFmtId="0" fontId="27" fillId="0" borderId="0" xfId="0" applyFont="1" applyAlignment="1">
      <alignment horizontal="center"/>
    </xf>
    <xf numFmtId="16" fontId="3" fillId="0" borderId="47" xfId="0" applyNumberFormat="1" applyFont="1" applyBorder="1" applyAlignment="1">
      <alignment horizontal="center" vertical="center"/>
    </xf>
    <xf numFmtId="0" fontId="0" fillId="7" borderId="32" xfId="0" applyFill="1" applyBorder="1"/>
    <xf numFmtId="0" fontId="3" fillId="7" borderId="35" xfId="0" applyFont="1" applyFill="1" applyBorder="1" applyAlignment="1">
      <alignment horizontal="left" vertical="center" wrapText="1"/>
    </xf>
    <xf numFmtId="0" fontId="0" fillId="0" borderId="0" xfId="0" applyFont="1" applyFill="1"/>
    <xf numFmtId="0" fontId="6" fillId="0" borderId="0" xfId="0" applyFont="1" applyFill="1" applyAlignment="1" applyProtection="1">
      <protection locked="0"/>
    </xf>
    <xf numFmtId="49" fontId="3" fillId="0" borderId="34" xfId="0" applyNumberFormat="1" applyFont="1" applyBorder="1" applyAlignment="1">
      <alignment horizontal="center" vertical="center"/>
    </xf>
    <xf numFmtId="49" fontId="3" fillId="0" borderId="34" xfId="0" applyNumberFormat="1" applyFont="1" applyFill="1" applyBorder="1" applyAlignment="1">
      <alignment horizontal="center" vertical="center"/>
    </xf>
    <xf numFmtId="0" fontId="46"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0" fontId="9" fillId="0" borderId="0" xfId="2" applyFont="1" applyAlignment="1" applyProtection="1">
      <alignment horizontal="center"/>
      <protection locked="0"/>
    </xf>
    <xf numFmtId="0" fontId="3" fillId="0" borderId="0" xfId="2" applyFont="1" applyBorder="1" applyAlignment="1" applyProtection="1">
      <alignment horizontal="left"/>
    </xf>
    <xf numFmtId="0" fontId="3" fillId="0" borderId="34" xfId="2" applyFont="1" applyBorder="1" applyAlignment="1" applyProtection="1">
      <alignment horizontal="center"/>
    </xf>
    <xf numFmtId="0" fontId="3" fillId="0" borderId="34" xfId="2" applyFont="1" applyFill="1" applyBorder="1" applyAlignment="1" applyProtection="1">
      <alignment horizontal="center" vertical="center"/>
    </xf>
    <xf numFmtId="0" fontId="13" fillId="4" borderId="0" xfId="3" applyFill="1" applyBorder="1" applyAlignment="1" applyProtection="1">
      <alignment horizontal="left" vertical="center"/>
    </xf>
    <xf numFmtId="0" fontId="21" fillId="4" borderId="72" xfId="0" applyFont="1" applyFill="1" applyBorder="1" applyAlignment="1">
      <alignment horizontal="center"/>
    </xf>
    <xf numFmtId="0" fontId="21" fillId="4" borderId="73" xfId="0" applyFont="1" applyFill="1" applyBorder="1" applyAlignment="1">
      <alignment horizontal="center"/>
    </xf>
    <xf numFmtId="0" fontId="21" fillId="4" borderId="74" xfId="0" applyFont="1" applyFill="1" applyBorder="1" applyAlignment="1">
      <alignment horizontal="center"/>
    </xf>
    <xf numFmtId="0" fontId="30" fillId="0" borderId="80" xfId="0" applyFont="1" applyBorder="1" applyAlignment="1">
      <alignment horizontal="left" vertical="center" wrapText="1"/>
    </xf>
    <xf numFmtId="0" fontId="29" fillId="0" borderId="80" xfId="0" applyFont="1" applyBorder="1" applyAlignment="1">
      <alignment horizontal="left" vertical="center" wrapText="1"/>
    </xf>
    <xf numFmtId="0" fontId="30" fillId="0" borderId="0" xfId="0" applyFont="1" applyAlignment="1">
      <alignment horizontal="left" vertical="center" wrapText="1"/>
    </xf>
    <xf numFmtId="0" fontId="29" fillId="0" borderId="0" xfId="0" applyFont="1" applyAlignment="1">
      <alignment horizontal="left" vertical="center" wrapText="1"/>
    </xf>
    <xf numFmtId="0" fontId="39" fillId="0" borderId="0" xfId="0" applyFont="1" applyAlignment="1">
      <alignment horizontal="left" vertical="center" wrapText="1"/>
    </xf>
    <xf numFmtId="0" fontId="30" fillId="0" borderId="0" xfId="0" applyFont="1" applyAlignment="1">
      <alignment wrapText="1"/>
    </xf>
    <xf numFmtId="0" fontId="30" fillId="0" borderId="0" xfId="0" applyFont="1" applyAlignment="1">
      <alignment vertical="center" wrapText="1"/>
    </xf>
    <xf numFmtId="0" fontId="29" fillId="0" borderId="0" xfId="0" applyFont="1" applyAlignment="1">
      <alignment vertical="center" wrapText="1"/>
    </xf>
    <xf numFmtId="0" fontId="2" fillId="4" borderId="2" xfId="0" applyFont="1" applyFill="1" applyBorder="1" applyAlignment="1" applyProtection="1">
      <alignment horizontal="center" vertical="center" wrapText="1"/>
    </xf>
    <xf numFmtId="0" fontId="2" fillId="4" borderId="63" xfId="0" applyFont="1" applyFill="1" applyBorder="1" applyAlignment="1" applyProtection="1">
      <alignment horizontal="center" vertical="center" wrapText="1"/>
    </xf>
    <xf numFmtId="0" fontId="2" fillId="4" borderId="9" xfId="0" applyFont="1" applyFill="1" applyBorder="1" applyAlignment="1" applyProtection="1">
      <alignment horizontal="center" vertical="center" wrapText="1"/>
    </xf>
    <xf numFmtId="0" fontId="2" fillId="4" borderId="26" xfId="0" applyFont="1" applyFill="1" applyBorder="1" applyAlignment="1" applyProtection="1">
      <alignment horizontal="center" vertical="center" wrapText="1"/>
    </xf>
    <xf numFmtId="0" fontId="2" fillId="4" borderId="16" xfId="0" applyFont="1" applyFill="1" applyBorder="1" applyAlignment="1" applyProtection="1">
      <alignment horizontal="center" vertical="center" wrapText="1"/>
    </xf>
    <xf numFmtId="0" fontId="2" fillId="4" borderId="62" xfId="0" applyFont="1" applyFill="1" applyBorder="1" applyAlignment="1" applyProtection="1">
      <alignment horizontal="center" vertical="center" wrapText="1"/>
    </xf>
    <xf numFmtId="0" fontId="2" fillId="4" borderId="6" xfId="0" applyFont="1" applyFill="1" applyBorder="1" applyAlignment="1" applyProtection="1">
      <alignment horizontal="center" vertical="center" wrapText="1"/>
    </xf>
    <xf numFmtId="0" fontId="2" fillId="4" borderId="12" xfId="0" applyFont="1" applyFill="1" applyBorder="1" applyAlignment="1" applyProtection="1">
      <alignment horizontal="center" vertical="center" wrapText="1"/>
    </xf>
    <xf numFmtId="0" fontId="2" fillId="4" borderId="19" xfId="0" applyFont="1" applyFill="1" applyBorder="1" applyAlignment="1" applyProtection="1">
      <alignment horizontal="center" vertical="center" wrapText="1"/>
    </xf>
    <xf numFmtId="0" fontId="2" fillId="4" borderId="4" xfId="0" applyFont="1" applyFill="1" applyBorder="1" applyAlignment="1" applyProtection="1">
      <alignment horizontal="center" vertical="center" wrapText="1"/>
    </xf>
    <xf numFmtId="0" fontId="2" fillId="4" borderId="10" xfId="0" applyFont="1" applyFill="1" applyBorder="1" applyAlignment="1" applyProtection="1">
      <alignment horizontal="center" vertical="center" wrapText="1"/>
    </xf>
    <xf numFmtId="0" fontId="2" fillId="4" borderId="17"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10" xfId="0" applyFont="1" applyFill="1" applyBorder="1" applyAlignment="1" applyProtection="1">
      <alignment horizontal="center" vertical="center" wrapText="1"/>
    </xf>
    <xf numFmtId="0" fontId="7" fillId="4" borderId="17" xfId="0" applyFont="1" applyFill="1" applyBorder="1" applyAlignment="1" applyProtection="1">
      <alignment horizontal="center" vertical="center" wrapText="1"/>
    </xf>
    <xf numFmtId="0" fontId="35" fillId="0" borderId="63" xfId="0" applyFont="1" applyBorder="1" applyAlignment="1" applyProtection="1">
      <alignment horizontal="center" vertical="center" wrapText="1"/>
    </xf>
    <xf numFmtId="0" fontId="35" fillId="0" borderId="26" xfId="0" applyFont="1" applyBorder="1" applyAlignment="1" applyProtection="1">
      <alignment horizontal="center" vertical="center" wrapText="1"/>
    </xf>
    <xf numFmtId="0" fontId="35" fillId="0" borderId="62" xfId="0" applyFont="1" applyBorder="1" applyAlignment="1" applyProtection="1">
      <alignment horizontal="center" vertical="center" wrapText="1"/>
    </xf>
    <xf numFmtId="0" fontId="8" fillId="0" borderId="0"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34" xfId="0" applyFont="1" applyBorder="1" applyAlignment="1" applyProtection="1">
      <alignment horizontal="center" vertical="center" wrapText="1"/>
    </xf>
    <xf numFmtId="0" fontId="2" fillId="0" borderId="49" xfId="0" applyFont="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0" fillId="0" borderId="49" xfId="0" applyBorder="1" applyAlignment="1" applyProtection="1">
      <alignment horizontal="center"/>
      <protection locked="0"/>
    </xf>
    <xf numFmtId="0" fontId="0" fillId="0" borderId="40" xfId="0" applyBorder="1" applyAlignment="1" applyProtection="1">
      <alignment horizontal="center"/>
      <protection locked="0"/>
    </xf>
    <xf numFmtId="0" fontId="0" fillId="5" borderId="53" xfId="0" applyFill="1" applyBorder="1" applyAlignment="1" applyProtection="1">
      <alignment horizontal="center"/>
      <protection locked="0"/>
    </xf>
    <xf numFmtId="0" fontId="0" fillId="5" borderId="54" xfId="0" applyFill="1" applyBorder="1" applyAlignment="1" applyProtection="1">
      <alignment horizontal="center"/>
      <protection locked="0"/>
    </xf>
    <xf numFmtId="0" fontId="0" fillId="5" borderId="34" xfId="0" applyFill="1" applyBorder="1" applyAlignment="1" applyProtection="1">
      <alignment horizontal="center"/>
      <protection locked="0"/>
    </xf>
    <xf numFmtId="0" fontId="0" fillId="5" borderId="35" xfId="0" applyFill="1" applyBorder="1" applyAlignment="1" applyProtection="1">
      <alignment horizontal="center"/>
      <protection locked="0"/>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63" xfId="0" applyFont="1" applyFill="1" applyBorder="1" applyAlignment="1" applyProtection="1">
      <alignment horizontal="center" vertical="center" wrapText="1"/>
    </xf>
    <xf numFmtId="0" fontId="3" fillId="0" borderId="0" xfId="0" applyFont="1" applyAlignment="1" applyProtection="1">
      <alignment horizontal="center"/>
      <protection locked="0"/>
    </xf>
    <xf numFmtId="0" fontId="5" fillId="0" borderId="0" xfId="0" applyFont="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4" borderId="5" xfId="0" applyFont="1" applyFill="1" applyBorder="1" applyAlignment="1" applyProtection="1">
      <alignment horizontal="center" vertical="center" wrapText="1"/>
    </xf>
    <xf numFmtId="0" fontId="2" fillId="4" borderId="11" xfId="0" applyFont="1" applyFill="1" applyBorder="1" applyAlignment="1" applyProtection="1">
      <alignment horizontal="center" vertical="center" wrapText="1"/>
    </xf>
    <xf numFmtId="0" fontId="2" fillId="4" borderId="18"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2" fillId="4" borderId="20" xfId="0" applyFont="1" applyFill="1" applyBorder="1" applyAlignment="1" applyProtection="1">
      <alignment horizontal="center" vertical="center" wrapText="1"/>
    </xf>
    <xf numFmtId="0" fontId="6" fillId="4" borderId="8" xfId="0" applyFont="1" applyFill="1" applyBorder="1" applyAlignment="1" applyProtection="1">
      <alignment horizontal="center" vertical="center" wrapText="1"/>
    </xf>
    <xf numFmtId="0" fontId="2" fillId="4" borderId="14"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6" fillId="0" borderId="31"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textRotation="90" wrapText="1"/>
      <protection locked="0"/>
    </xf>
    <xf numFmtId="0" fontId="6" fillId="0" borderId="34" xfId="0" applyFont="1" applyBorder="1" applyAlignment="1" applyProtection="1">
      <alignment horizontal="center" vertical="center" textRotation="90" wrapText="1"/>
      <protection locked="0"/>
    </xf>
    <xf numFmtId="0" fontId="6" fillId="0" borderId="35" xfId="0" applyFont="1" applyBorder="1" applyAlignment="1" applyProtection="1">
      <alignment horizontal="center" vertical="center" textRotation="90" wrapText="1"/>
      <protection locked="0"/>
    </xf>
    <xf numFmtId="0" fontId="7" fillId="0" borderId="21" xfId="0" applyFont="1" applyBorder="1" applyAlignment="1" applyProtection="1">
      <alignment horizontal="left" vertical="justify"/>
      <protection locked="0"/>
    </xf>
    <xf numFmtId="0" fontId="7" fillId="0" borderId="53" xfId="0" applyFont="1" applyBorder="1" applyAlignment="1" applyProtection="1">
      <alignment horizontal="left" vertical="justify"/>
      <protection locked="0"/>
    </xf>
    <xf numFmtId="0" fontId="7" fillId="0" borderId="34" xfId="0" applyFont="1" applyBorder="1" applyAlignment="1" applyProtection="1">
      <alignment horizontal="center"/>
      <protection locked="0"/>
    </xf>
    <xf numFmtId="164" fontId="2" fillId="0" borderId="34" xfId="0" applyNumberFormat="1" applyFont="1" applyBorder="1" applyAlignment="1" applyProtection="1">
      <alignment horizontal="right"/>
      <protection locked="0"/>
    </xf>
    <xf numFmtId="0" fontId="6" fillId="0" borderId="33" xfId="0" applyFont="1" applyBorder="1" applyAlignment="1" applyProtection="1">
      <alignment horizontal="center" vertical="center" textRotation="90" wrapText="1"/>
      <protection locked="0"/>
    </xf>
    <xf numFmtId="0" fontId="6" fillId="0" borderId="34"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textRotation="90" wrapText="1"/>
      <protection locked="0"/>
    </xf>
    <xf numFmtId="0" fontId="9" fillId="0" borderId="0" xfId="0" applyFont="1" applyAlignment="1" applyProtection="1">
      <alignment horizontal="center"/>
      <protection locked="0"/>
    </xf>
    <xf numFmtId="0" fontId="3" fillId="0" borderId="31"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textRotation="90" wrapText="1"/>
      <protection locked="0"/>
    </xf>
    <xf numFmtId="0" fontId="6" fillId="0" borderId="14" xfId="0" applyFont="1" applyBorder="1" applyAlignment="1" applyProtection="1">
      <alignment horizontal="center" vertical="center" textRotation="90" wrapText="1"/>
      <protection locked="0"/>
    </xf>
    <xf numFmtId="0" fontId="6" fillId="0" borderId="47" xfId="0" applyFont="1" applyBorder="1" applyAlignment="1" applyProtection="1">
      <alignment horizontal="center" vertical="center" textRotation="90" wrapText="1"/>
      <protection locked="0"/>
    </xf>
    <xf numFmtId="0" fontId="3" fillId="0" borderId="27" xfId="0" applyFont="1" applyBorder="1" applyAlignment="1" applyProtection="1">
      <alignment horizontal="center" vertical="center" textRotation="90" wrapText="1"/>
      <protection locked="0"/>
    </xf>
    <xf numFmtId="0" fontId="3" fillId="0" borderId="32" xfId="0" applyFont="1" applyBorder="1" applyAlignment="1" applyProtection="1">
      <alignment horizontal="center" vertical="center" textRotation="90" wrapText="1"/>
      <protection locked="0"/>
    </xf>
    <xf numFmtId="0" fontId="3" fillId="0" borderId="28"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3" fillId="0" borderId="46" xfId="0" applyFont="1" applyBorder="1" applyAlignment="1" applyProtection="1">
      <alignment horizontal="center" vertical="center" textRotation="90" wrapText="1"/>
      <protection locked="0"/>
    </xf>
    <xf numFmtId="0" fontId="3" fillId="0" borderId="48" xfId="0" applyFont="1" applyBorder="1" applyAlignment="1" applyProtection="1">
      <alignment horizontal="center" vertical="center" textRotation="90" wrapText="1"/>
      <protection locked="0"/>
    </xf>
    <xf numFmtId="0" fontId="9" fillId="0" borderId="0" xfId="2" applyFont="1" applyAlignment="1" applyProtection="1">
      <alignment horizontal="center"/>
      <protection locked="0"/>
    </xf>
    <xf numFmtId="0" fontId="28" fillId="8" borderId="0" xfId="3" quotePrefix="1" applyFont="1" applyFill="1" applyAlignment="1" applyProtection="1">
      <alignment horizontal="center" vertical="center"/>
      <protection locked="0"/>
    </xf>
    <xf numFmtId="0" fontId="28" fillId="8" borderId="1" xfId="3" quotePrefix="1" applyFont="1" applyFill="1" applyBorder="1" applyAlignment="1" applyProtection="1">
      <alignment horizontal="center" vertical="center"/>
      <protection locked="0"/>
    </xf>
    <xf numFmtId="0" fontId="3" fillId="0" borderId="2" xfId="2" applyFont="1" applyBorder="1" applyAlignment="1" applyProtection="1">
      <alignment horizontal="center" vertical="center" wrapText="1"/>
    </xf>
    <xf numFmtId="0" fontId="3" fillId="0" borderId="9" xfId="2" applyFont="1" applyBorder="1" applyAlignment="1" applyProtection="1">
      <alignment horizontal="center" vertical="center" wrapText="1"/>
    </xf>
    <xf numFmtId="0" fontId="3" fillId="0" borderId="71" xfId="2" applyFont="1" applyBorder="1" applyAlignment="1" applyProtection="1">
      <alignment horizontal="center" vertical="center" wrapText="1"/>
    </xf>
    <xf numFmtId="0" fontId="6" fillId="0" borderId="6" xfId="2" applyFont="1" applyBorder="1" applyAlignment="1" applyProtection="1">
      <alignment horizontal="center" vertical="center" textRotation="90" wrapText="1"/>
    </xf>
    <xf numFmtId="0" fontId="6" fillId="0" borderId="12" xfId="2" applyFont="1" applyBorder="1" applyAlignment="1" applyProtection="1">
      <alignment horizontal="center" vertical="center" textRotation="90" wrapText="1"/>
    </xf>
    <xf numFmtId="0" fontId="6" fillId="0" borderId="53" xfId="2" applyFont="1" applyBorder="1" applyAlignment="1" applyProtection="1">
      <alignment horizontal="center" vertical="center" textRotation="90" wrapText="1"/>
    </xf>
    <xf numFmtId="0" fontId="6" fillId="0" borderId="29" xfId="2" applyFont="1" applyBorder="1" applyAlignment="1" applyProtection="1">
      <alignment horizontal="center" vertical="center" textRotation="90" wrapText="1"/>
    </xf>
    <xf numFmtId="0" fontId="6" fillId="0" borderId="34" xfId="2" applyFont="1" applyBorder="1" applyAlignment="1" applyProtection="1">
      <alignment horizontal="center" vertical="center" textRotation="90" wrapText="1"/>
    </xf>
    <xf numFmtId="0" fontId="6" fillId="0" borderId="29" xfId="2" applyFont="1" applyBorder="1" applyAlignment="1" applyProtection="1">
      <alignment horizontal="center" vertical="center" wrapText="1"/>
    </xf>
    <xf numFmtId="0" fontId="3" fillId="0" borderId="29" xfId="2" applyFont="1" applyBorder="1" applyAlignment="1" applyProtection="1">
      <alignment horizontal="center" vertical="center" textRotation="90" wrapText="1"/>
    </xf>
    <xf numFmtId="0" fontId="3" fillId="0" borderId="34" xfId="2" applyFont="1" applyBorder="1" applyAlignment="1" applyProtection="1">
      <alignment horizontal="center" vertical="center" textRotation="90" wrapText="1"/>
    </xf>
    <xf numFmtId="0" fontId="3" fillId="0" borderId="29" xfId="2" applyFont="1" applyBorder="1" applyAlignment="1" applyProtection="1">
      <alignment horizontal="center" vertical="center" wrapText="1"/>
    </xf>
    <xf numFmtId="0" fontId="6" fillId="0" borderId="69" xfId="2" applyFont="1" applyFill="1" applyBorder="1" applyAlignment="1" applyProtection="1">
      <alignment horizontal="center" vertical="center" wrapText="1"/>
    </xf>
    <xf numFmtId="0" fontId="6" fillId="0" borderId="58" xfId="2" applyFont="1" applyFill="1" applyBorder="1" applyAlignment="1" applyProtection="1">
      <alignment horizontal="center" vertical="center" wrapText="1"/>
    </xf>
    <xf numFmtId="0" fontId="6" fillId="0" borderId="68" xfId="2" applyFont="1" applyFill="1" applyBorder="1" applyAlignment="1" applyProtection="1">
      <alignment horizontal="center" vertical="center" wrapText="1"/>
    </xf>
    <xf numFmtId="0" fontId="6" fillId="0" borderId="52" xfId="2" applyFont="1" applyFill="1" applyBorder="1" applyAlignment="1" applyProtection="1">
      <alignment horizontal="center" vertical="center" wrapText="1"/>
    </xf>
    <xf numFmtId="0" fontId="6" fillId="0" borderId="21" xfId="2" applyFont="1" applyBorder="1" applyAlignment="1" applyProtection="1">
      <alignment horizontal="center" vertical="center" textRotation="90" wrapText="1"/>
    </xf>
    <xf numFmtId="0" fontId="3" fillId="0" borderId="14" xfId="2" applyFont="1" applyBorder="1" applyAlignment="1" applyProtection="1">
      <alignment horizontal="center" vertical="center" textRotation="90" wrapText="1"/>
    </xf>
    <xf numFmtId="0" fontId="3" fillId="0" borderId="47" xfId="2" applyFont="1" applyBorder="1" applyAlignment="1" applyProtection="1">
      <alignment horizontal="center" vertical="center" textRotation="90" wrapText="1"/>
    </xf>
    <xf numFmtId="0" fontId="6" fillId="0" borderId="2" xfId="2" applyFont="1" applyBorder="1" applyAlignment="1" applyProtection="1">
      <alignment horizontal="center" vertical="center" wrapText="1"/>
    </xf>
    <xf numFmtId="0" fontId="6" fillId="0" borderId="3" xfId="2" applyFont="1" applyBorder="1" applyAlignment="1" applyProtection="1">
      <alignment horizontal="center" vertical="center" wrapText="1"/>
    </xf>
    <xf numFmtId="0" fontId="6" fillId="0" borderId="71" xfId="2" applyFont="1" applyBorder="1" applyAlignment="1" applyProtection="1">
      <alignment horizontal="center" vertical="center" wrapText="1"/>
    </xf>
    <xf numFmtId="0" fontId="6" fillId="0" borderId="60" xfId="2" applyFont="1" applyBorder="1" applyAlignment="1" applyProtection="1">
      <alignment horizontal="center" vertical="center" wrapText="1"/>
    </xf>
    <xf numFmtId="0" fontId="6" fillId="0" borderId="31" xfId="2" applyFont="1" applyFill="1" applyBorder="1" applyAlignment="1" applyProtection="1">
      <alignment horizontal="center" vertical="center" wrapText="1"/>
    </xf>
    <xf numFmtId="0" fontId="6" fillId="0" borderId="29" xfId="2" applyFont="1" applyFill="1" applyBorder="1" applyAlignment="1" applyProtection="1">
      <alignment horizontal="center" vertical="center" wrapText="1"/>
    </xf>
    <xf numFmtId="0" fontId="6" fillId="0" borderId="30" xfId="2" applyFont="1" applyFill="1" applyBorder="1" applyAlignment="1" applyProtection="1">
      <alignment horizontal="center" vertical="center" wrapText="1"/>
    </xf>
    <xf numFmtId="0" fontId="6" fillId="0" borderId="36" xfId="2" applyFont="1" applyFill="1" applyBorder="1" applyAlignment="1" applyProtection="1">
      <alignment horizontal="center" vertical="center" wrapText="1"/>
    </xf>
    <xf numFmtId="0" fontId="6" fillId="0" borderId="34" xfId="2" applyFont="1" applyFill="1" applyBorder="1" applyAlignment="1" applyProtection="1">
      <alignment horizontal="center" vertical="center" wrapText="1"/>
    </xf>
    <xf numFmtId="0" fontId="6" fillId="0" borderId="35" xfId="2" applyFont="1" applyFill="1" applyBorder="1" applyAlignment="1" applyProtection="1">
      <alignment horizontal="center" vertical="center" wrapText="1"/>
    </xf>
    <xf numFmtId="0" fontId="3" fillId="0" borderId="21" xfId="2" applyFont="1" applyBorder="1" applyAlignment="1" applyProtection="1">
      <alignment horizontal="center" vertical="center" textRotation="90" wrapText="1"/>
    </xf>
    <xf numFmtId="0" fontId="3" fillId="0" borderId="12" xfId="2" applyFont="1" applyBorder="1" applyAlignment="1" applyProtection="1">
      <alignment horizontal="center" vertical="center" textRotation="90" wrapText="1"/>
    </xf>
    <xf numFmtId="0" fontId="3" fillId="0" borderId="53" xfId="2" applyFont="1" applyBorder="1" applyAlignment="1" applyProtection="1">
      <alignment horizontal="center" vertical="center" textRotation="90" wrapText="1"/>
    </xf>
    <xf numFmtId="0" fontId="6" fillId="0" borderId="21" xfId="2" applyFont="1" applyFill="1" applyBorder="1" applyAlignment="1" applyProtection="1">
      <alignment horizontal="center" vertical="center" textRotation="90" wrapText="1"/>
    </xf>
    <xf numFmtId="0" fontId="6" fillId="0" borderId="12" xfId="2" applyFont="1" applyFill="1" applyBorder="1" applyAlignment="1" applyProtection="1">
      <alignment horizontal="center" vertical="center" textRotation="90" wrapText="1"/>
    </xf>
    <xf numFmtId="0" fontId="6" fillId="0" borderId="53" xfId="2" applyFont="1" applyFill="1" applyBorder="1" applyAlignment="1" applyProtection="1">
      <alignment horizontal="center" vertical="center" textRotation="90" wrapText="1"/>
    </xf>
    <xf numFmtId="0" fontId="6" fillId="0" borderId="70" xfId="2" applyFont="1" applyFill="1" applyBorder="1" applyAlignment="1" applyProtection="1">
      <alignment horizontal="center" vertical="center" wrapText="1"/>
    </xf>
    <xf numFmtId="0" fontId="6" fillId="0" borderId="60" xfId="2" applyFont="1" applyFill="1" applyBorder="1" applyAlignment="1" applyProtection="1">
      <alignment horizontal="center" vertical="center" wrapText="1"/>
    </xf>
    <xf numFmtId="0" fontId="6" fillId="0" borderId="34" xfId="2" applyFont="1" applyFill="1" applyBorder="1" applyAlignment="1" applyProtection="1">
      <alignment horizontal="center" vertical="center" textRotation="90" wrapText="1"/>
    </xf>
    <xf numFmtId="0" fontId="6" fillId="0" borderId="35" xfId="2" applyFont="1" applyFill="1" applyBorder="1" applyAlignment="1" applyProtection="1">
      <alignment horizontal="center" vertical="center" textRotation="90" wrapText="1"/>
    </xf>
    <xf numFmtId="0" fontId="6" fillId="0" borderId="36" xfId="2" applyFont="1" applyBorder="1" applyAlignment="1" applyProtection="1">
      <alignment horizontal="center" vertical="center" textRotation="90" wrapText="1"/>
    </xf>
    <xf numFmtId="0" fontId="6" fillId="0" borderId="47" xfId="2" applyFont="1" applyBorder="1" applyAlignment="1" applyProtection="1">
      <alignment horizontal="center" vertical="center" textRotation="90" wrapText="1"/>
    </xf>
    <xf numFmtId="0" fontId="6" fillId="0" borderId="36" xfId="2" applyFont="1" applyFill="1" applyBorder="1" applyAlignment="1" applyProtection="1">
      <alignment horizontal="center" vertical="center" textRotation="90" wrapText="1"/>
    </xf>
    <xf numFmtId="0" fontId="0" fillId="0" borderId="47" xfId="0" applyBorder="1" applyAlignment="1" applyProtection="1">
      <alignment horizontal="right"/>
    </xf>
    <xf numFmtId="0" fontId="0" fillId="0" borderId="48" xfId="0" applyBorder="1" applyAlignment="1" applyProtection="1">
      <alignment horizontal="right"/>
    </xf>
    <xf numFmtId="0" fontId="0" fillId="0" borderId="33" xfId="0" applyBorder="1" applyAlignment="1" applyProtection="1">
      <alignment horizontal="right"/>
    </xf>
    <xf numFmtId="0" fontId="6" fillId="0" borderId="34" xfId="2" applyFont="1" applyBorder="1" applyAlignment="1" applyProtection="1">
      <alignment horizontal="center"/>
    </xf>
    <xf numFmtId="0" fontId="6" fillId="0" borderId="47" xfId="2" applyFont="1" applyBorder="1" applyAlignment="1" applyProtection="1">
      <alignment horizontal="center"/>
    </xf>
    <xf numFmtId="0" fontId="3" fillId="0" borderId="0" xfId="2" applyFont="1" applyBorder="1" applyAlignment="1" applyProtection="1">
      <alignment horizontal="left"/>
    </xf>
    <xf numFmtId="0" fontId="3" fillId="0" borderId="34" xfId="2" applyFont="1" applyBorder="1" applyAlignment="1" applyProtection="1">
      <alignment horizontal="center"/>
    </xf>
    <xf numFmtId="0" fontId="3" fillId="0" borderId="47" xfId="2" applyFont="1" applyBorder="1" applyAlignment="1" applyProtection="1">
      <alignment horizontal="center"/>
    </xf>
    <xf numFmtId="0" fontId="3" fillId="0" borderId="48" xfId="2" applyFont="1" applyBorder="1" applyAlignment="1" applyProtection="1">
      <alignment horizontal="center"/>
    </xf>
    <xf numFmtId="0" fontId="3" fillId="0" borderId="33" xfId="2" applyFont="1" applyBorder="1" applyAlignment="1" applyProtection="1">
      <alignment horizontal="center"/>
    </xf>
    <xf numFmtId="0" fontId="6" fillId="0" borderId="34" xfId="2" applyFont="1" applyBorder="1" applyAlignment="1" applyProtection="1">
      <alignment horizontal="center" vertical="top" wrapText="1"/>
    </xf>
    <xf numFmtId="0" fontId="6" fillId="0" borderId="47" xfId="2" applyFont="1" applyBorder="1" applyAlignment="1" applyProtection="1">
      <alignment horizontal="center" vertical="top" wrapText="1"/>
    </xf>
    <xf numFmtId="0" fontId="6" fillId="0" borderId="47" xfId="2" applyFont="1" applyBorder="1" applyAlignment="1" applyProtection="1">
      <alignment horizontal="right" vertical="top" wrapText="1"/>
    </xf>
    <xf numFmtId="0" fontId="6" fillId="0" borderId="48" xfId="2" applyFont="1" applyBorder="1" applyAlignment="1" applyProtection="1">
      <alignment horizontal="right" vertical="top" wrapText="1"/>
    </xf>
    <xf numFmtId="0" fontId="6" fillId="0" borderId="33" xfId="2" applyFont="1" applyBorder="1" applyAlignment="1" applyProtection="1">
      <alignment horizontal="right" vertical="top" wrapText="1"/>
    </xf>
    <xf numFmtId="0" fontId="6" fillId="0" borderId="48" xfId="2" applyFont="1" applyBorder="1" applyAlignment="1" applyProtection="1">
      <alignment horizontal="center" vertical="top" wrapText="1"/>
    </xf>
    <xf numFmtId="0" fontId="6" fillId="0" borderId="33" xfId="2" applyFont="1" applyBorder="1" applyAlignment="1" applyProtection="1">
      <alignment horizontal="center" vertical="top" wrapText="1"/>
    </xf>
    <xf numFmtId="0" fontId="3" fillId="0" borderId="0" xfId="2" applyFont="1" applyBorder="1" applyAlignment="1" applyProtection="1">
      <alignment horizontal="left" vertical="top" wrapText="1"/>
    </xf>
    <xf numFmtId="0" fontId="3" fillId="0" borderId="60" xfId="2" applyFont="1" applyFill="1" applyBorder="1" applyAlignment="1" applyProtection="1">
      <alignment horizontal="center"/>
    </xf>
    <xf numFmtId="0" fontId="3" fillId="0" borderId="47" xfId="2" applyFont="1" applyBorder="1" applyAlignment="1" applyProtection="1">
      <alignment horizontal="center" vertical="top" wrapText="1"/>
    </xf>
    <xf numFmtId="0" fontId="3" fillId="0" borderId="48" xfId="2" applyFont="1" applyBorder="1" applyAlignment="1" applyProtection="1">
      <alignment horizontal="center" vertical="top" wrapText="1"/>
    </xf>
    <xf numFmtId="0" fontId="3" fillId="0" borderId="33" xfId="2" applyFont="1" applyBorder="1" applyAlignment="1" applyProtection="1">
      <alignment horizontal="center" vertical="top" wrapText="1"/>
    </xf>
    <xf numFmtId="0" fontId="3" fillId="0" borderId="34" xfId="2" applyFont="1" applyBorder="1" applyAlignment="1" applyProtection="1">
      <alignment horizontal="center" vertical="top" wrapText="1"/>
    </xf>
    <xf numFmtId="0" fontId="3" fillId="0" borderId="34" xfId="2" applyFont="1" applyFill="1" applyBorder="1" applyAlignment="1" applyProtection="1">
      <alignment horizontal="center" vertical="center"/>
    </xf>
    <xf numFmtId="0" fontId="3" fillId="0" borderId="47" xfId="4" applyFont="1" applyFill="1" applyBorder="1" applyAlignment="1" applyProtection="1">
      <alignment horizontal="center" vertical="center"/>
    </xf>
    <xf numFmtId="0" fontId="3" fillId="0" borderId="33" xfId="4" applyFont="1" applyFill="1" applyBorder="1" applyAlignment="1" applyProtection="1">
      <alignment horizontal="center" vertical="center"/>
    </xf>
    <xf numFmtId="0" fontId="6" fillId="0" borderId="34" xfId="2" applyFont="1" applyFill="1" applyBorder="1" applyAlignment="1" applyProtection="1">
      <alignment horizontal="right" vertical="center" wrapText="1"/>
    </xf>
    <xf numFmtId="0" fontId="6" fillId="0" borderId="47" xfId="4" applyFill="1" applyBorder="1" applyAlignment="1" applyProtection="1">
      <alignment horizontal="center" vertical="center" wrapText="1"/>
    </xf>
    <xf numFmtId="0" fontId="6" fillId="0" borderId="33" xfId="4" applyFill="1" applyBorder="1" applyAlignment="1" applyProtection="1">
      <alignment horizontal="center" vertical="center" wrapText="1"/>
    </xf>
    <xf numFmtId="0" fontId="3" fillId="0" borderId="34" xfId="2" applyFont="1" applyBorder="1" applyAlignment="1" applyProtection="1">
      <alignment horizontal="left" vertical="top" wrapText="1"/>
    </xf>
    <xf numFmtId="0" fontId="8" fillId="0" borderId="0" xfId="0" applyFont="1" applyFill="1" applyBorder="1" applyAlignment="1" applyProtection="1">
      <alignment horizontal="center" vertical="center" wrapText="1"/>
    </xf>
    <xf numFmtId="0" fontId="6" fillId="0" borderId="47" xfId="2" applyFont="1" applyFill="1" applyBorder="1" applyAlignment="1" applyProtection="1">
      <alignment horizontal="right" vertical="center" wrapText="1"/>
    </xf>
    <xf numFmtId="0" fontId="6" fillId="0" borderId="48" xfId="2" applyFont="1" applyFill="1" applyBorder="1" applyAlignment="1" applyProtection="1">
      <alignment horizontal="right" vertical="center" wrapText="1"/>
    </xf>
    <xf numFmtId="0" fontId="6" fillId="0" borderId="33" xfId="2" applyFont="1" applyFill="1" applyBorder="1" applyAlignment="1" applyProtection="1">
      <alignment horizontal="right" vertical="center" wrapText="1"/>
    </xf>
    <xf numFmtId="0" fontId="6" fillId="0" borderId="34" xfId="4" applyFill="1" applyBorder="1" applyAlignment="1" applyProtection="1">
      <alignment horizontal="right" vertical="center"/>
    </xf>
    <xf numFmtId="0" fontId="3" fillId="0" borderId="34" xfId="2" applyFont="1" applyBorder="1" applyAlignment="1" applyProtection="1">
      <alignment horizontal="left"/>
    </xf>
    <xf numFmtId="0" fontId="2" fillId="0" borderId="0" xfId="0" applyFont="1" applyFill="1" applyBorder="1" applyAlignment="1" applyProtection="1">
      <alignment horizontal="center" vertical="center" wrapText="1"/>
      <protection locked="0"/>
    </xf>
    <xf numFmtId="0" fontId="6" fillId="7" borderId="36" xfId="0" applyFont="1" applyFill="1" applyBorder="1" applyAlignment="1" applyProtection="1">
      <alignment horizontal="center" vertical="center" textRotation="90" wrapText="1"/>
    </xf>
    <xf numFmtId="0" fontId="6" fillId="7" borderId="34" xfId="0" applyFont="1" applyFill="1" applyBorder="1" applyAlignment="1" applyProtection="1">
      <alignment horizontal="center" vertical="center" textRotation="90" wrapText="1"/>
    </xf>
    <xf numFmtId="0" fontId="6" fillId="7" borderId="34" xfId="0" applyFont="1" applyFill="1" applyBorder="1" applyAlignment="1" applyProtection="1">
      <alignment horizontal="center" vertical="center" wrapText="1"/>
    </xf>
    <xf numFmtId="0" fontId="6" fillId="7" borderId="47" xfId="0" applyFont="1" applyFill="1" applyBorder="1" applyAlignment="1" applyProtection="1">
      <alignment horizontal="center" vertical="center" wrapText="1"/>
    </xf>
    <xf numFmtId="0" fontId="6" fillId="0" borderId="34" xfId="0" applyFont="1" applyBorder="1" applyAlignment="1" applyProtection="1">
      <alignment horizontal="center" vertical="center" wrapText="1"/>
    </xf>
    <xf numFmtId="0" fontId="6" fillId="0" borderId="47"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3" fillId="0" borderId="29" xfId="0" applyFont="1" applyBorder="1" applyAlignment="1" applyProtection="1">
      <alignment horizontal="center" vertical="center" wrapText="1"/>
    </xf>
    <xf numFmtId="0" fontId="3" fillId="0" borderId="30"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6" fillId="7" borderId="35" xfId="0" applyFont="1" applyFill="1" applyBorder="1" applyAlignment="1" applyProtection="1">
      <alignment horizontal="center" vertical="center" wrapText="1"/>
    </xf>
    <xf numFmtId="0" fontId="6" fillId="0" borderId="31"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0" fillId="0" borderId="31" xfId="0" applyBorder="1" applyAlignment="1" applyProtection="1">
      <alignment horizontal="center"/>
    </xf>
    <xf numFmtId="0" fontId="0" fillId="0" borderId="29" xfId="0" applyBorder="1" applyAlignment="1" applyProtection="1">
      <alignment horizontal="center"/>
    </xf>
    <xf numFmtId="0" fontId="0" fillId="0" borderId="14" xfId="0" applyBorder="1" applyAlignment="1" applyProtection="1">
      <alignment horizontal="center"/>
    </xf>
    <xf numFmtId="0" fontId="6" fillId="0" borderId="36" xfId="0" applyFont="1"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32" xfId="0" applyBorder="1" applyAlignment="1" applyProtection="1">
      <alignment horizontal="center" vertical="center" wrapText="1"/>
    </xf>
    <xf numFmtId="0" fontId="0" fillId="0" borderId="45" xfId="0" applyBorder="1" applyAlignment="1" applyProtection="1">
      <alignment horizontal="center" vertical="center" wrapText="1"/>
    </xf>
    <xf numFmtId="0" fontId="37" fillId="0" borderId="3" xfId="0" applyFont="1" applyBorder="1" applyAlignment="1" applyProtection="1">
      <alignment horizontal="center" vertical="center" wrapText="1"/>
    </xf>
    <xf numFmtId="0" fontId="37" fillId="0" borderId="0" xfId="0" applyFont="1" applyBorder="1" applyAlignment="1" applyProtection="1">
      <alignment horizontal="center" vertical="center" wrapText="1"/>
    </xf>
    <xf numFmtId="0" fontId="37" fillId="0" borderId="60" xfId="0" applyFont="1" applyBorder="1" applyAlignment="1" applyProtection="1">
      <alignment horizontal="center" vertical="center" wrapText="1"/>
    </xf>
    <xf numFmtId="0" fontId="3" fillId="7" borderId="4" xfId="0" applyFont="1" applyFill="1" applyBorder="1" applyAlignment="1" applyProtection="1">
      <alignment horizontal="center" vertical="center" textRotation="90" wrapText="1"/>
    </xf>
    <xf numFmtId="0" fontId="3" fillId="7" borderId="10" xfId="0" applyFont="1" applyFill="1" applyBorder="1" applyAlignment="1" applyProtection="1">
      <alignment horizontal="center" vertical="center" textRotation="90" wrapText="1"/>
    </xf>
    <xf numFmtId="0" fontId="3" fillId="7" borderId="17" xfId="0" applyFont="1" applyFill="1" applyBorder="1" applyAlignment="1" applyProtection="1">
      <alignment horizontal="center" vertical="center" textRotation="90"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63" xfId="0" applyFont="1" applyBorder="1" applyAlignment="1" applyProtection="1">
      <alignment horizontal="center" vertical="center" wrapText="1"/>
    </xf>
    <xf numFmtId="0" fontId="6" fillId="0" borderId="71" xfId="0" applyFont="1" applyBorder="1" applyAlignment="1" applyProtection="1">
      <alignment horizontal="center" vertical="center" wrapText="1"/>
    </xf>
    <xf numFmtId="0" fontId="6" fillId="0" borderId="60" xfId="0" applyFont="1" applyBorder="1" applyAlignment="1" applyProtection="1">
      <alignment horizontal="center" vertical="center" wrapText="1"/>
    </xf>
    <xf numFmtId="0" fontId="6" fillId="0" borderId="57" xfId="0" applyFont="1" applyBorder="1" applyAlignment="1" applyProtection="1">
      <alignment horizontal="center" vertical="center" wrapText="1"/>
    </xf>
    <xf numFmtId="0" fontId="6" fillId="7" borderId="48" xfId="0" applyFont="1" applyFill="1" applyBorder="1" applyAlignment="1" applyProtection="1">
      <alignment horizontal="center" vertical="center" wrapText="1"/>
    </xf>
    <xf numFmtId="0" fontId="6" fillId="7" borderId="37"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63" xfId="0" applyFont="1" applyBorder="1" applyAlignment="1" applyProtection="1">
      <alignment horizontal="center" vertical="center" wrapText="1"/>
    </xf>
    <xf numFmtId="0" fontId="3" fillId="0" borderId="71" xfId="0" applyFont="1" applyBorder="1" applyAlignment="1" applyProtection="1">
      <alignment horizontal="center" vertical="center" wrapText="1"/>
    </xf>
    <xf numFmtId="0" fontId="3" fillId="0" borderId="60" xfId="0" applyFont="1" applyBorder="1" applyAlignment="1" applyProtection="1">
      <alignment horizontal="center" vertical="center" wrapText="1"/>
    </xf>
    <xf numFmtId="0" fontId="3" fillId="0" borderId="57" xfId="0" applyFont="1" applyBorder="1" applyAlignment="1" applyProtection="1">
      <alignment horizontal="center"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27" fillId="13" borderId="0" xfId="0" applyFont="1" applyFill="1" applyAlignment="1">
      <alignment horizontal="left" vertical="top"/>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9" fillId="0" borderId="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56" xfId="0" applyFont="1" applyBorder="1" applyAlignment="1">
      <alignment horizontal="center" vertical="center" wrapText="1"/>
    </xf>
    <xf numFmtId="0" fontId="3" fillId="6" borderId="85"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25" xfId="0" applyFont="1" applyFill="1" applyBorder="1" applyAlignment="1">
      <alignment horizontal="center" vertical="center"/>
    </xf>
    <xf numFmtId="0" fontId="3" fillId="0" borderId="65" xfId="0" applyFont="1" applyBorder="1" applyAlignment="1">
      <alignment horizontal="center"/>
    </xf>
    <xf numFmtId="0" fontId="3" fillId="0" borderId="48" xfId="0" applyFont="1" applyBorder="1" applyAlignment="1">
      <alignment horizontal="center"/>
    </xf>
    <xf numFmtId="0" fontId="3" fillId="0" borderId="37" xfId="0" applyFont="1" applyBorder="1" applyAlignment="1">
      <alignment horizontal="center"/>
    </xf>
    <xf numFmtId="0" fontId="3" fillId="0" borderId="71"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57" xfId="0" applyFont="1" applyBorder="1" applyAlignment="1">
      <alignment horizontal="center" vertical="center" wrapText="1"/>
    </xf>
    <xf numFmtId="0" fontId="28" fillId="8" borderId="0" xfId="3" quotePrefix="1" applyFont="1" applyFill="1" applyAlignment="1" applyProtection="1">
      <alignment horizontal="center" vertical="center"/>
    </xf>
    <xf numFmtId="0" fontId="27" fillId="3" borderId="0" xfId="0" applyFont="1" applyFill="1" applyAlignment="1">
      <alignment horizontal="left" vertical="top" wrapText="1"/>
    </xf>
    <xf numFmtId="0" fontId="3" fillId="0" borderId="0" xfId="0" applyFont="1" applyAlignment="1">
      <alignment horizontal="center" vertical="center" wrapText="1"/>
    </xf>
    <xf numFmtId="0" fontId="3" fillId="13" borderId="23" xfId="0" applyFont="1" applyFill="1" applyBorder="1" applyAlignment="1">
      <alignment horizontal="center" vertical="center"/>
    </xf>
    <xf numFmtId="0" fontId="3" fillId="13" borderId="24" xfId="0" applyFont="1" applyFill="1" applyBorder="1" applyAlignment="1">
      <alignment horizontal="center" vertical="center"/>
    </xf>
    <xf numFmtId="0" fontId="3" fillId="13" borderId="82" xfId="0" applyFont="1" applyFill="1" applyBorder="1" applyAlignment="1">
      <alignment horizontal="center" vertical="center"/>
    </xf>
    <xf numFmtId="0" fontId="3" fillId="13" borderId="84" xfId="0" applyFont="1" applyFill="1" applyBorder="1" applyAlignment="1">
      <alignment horizontal="center" vertical="center"/>
    </xf>
    <xf numFmtId="0" fontId="3" fillId="0" borderId="64"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33" xfId="0" applyFont="1" applyBorder="1" applyAlignment="1">
      <alignment horizontal="center"/>
    </xf>
    <xf numFmtId="0" fontId="3" fillId="0" borderId="34" xfId="0" applyFont="1" applyBorder="1" applyAlignment="1">
      <alignment horizontal="center"/>
    </xf>
    <xf numFmtId="0" fontId="3" fillId="0" borderId="47" xfId="0" applyFont="1" applyBorder="1" applyAlignment="1">
      <alignment horizontal="center"/>
    </xf>
    <xf numFmtId="0" fontId="3" fillId="0" borderId="35" xfId="0" applyFont="1" applyBorder="1" applyAlignment="1">
      <alignment horizontal="center"/>
    </xf>
    <xf numFmtId="0" fontId="6" fillId="7" borderId="21" xfId="0" applyFont="1" applyFill="1" applyBorder="1" applyAlignment="1" applyProtection="1">
      <alignment horizontal="center" vertical="center" textRotation="90" wrapText="1"/>
    </xf>
    <xf numFmtId="0" fontId="6" fillId="7" borderId="44" xfId="0" applyFont="1" applyFill="1" applyBorder="1" applyAlignment="1" applyProtection="1">
      <alignment horizontal="center" vertical="center" textRotation="90" wrapText="1"/>
    </xf>
    <xf numFmtId="0" fontId="6" fillId="7" borderId="41" xfId="0" applyFont="1" applyFill="1" applyBorder="1" applyAlignment="1" applyProtection="1">
      <alignment horizontal="center" vertical="center" textRotation="90" wrapText="1"/>
    </xf>
    <xf numFmtId="0" fontId="3" fillId="7" borderId="2" xfId="0" applyFont="1" applyFill="1" applyBorder="1" applyAlignment="1" applyProtection="1">
      <alignment horizontal="center" vertical="center" textRotation="90" wrapText="1"/>
    </xf>
    <xf numFmtId="0" fontId="3" fillId="7" borderId="9" xfId="0" applyFont="1" applyFill="1" applyBorder="1" applyAlignment="1" applyProtection="1">
      <alignment horizontal="center" vertical="center" textRotation="90" wrapText="1"/>
    </xf>
    <xf numFmtId="0" fontId="3" fillId="7" borderId="16" xfId="0" applyFont="1" applyFill="1" applyBorder="1" applyAlignment="1" applyProtection="1">
      <alignment horizontal="center" vertical="center" textRotation="90" wrapText="1"/>
    </xf>
    <xf numFmtId="0" fontId="6" fillId="0" borderId="30" xfId="0" applyFont="1" applyBorder="1" applyAlignment="1" applyProtection="1">
      <alignment horizontal="center" vertical="center" wrapText="1"/>
    </xf>
    <xf numFmtId="0" fontId="6" fillId="0" borderId="35" xfId="0" applyFont="1" applyBorder="1" applyAlignment="1" applyProtection="1">
      <alignment horizontal="center" vertical="center" wrapText="1"/>
    </xf>
    <xf numFmtId="0" fontId="6" fillId="7" borderId="33" xfId="0" applyFont="1" applyFill="1" applyBorder="1" applyAlignment="1" applyProtection="1">
      <alignment horizontal="center" vertical="center" textRotation="90" wrapText="1"/>
    </xf>
    <xf numFmtId="0" fontId="6" fillId="7" borderId="58" xfId="0" applyFont="1" applyFill="1" applyBorder="1" applyAlignment="1" applyProtection="1">
      <alignment horizontal="center" vertical="center" textRotation="90" wrapText="1"/>
    </xf>
    <xf numFmtId="0" fontId="45" fillId="0" borderId="0" xfId="8" applyFont="1" applyAlignment="1">
      <alignment horizontal="left" vertical="top" wrapText="1" indent="1"/>
    </xf>
    <xf numFmtId="0" fontId="45" fillId="0" borderId="0" xfId="8" applyFont="1" applyAlignment="1">
      <alignment horizontal="left" vertical="top" wrapText="1"/>
    </xf>
    <xf numFmtId="0" fontId="9" fillId="0" borderId="30" xfId="0" applyFont="1" applyBorder="1" applyAlignment="1">
      <alignment horizontal="center" vertical="center" wrapText="1"/>
    </xf>
    <xf numFmtId="0" fontId="9" fillId="0" borderId="35" xfId="0" applyFont="1" applyBorder="1" applyAlignment="1">
      <alignment horizontal="center" vertical="center" wrapText="1"/>
    </xf>
    <xf numFmtId="0" fontId="0" fillId="0" borderId="56" xfId="0" applyBorder="1" applyAlignment="1">
      <alignment horizontal="center" vertical="center" wrapText="1"/>
    </xf>
  </cellXfs>
  <cellStyles count="9">
    <cellStyle name="Normal 2" xfId="4"/>
    <cellStyle name="Normal 5" xfId="8"/>
    <cellStyle name="Normal_Sheet1" xfId="2"/>
    <cellStyle name="Percent 2" xfId="5"/>
    <cellStyle name="Нормален" xfId="0" builtinId="0"/>
    <cellStyle name="Нормален 2" xfId="6"/>
    <cellStyle name="Процент" xfId="1" builtinId="5"/>
    <cellStyle name="Хипервръзка" xfId="3" builtinId="8"/>
    <cellStyle name="Хипервръзка 2" xfId="7"/>
  </cellStyles>
  <dxfs count="4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489857</xdr:colOff>
      <xdr:row>41</xdr:row>
      <xdr:rowOff>158823</xdr:rowOff>
    </xdr:from>
    <xdr:to>
      <xdr:col>1</xdr:col>
      <xdr:colOff>1577067</xdr:colOff>
      <xdr:row>47</xdr:row>
      <xdr:rowOff>163285</xdr:rowOff>
    </xdr:to>
    <xdr:pic>
      <xdr:nvPicPr>
        <xdr:cNvPr id="3" name="Picture 2"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8676894"/>
          <a:ext cx="1087210" cy="10930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495300</xdr:colOff>
      <xdr:row>57</xdr:row>
      <xdr:rowOff>0</xdr:rowOff>
    </xdr:from>
    <xdr:to>
      <xdr:col>1</xdr:col>
      <xdr:colOff>2095500</xdr:colOff>
      <xdr:row>64</xdr:row>
      <xdr:rowOff>171450</xdr:rowOff>
    </xdr:to>
    <xdr:pic>
      <xdr:nvPicPr>
        <xdr:cNvPr id="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6810375"/>
          <a:ext cx="160020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495300</xdr:colOff>
      <xdr:row>57</xdr:row>
      <xdr:rowOff>0</xdr:rowOff>
    </xdr:from>
    <xdr:to>
      <xdr:col>1</xdr:col>
      <xdr:colOff>2095500</xdr:colOff>
      <xdr:row>64</xdr:row>
      <xdr:rowOff>171450</xdr:rowOff>
    </xdr:to>
    <xdr:pic>
      <xdr:nvPicPr>
        <xdr:cNvPr id="3"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6753225"/>
          <a:ext cx="160020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zm_otchet_AS_22.11.2022_&#1086;&#1090;%20&#1082;&#1086;&#1084;&#1080;&#1089;&#1080;&#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Приложение 3_НД-Съдии"/>
    </sheetNames>
    <sheetDataSet>
      <sheetData sheetId="0" refreshError="1"/>
    </sheetDataSet>
  </externalBook>
</externalLink>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29"/>
  <sheetViews>
    <sheetView workbookViewId="0"/>
  </sheetViews>
  <sheetFormatPr defaultRowHeight="15" x14ac:dyDescent="0.25"/>
  <cols>
    <col min="1" max="8" width="9.140625" style="142"/>
    <col min="9" max="9" width="17.28515625" style="142" customWidth="1"/>
    <col min="10" max="10" width="29.42578125" style="142" customWidth="1"/>
    <col min="11" max="11" width="22.28515625" style="142" customWidth="1"/>
    <col min="12" max="264" width="9.140625" style="142"/>
    <col min="265" max="265" width="17.28515625" style="142" customWidth="1"/>
    <col min="266" max="266" width="29.42578125" style="142" customWidth="1"/>
    <col min="267" max="267" width="22.28515625" style="142" customWidth="1"/>
    <col min="268" max="520" width="9.140625" style="142"/>
    <col min="521" max="521" width="17.28515625" style="142" customWidth="1"/>
    <col min="522" max="522" width="29.42578125" style="142" customWidth="1"/>
    <col min="523" max="523" width="22.28515625" style="142" customWidth="1"/>
    <col min="524" max="776" width="9.140625" style="142"/>
    <col min="777" max="777" width="17.28515625" style="142" customWidth="1"/>
    <col min="778" max="778" width="29.42578125" style="142" customWidth="1"/>
    <col min="779" max="779" width="22.28515625" style="142" customWidth="1"/>
    <col min="780" max="1032" width="9.140625" style="142"/>
    <col min="1033" max="1033" width="17.28515625" style="142" customWidth="1"/>
    <col min="1034" max="1034" width="29.42578125" style="142" customWidth="1"/>
    <col min="1035" max="1035" width="22.28515625" style="142" customWidth="1"/>
    <col min="1036" max="1288" width="9.140625" style="142"/>
    <col min="1289" max="1289" width="17.28515625" style="142" customWidth="1"/>
    <col min="1290" max="1290" width="29.42578125" style="142" customWidth="1"/>
    <col min="1291" max="1291" width="22.28515625" style="142" customWidth="1"/>
    <col min="1292" max="1544" width="9.140625" style="142"/>
    <col min="1545" max="1545" width="17.28515625" style="142" customWidth="1"/>
    <col min="1546" max="1546" width="29.42578125" style="142" customWidth="1"/>
    <col min="1547" max="1547" width="22.28515625" style="142" customWidth="1"/>
    <col min="1548" max="1800" width="9.140625" style="142"/>
    <col min="1801" max="1801" width="17.28515625" style="142" customWidth="1"/>
    <col min="1802" max="1802" width="29.42578125" style="142" customWidth="1"/>
    <col min="1803" max="1803" width="22.28515625" style="142" customWidth="1"/>
    <col min="1804" max="2056" width="9.140625" style="142"/>
    <col min="2057" max="2057" width="17.28515625" style="142" customWidth="1"/>
    <col min="2058" max="2058" width="29.42578125" style="142" customWidth="1"/>
    <col min="2059" max="2059" width="22.28515625" style="142" customWidth="1"/>
    <col min="2060" max="2312" width="9.140625" style="142"/>
    <col min="2313" max="2313" width="17.28515625" style="142" customWidth="1"/>
    <col min="2314" max="2314" width="29.42578125" style="142" customWidth="1"/>
    <col min="2315" max="2315" width="22.28515625" style="142" customWidth="1"/>
    <col min="2316" max="2568" width="9.140625" style="142"/>
    <col min="2569" max="2569" width="17.28515625" style="142" customWidth="1"/>
    <col min="2570" max="2570" width="29.42578125" style="142" customWidth="1"/>
    <col min="2571" max="2571" width="22.28515625" style="142" customWidth="1"/>
    <col min="2572" max="2824" width="9.140625" style="142"/>
    <col min="2825" max="2825" width="17.28515625" style="142" customWidth="1"/>
    <col min="2826" max="2826" width="29.42578125" style="142" customWidth="1"/>
    <col min="2827" max="2827" width="22.28515625" style="142" customWidth="1"/>
    <col min="2828" max="3080" width="9.140625" style="142"/>
    <col min="3081" max="3081" width="17.28515625" style="142" customWidth="1"/>
    <col min="3082" max="3082" width="29.42578125" style="142" customWidth="1"/>
    <col min="3083" max="3083" width="22.28515625" style="142" customWidth="1"/>
    <col min="3084" max="3336" width="9.140625" style="142"/>
    <col min="3337" max="3337" width="17.28515625" style="142" customWidth="1"/>
    <col min="3338" max="3338" width="29.42578125" style="142" customWidth="1"/>
    <col min="3339" max="3339" width="22.28515625" style="142" customWidth="1"/>
    <col min="3340" max="3592" width="9.140625" style="142"/>
    <col min="3593" max="3593" width="17.28515625" style="142" customWidth="1"/>
    <col min="3594" max="3594" width="29.42578125" style="142" customWidth="1"/>
    <col min="3595" max="3595" width="22.28515625" style="142" customWidth="1"/>
    <col min="3596" max="3848" width="9.140625" style="142"/>
    <col min="3849" max="3849" width="17.28515625" style="142" customWidth="1"/>
    <col min="3850" max="3850" width="29.42578125" style="142" customWidth="1"/>
    <col min="3851" max="3851" width="22.28515625" style="142" customWidth="1"/>
    <col min="3852" max="4104" width="9.140625" style="142"/>
    <col min="4105" max="4105" width="17.28515625" style="142" customWidth="1"/>
    <col min="4106" max="4106" width="29.42578125" style="142" customWidth="1"/>
    <col min="4107" max="4107" width="22.28515625" style="142" customWidth="1"/>
    <col min="4108" max="4360" width="9.140625" style="142"/>
    <col min="4361" max="4361" width="17.28515625" style="142" customWidth="1"/>
    <col min="4362" max="4362" width="29.42578125" style="142" customWidth="1"/>
    <col min="4363" max="4363" width="22.28515625" style="142" customWidth="1"/>
    <col min="4364" max="4616" width="9.140625" style="142"/>
    <col min="4617" max="4617" width="17.28515625" style="142" customWidth="1"/>
    <col min="4618" max="4618" width="29.42578125" style="142" customWidth="1"/>
    <col min="4619" max="4619" width="22.28515625" style="142" customWidth="1"/>
    <col min="4620" max="4872" width="9.140625" style="142"/>
    <col min="4873" max="4873" width="17.28515625" style="142" customWidth="1"/>
    <col min="4874" max="4874" width="29.42578125" style="142" customWidth="1"/>
    <col min="4875" max="4875" width="22.28515625" style="142" customWidth="1"/>
    <col min="4876" max="5128" width="9.140625" style="142"/>
    <col min="5129" max="5129" width="17.28515625" style="142" customWidth="1"/>
    <col min="5130" max="5130" width="29.42578125" style="142" customWidth="1"/>
    <col min="5131" max="5131" width="22.28515625" style="142" customWidth="1"/>
    <col min="5132" max="5384" width="9.140625" style="142"/>
    <col min="5385" max="5385" width="17.28515625" style="142" customWidth="1"/>
    <col min="5386" max="5386" width="29.42578125" style="142" customWidth="1"/>
    <col min="5387" max="5387" width="22.28515625" style="142" customWidth="1"/>
    <col min="5388" max="5640" width="9.140625" style="142"/>
    <col min="5641" max="5641" width="17.28515625" style="142" customWidth="1"/>
    <col min="5642" max="5642" width="29.42578125" style="142" customWidth="1"/>
    <col min="5643" max="5643" width="22.28515625" style="142" customWidth="1"/>
    <col min="5644" max="5896" width="9.140625" style="142"/>
    <col min="5897" max="5897" width="17.28515625" style="142" customWidth="1"/>
    <col min="5898" max="5898" width="29.42578125" style="142" customWidth="1"/>
    <col min="5899" max="5899" width="22.28515625" style="142" customWidth="1"/>
    <col min="5900" max="6152" width="9.140625" style="142"/>
    <col min="6153" max="6153" width="17.28515625" style="142" customWidth="1"/>
    <col min="6154" max="6154" width="29.42578125" style="142" customWidth="1"/>
    <col min="6155" max="6155" width="22.28515625" style="142" customWidth="1"/>
    <col min="6156" max="6408" width="9.140625" style="142"/>
    <col min="6409" max="6409" width="17.28515625" style="142" customWidth="1"/>
    <col min="6410" max="6410" width="29.42578125" style="142" customWidth="1"/>
    <col min="6411" max="6411" width="22.28515625" style="142" customWidth="1"/>
    <col min="6412" max="6664" width="9.140625" style="142"/>
    <col min="6665" max="6665" width="17.28515625" style="142" customWidth="1"/>
    <col min="6666" max="6666" width="29.42578125" style="142" customWidth="1"/>
    <col min="6667" max="6667" width="22.28515625" style="142" customWidth="1"/>
    <col min="6668" max="6920" width="9.140625" style="142"/>
    <col min="6921" max="6921" width="17.28515625" style="142" customWidth="1"/>
    <col min="6922" max="6922" width="29.42578125" style="142" customWidth="1"/>
    <col min="6923" max="6923" width="22.28515625" style="142" customWidth="1"/>
    <col min="6924" max="7176" width="9.140625" style="142"/>
    <col min="7177" max="7177" width="17.28515625" style="142" customWidth="1"/>
    <col min="7178" max="7178" width="29.42578125" style="142" customWidth="1"/>
    <col min="7179" max="7179" width="22.28515625" style="142" customWidth="1"/>
    <col min="7180" max="7432" width="9.140625" style="142"/>
    <col min="7433" max="7433" width="17.28515625" style="142" customWidth="1"/>
    <col min="7434" max="7434" width="29.42578125" style="142" customWidth="1"/>
    <col min="7435" max="7435" width="22.28515625" style="142" customWidth="1"/>
    <col min="7436" max="7688" width="9.140625" style="142"/>
    <col min="7689" max="7689" width="17.28515625" style="142" customWidth="1"/>
    <col min="7690" max="7690" width="29.42578125" style="142" customWidth="1"/>
    <col min="7691" max="7691" width="22.28515625" style="142" customWidth="1"/>
    <col min="7692" max="7944" width="9.140625" style="142"/>
    <col min="7945" max="7945" width="17.28515625" style="142" customWidth="1"/>
    <col min="7946" max="7946" width="29.42578125" style="142" customWidth="1"/>
    <col min="7947" max="7947" width="22.28515625" style="142" customWidth="1"/>
    <col min="7948" max="8200" width="9.140625" style="142"/>
    <col min="8201" max="8201" width="17.28515625" style="142" customWidth="1"/>
    <col min="8202" max="8202" width="29.42578125" style="142" customWidth="1"/>
    <col min="8203" max="8203" width="22.28515625" style="142" customWidth="1"/>
    <col min="8204" max="8456" width="9.140625" style="142"/>
    <col min="8457" max="8457" width="17.28515625" style="142" customWidth="1"/>
    <col min="8458" max="8458" width="29.42578125" style="142" customWidth="1"/>
    <col min="8459" max="8459" width="22.28515625" style="142" customWidth="1"/>
    <col min="8460" max="8712" width="9.140625" style="142"/>
    <col min="8713" max="8713" width="17.28515625" style="142" customWidth="1"/>
    <col min="8714" max="8714" width="29.42578125" style="142" customWidth="1"/>
    <col min="8715" max="8715" width="22.28515625" style="142" customWidth="1"/>
    <col min="8716" max="8968" width="9.140625" style="142"/>
    <col min="8969" max="8969" width="17.28515625" style="142" customWidth="1"/>
    <col min="8970" max="8970" width="29.42578125" style="142" customWidth="1"/>
    <col min="8971" max="8971" width="22.28515625" style="142" customWidth="1"/>
    <col min="8972" max="9224" width="9.140625" style="142"/>
    <col min="9225" max="9225" width="17.28515625" style="142" customWidth="1"/>
    <col min="9226" max="9226" width="29.42578125" style="142" customWidth="1"/>
    <col min="9227" max="9227" width="22.28515625" style="142" customWidth="1"/>
    <col min="9228" max="9480" width="9.140625" style="142"/>
    <col min="9481" max="9481" width="17.28515625" style="142" customWidth="1"/>
    <col min="9482" max="9482" width="29.42578125" style="142" customWidth="1"/>
    <col min="9483" max="9483" width="22.28515625" style="142" customWidth="1"/>
    <col min="9484" max="9736" width="9.140625" style="142"/>
    <col min="9737" max="9737" width="17.28515625" style="142" customWidth="1"/>
    <col min="9738" max="9738" width="29.42578125" style="142" customWidth="1"/>
    <col min="9739" max="9739" width="22.28515625" style="142" customWidth="1"/>
    <col min="9740" max="9992" width="9.140625" style="142"/>
    <col min="9993" max="9993" width="17.28515625" style="142" customWidth="1"/>
    <col min="9994" max="9994" width="29.42578125" style="142" customWidth="1"/>
    <col min="9995" max="9995" width="22.28515625" style="142" customWidth="1"/>
    <col min="9996" max="10248" width="9.140625" style="142"/>
    <col min="10249" max="10249" width="17.28515625" style="142" customWidth="1"/>
    <col min="10250" max="10250" width="29.42578125" style="142" customWidth="1"/>
    <col min="10251" max="10251" width="22.28515625" style="142" customWidth="1"/>
    <col min="10252" max="10504" width="9.140625" style="142"/>
    <col min="10505" max="10505" width="17.28515625" style="142" customWidth="1"/>
    <col min="10506" max="10506" width="29.42578125" style="142" customWidth="1"/>
    <col min="10507" max="10507" width="22.28515625" style="142" customWidth="1"/>
    <col min="10508" max="10760" width="9.140625" style="142"/>
    <col min="10761" max="10761" width="17.28515625" style="142" customWidth="1"/>
    <col min="10762" max="10762" width="29.42578125" style="142" customWidth="1"/>
    <col min="10763" max="10763" width="22.28515625" style="142" customWidth="1"/>
    <col min="10764" max="11016" width="9.140625" style="142"/>
    <col min="11017" max="11017" width="17.28515625" style="142" customWidth="1"/>
    <col min="11018" max="11018" width="29.42578125" style="142" customWidth="1"/>
    <col min="11019" max="11019" width="22.28515625" style="142" customWidth="1"/>
    <col min="11020" max="11272" width="9.140625" style="142"/>
    <col min="11273" max="11273" width="17.28515625" style="142" customWidth="1"/>
    <col min="11274" max="11274" width="29.42578125" style="142" customWidth="1"/>
    <col min="11275" max="11275" width="22.28515625" style="142" customWidth="1"/>
    <col min="11276" max="11528" width="9.140625" style="142"/>
    <col min="11529" max="11529" width="17.28515625" style="142" customWidth="1"/>
    <col min="11530" max="11530" width="29.42578125" style="142" customWidth="1"/>
    <col min="11531" max="11531" width="22.28515625" style="142" customWidth="1"/>
    <col min="11532" max="11784" width="9.140625" style="142"/>
    <col min="11785" max="11785" width="17.28515625" style="142" customWidth="1"/>
    <col min="11786" max="11786" width="29.42578125" style="142" customWidth="1"/>
    <col min="11787" max="11787" width="22.28515625" style="142" customWidth="1"/>
    <col min="11788" max="12040" width="9.140625" style="142"/>
    <col min="12041" max="12041" width="17.28515625" style="142" customWidth="1"/>
    <col min="12042" max="12042" width="29.42578125" style="142" customWidth="1"/>
    <col min="12043" max="12043" width="22.28515625" style="142" customWidth="1"/>
    <col min="12044" max="12296" width="9.140625" style="142"/>
    <col min="12297" max="12297" width="17.28515625" style="142" customWidth="1"/>
    <col min="12298" max="12298" width="29.42578125" style="142" customWidth="1"/>
    <col min="12299" max="12299" width="22.28515625" style="142" customWidth="1"/>
    <col min="12300" max="12552" width="9.140625" style="142"/>
    <col min="12553" max="12553" width="17.28515625" style="142" customWidth="1"/>
    <col min="12554" max="12554" width="29.42578125" style="142" customWidth="1"/>
    <col min="12555" max="12555" width="22.28515625" style="142" customWidth="1"/>
    <col min="12556" max="12808" width="9.140625" style="142"/>
    <col min="12809" max="12809" width="17.28515625" style="142" customWidth="1"/>
    <col min="12810" max="12810" width="29.42578125" style="142" customWidth="1"/>
    <col min="12811" max="12811" width="22.28515625" style="142" customWidth="1"/>
    <col min="12812" max="13064" width="9.140625" style="142"/>
    <col min="13065" max="13065" width="17.28515625" style="142" customWidth="1"/>
    <col min="13066" max="13066" width="29.42578125" style="142" customWidth="1"/>
    <col min="13067" max="13067" width="22.28515625" style="142" customWidth="1"/>
    <col min="13068" max="13320" width="9.140625" style="142"/>
    <col min="13321" max="13321" width="17.28515625" style="142" customWidth="1"/>
    <col min="13322" max="13322" width="29.42578125" style="142" customWidth="1"/>
    <col min="13323" max="13323" width="22.28515625" style="142" customWidth="1"/>
    <col min="13324" max="13576" width="9.140625" style="142"/>
    <col min="13577" max="13577" width="17.28515625" style="142" customWidth="1"/>
    <col min="13578" max="13578" width="29.42578125" style="142" customWidth="1"/>
    <col min="13579" max="13579" width="22.28515625" style="142" customWidth="1"/>
    <col min="13580" max="13832" width="9.140625" style="142"/>
    <col min="13833" max="13833" width="17.28515625" style="142" customWidth="1"/>
    <col min="13834" max="13834" width="29.42578125" style="142" customWidth="1"/>
    <col min="13835" max="13835" width="22.28515625" style="142" customWidth="1"/>
    <col min="13836" max="14088" width="9.140625" style="142"/>
    <col min="14089" max="14089" width="17.28515625" style="142" customWidth="1"/>
    <col min="14090" max="14090" width="29.42578125" style="142" customWidth="1"/>
    <col min="14091" max="14091" width="22.28515625" style="142" customWidth="1"/>
    <col min="14092" max="14344" width="9.140625" style="142"/>
    <col min="14345" max="14345" width="17.28515625" style="142" customWidth="1"/>
    <col min="14346" max="14346" width="29.42578125" style="142" customWidth="1"/>
    <col min="14347" max="14347" width="22.28515625" style="142" customWidth="1"/>
    <col min="14348" max="14600" width="9.140625" style="142"/>
    <col min="14601" max="14601" width="17.28515625" style="142" customWidth="1"/>
    <col min="14602" max="14602" width="29.42578125" style="142" customWidth="1"/>
    <col min="14603" max="14603" width="22.28515625" style="142" customWidth="1"/>
    <col min="14604" max="14856" width="9.140625" style="142"/>
    <col min="14857" max="14857" width="17.28515625" style="142" customWidth="1"/>
    <col min="14858" max="14858" width="29.42578125" style="142" customWidth="1"/>
    <col min="14859" max="14859" width="22.28515625" style="142" customWidth="1"/>
    <col min="14860" max="15112" width="9.140625" style="142"/>
    <col min="15113" max="15113" width="17.28515625" style="142" customWidth="1"/>
    <col min="15114" max="15114" width="29.42578125" style="142" customWidth="1"/>
    <col min="15115" max="15115" width="22.28515625" style="142" customWidth="1"/>
    <col min="15116" max="15368" width="9.140625" style="142"/>
    <col min="15369" max="15369" width="17.28515625" style="142" customWidth="1"/>
    <col min="15370" max="15370" width="29.42578125" style="142" customWidth="1"/>
    <col min="15371" max="15371" width="22.28515625" style="142" customWidth="1"/>
    <col min="15372" max="15624" width="9.140625" style="142"/>
    <col min="15625" max="15625" width="17.28515625" style="142" customWidth="1"/>
    <col min="15626" max="15626" width="29.42578125" style="142" customWidth="1"/>
    <col min="15627" max="15627" width="22.28515625" style="142" customWidth="1"/>
    <col min="15628" max="15880" width="9.140625" style="142"/>
    <col min="15881" max="15881" width="17.28515625" style="142" customWidth="1"/>
    <col min="15882" max="15882" width="29.42578125" style="142" customWidth="1"/>
    <col min="15883" max="15883" width="22.28515625" style="142" customWidth="1"/>
    <col min="15884" max="16136" width="9.140625" style="142"/>
    <col min="16137" max="16137" width="17.28515625" style="142" customWidth="1"/>
    <col min="16138" max="16138" width="29.42578125" style="142" customWidth="1"/>
    <col min="16139" max="16139" width="22.28515625" style="142" customWidth="1"/>
    <col min="16140" max="16384" width="9.140625" style="142"/>
  </cols>
  <sheetData>
    <row r="2" spans="1:12" s="134" customFormat="1" x14ac:dyDescent="0.25">
      <c r="A2" s="464" t="s">
        <v>195</v>
      </c>
      <c r="B2" s="464"/>
      <c r="C2" s="464"/>
      <c r="D2" s="464"/>
      <c r="E2" s="464"/>
      <c r="F2" s="464"/>
      <c r="G2" s="464"/>
      <c r="H2" s="464"/>
      <c r="I2" s="464"/>
      <c r="J2" s="464"/>
      <c r="K2" s="133"/>
    </row>
    <row r="3" spans="1:12" s="136" customFormat="1" x14ac:dyDescent="0.25">
      <c r="A3" s="464" t="s">
        <v>204</v>
      </c>
      <c r="B3" s="464"/>
      <c r="C3" s="464"/>
      <c r="D3" s="464"/>
      <c r="E3" s="464"/>
      <c r="F3" s="464"/>
      <c r="G3" s="464"/>
      <c r="H3" s="464"/>
      <c r="I3" s="464"/>
      <c r="J3" s="464"/>
      <c r="K3" s="135"/>
    </row>
    <row r="4" spans="1:12" s="136" customFormat="1" x14ac:dyDescent="0.25">
      <c r="A4" s="464" t="s">
        <v>196</v>
      </c>
      <c r="B4" s="464"/>
      <c r="C4" s="464"/>
      <c r="D4" s="464"/>
      <c r="E4" s="464"/>
      <c r="F4" s="464"/>
      <c r="G4" s="464"/>
      <c r="H4" s="464"/>
      <c r="I4" s="464"/>
      <c r="J4" s="464"/>
      <c r="K4" s="135"/>
    </row>
    <row r="5" spans="1:12" s="136" customFormat="1" x14ac:dyDescent="0.25">
      <c r="A5" s="464" t="s">
        <v>197</v>
      </c>
      <c r="B5" s="464"/>
      <c r="C5" s="464"/>
      <c r="D5" s="464"/>
      <c r="E5" s="464"/>
      <c r="F5" s="464"/>
      <c r="G5" s="464"/>
      <c r="H5" s="464"/>
      <c r="I5" s="464"/>
      <c r="J5" s="464"/>
      <c r="K5" s="135"/>
    </row>
    <row r="6" spans="1:12" s="136" customFormat="1" x14ac:dyDescent="0.25">
      <c r="A6" s="464" t="s">
        <v>198</v>
      </c>
      <c r="B6" s="464"/>
      <c r="C6" s="464"/>
      <c r="D6" s="464"/>
      <c r="E6" s="464"/>
      <c r="F6" s="464"/>
      <c r="G6" s="464"/>
      <c r="H6" s="464"/>
      <c r="I6" s="464"/>
      <c r="J6" s="464"/>
      <c r="K6" s="135"/>
    </row>
    <row r="7" spans="1:12" s="136" customFormat="1" x14ac:dyDescent="0.25">
      <c r="A7" s="464" t="s">
        <v>199</v>
      </c>
      <c r="B7" s="464"/>
      <c r="C7" s="464"/>
      <c r="D7" s="464"/>
      <c r="E7" s="464"/>
      <c r="F7" s="464"/>
      <c r="G7" s="464"/>
      <c r="H7" s="464"/>
      <c r="I7" s="464"/>
      <c r="J7" s="464"/>
      <c r="K7" s="135"/>
    </row>
    <row r="8" spans="1:12" s="136" customFormat="1" x14ac:dyDescent="0.25">
      <c r="A8" s="464" t="s">
        <v>200</v>
      </c>
      <c r="B8" s="464"/>
      <c r="C8" s="464"/>
      <c r="D8" s="464"/>
      <c r="E8" s="464"/>
      <c r="F8" s="464"/>
      <c r="G8" s="464"/>
      <c r="H8" s="464"/>
      <c r="I8" s="464"/>
      <c r="J8" s="464"/>
      <c r="K8" s="135"/>
    </row>
    <row r="9" spans="1:12" ht="16.5" thickBot="1" x14ac:dyDescent="0.3">
      <c r="A9" s="137"/>
      <c r="B9" s="138"/>
      <c r="C9" s="139"/>
      <c r="D9" s="140"/>
      <c r="E9" s="137"/>
      <c r="F9" s="137"/>
      <c r="G9" s="137"/>
      <c r="H9" s="137"/>
      <c r="I9" s="137"/>
      <c r="J9" s="141"/>
      <c r="K9" s="137"/>
    </row>
    <row r="10" spans="1:12" ht="16.5" thickBot="1" x14ac:dyDescent="0.3">
      <c r="A10" s="465" t="s">
        <v>201</v>
      </c>
      <c r="B10" s="466"/>
      <c r="C10" s="466"/>
      <c r="D10" s="466"/>
      <c r="E10" s="466"/>
      <c r="F10" s="466"/>
      <c r="G10" s="466"/>
      <c r="H10" s="466"/>
      <c r="I10" s="466"/>
      <c r="J10" s="466"/>
      <c r="K10" s="467"/>
    </row>
    <row r="11" spans="1:12" ht="16.5" thickTop="1" x14ac:dyDescent="0.25">
      <c r="A11" s="143"/>
      <c r="B11" s="138"/>
      <c r="C11" s="144"/>
      <c r="D11" s="144"/>
      <c r="E11" s="144"/>
      <c r="F11" s="144"/>
      <c r="G11" s="144"/>
      <c r="H11" s="144"/>
      <c r="I11" s="144"/>
      <c r="J11" s="144"/>
      <c r="K11" s="145"/>
    </row>
    <row r="12" spans="1:12" ht="15.75" x14ac:dyDescent="0.25">
      <c r="A12" s="143"/>
      <c r="B12" s="138"/>
      <c r="C12" s="146" t="s">
        <v>202</v>
      </c>
      <c r="D12" s="146"/>
      <c r="E12" s="146"/>
      <c r="F12" s="146"/>
      <c r="G12" s="146"/>
      <c r="H12" s="146"/>
      <c r="I12" s="146"/>
      <c r="J12" s="146"/>
      <c r="K12" s="145"/>
    </row>
    <row r="13" spans="1:12" ht="15.75" x14ac:dyDescent="0.25">
      <c r="A13" s="143"/>
      <c r="B13" s="138"/>
      <c r="C13" s="146" t="s">
        <v>203</v>
      </c>
      <c r="D13" s="146"/>
      <c r="E13" s="146"/>
      <c r="F13" s="146"/>
      <c r="G13" s="146"/>
      <c r="H13" s="146"/>
      <c r="I13" s="146"/>
      <c r="J13" s="146"/>
      <c r="K13" s="145"/>
    </row>
    <row r="14" spans="1:12" ht="16.5" thickBot="1" x14ac:dyDescent="0.3">
      <c r="A14" s="147"/>
      <c r="B14" s="148"/>
      <c r="C14" s="149"/>
      <c r="D14" s="148"/>
      <c r="E14" s="148"/>
      <c r="F14" s="148"/>
      <c r="G14" s="148"/>
      <c r="H14" s="148"/>
      <c r="I14" s="148"/>
      <c r="J14" s="148"/>
      <c r="K14" s="150"/>
    </row>
    <row r="15" spans="1:12" ht="15.75" thickTop="1" x14ac:dyDescent="0.25">
      <c r="A15" s="468" t="s">
        <v>228</v>
      </c>
      <c r="B15" s="469"/>
      <c r="C15" s="469"/>
      <c r="D15" s="469"/>
      <c r="E15" s="469"/>
      <c r="F15" s="469"/>
      <c r="G15" s="469"/>
      <c r="H15" s="469"/>
      <c r="I15" s="469"/>
      <c r="J15" s="469"/>
      <c r="K15" s="469"/>
      <c r="L15" s="169"/>
    </row>
    <row r="16" spans="1:12" ht="35.25" customHeight="1" x14ac:dyDescent="0.25">
      <c r="A16" s="470" t="s">
        <v>227</v>
      </c>
      <c r="B16" s="471"/>
      <c r="C16" s="471"/>
      <c r="D16" s="471"/>
      <c r="E16" s="471"/>
      <c r="F16" s="471"/>
      <c r="G16" s="471"/>
      <c r="H16" s="471"/>
      <c r="I16" s="471"/>
      <c r="J16" s="471"/>
      <c r="K16" s="471"/>
      <c r="L16" s="169"/>
    </row>
    <row r="17" spans="1:12" ht="35.25" customHeight="1" x14ac:dyDescent="0.25">
      <c r="A17" s="471" t="s">
        <v>231</v>
      </c>
      <c r="B17" s="471"/>
      <c r="C17" s="471"/>
      <c r="D17" s="471"/>
      <c r="E17" s="471"/>
      <c r="F17" s="471"/>
      <c r="G17" s="471"/>
      <c r="H17" s="471"/>
      <c r="I17" s="471"/>
      <c r="J17" s="471"/>
      <c r="K17" s="471"/>
      <c r="L17" s="169"/>
    </row>
    <row r="18" spans="1:12" ht="35.25" customHeight="1" x14ac:dyDescent="0.25">
      <c r="A18" s="470" t="s">
        <v>226</v>
      </c>
      <c r="B18" s="471"/>
      <c r="C18" s="471"/>
      <c r="D18" s="471"/>
      <c r="E18" s="471"/>
      <c r="F18" s="471"/>
      <c r="G18" s="471"/>
      <c r="H18" s="471"/>
      <c r="I18" s="471"/>
      <c r="J18" s="471"/>
      <c r="K18" s="471"/>
      <c r="L18" s="169"/>
    </row>
    <row r="19" spans="1:12" ht="35.25" customHeight="1" x14ac:dyDescent="0.25">
      <c r="A19" s="470" t="s">
        <v>225</v>
      </c>
      <c r="B19" s="471"/>
      <c r="C19" s="471"/>
      <c r="D19" s="471"/>
      <c r="E19" s="471"/>
      <c r="F19" s="471"/>
      <c r="G19" s="471"/>
      <c r="H19" s="471"/>
      <c r="I19" s="471"/>
      <c r="J19" s="471"/>
      <c r="K19" s="471"/>
      <c r="L19" s="169"/>
    </row>
    <row r="20" spans="1:12" ht="35.25" customHeight="1" x14ac:dyDescent="0.25">
      <c r="A20" s="470" t="s">
        <v>224</v>
      </c>
      <c r="B20" s="471"/>
      <c r="C20" s="471"/>
      <c r="D20" s="471"/>
      <c r="E20" s="471"/>
      <c r="F20" s="471"/>
      <c r="G20" s="471"/>
      <c r="H20" s="471"/>
      <c r="I20" s="471"/>
      <c r="J20" s="471"/>
      <c r="K20" s="471"/>
      <c r="L20" s="169"/>
    </row>
    <row r="21" spans="1:12" ht="35.25" customHeight="1" x14ac:dyDescent="0.25">
      <c r="A21" s="470" t="s">
        <v>223</v>
      </c>
      <c r="B21" s="471"/>
      <c r="C21" s="471"/>
      <c r="D21" s="471"/>
      <c r="E21" s="471"/>
      <c r="F21" s="471"/>
      <c r="G21" s="471"/>
      <c r="H21" s="471"/>
      <c r="I21" s="471"/>
      <c r="J21" s="471"/>
      <c r="K21" s="471"/>
      <c r="L21" s="169"/>
    </row>
    <row r="22" spans="1:12" ht="93.75" customHeight="1" x14ac:dyDescent="0.25">
      <c r="A22" s="472" t="s">
        <v>268</v>
      </c>
      <c r="B22" s="472"/>
      <c r="C22" s="472"/>
      <c r="D22" s="472"/>
      <c r="E22" s="472"/>
      <c r="F22" s="472"/>
      <c r="G22" s="472"/>
      <c r="H22" s="472"/>
      <c r="I22" s="472"/>
      <c r="J22" s="472"/>
      <c r="K22" s="472"/>
      <c r="L22" s="169"/>
    </row>
    <row r="23" spans="1:12" ht="35.25" customHeight="1" x14ac:dyDescent="0.25">
      <c r="A23" s="470" t="s">
        <v>222</v>
      </c>
      <c r="B23" s="471"/>
      <c r="C23" s="471"/>
      <c r="D23" s="471"/>
      <c r="E23" s="471"/>
      <c r="F23" s="471"/>
      <c r="G23" s="471"/>
      <c r="H23" s="471"/>
      <c r="I23" s="471"/>
      <c r="J23" s="471"/>
      <c r="K23" s="471"/>
      <c r="L23" s="169"/>
    </row>
    <row r="24" spans="1:12" ht="35.25" customHeight="1" x14ac:dyDescent="0.25">
      <c r="A24" s="474" t="s">
        <v>221</v>
      </c>
      <c r="B24" s="475"/>
      <c r="C24" s="475"/>
      <c r="D24" s="475"/>
      <c r="E24" s="475"/>
      <c r="F24" s="475"/>
      <c r="G24" s="475"/>
      <c r="H24" s="475"/>
      <c r="I24" s="475"/>
      <c r="J24" s="475"/>
      <c r="K24" s="475"/>
      <c r="L24" s="169"/>
    </row>
    <row r="25" spans="1:12" ht="35.25" customHeight="1" x14ac:dyDescent="0.25">
      <c r="A25" s="474" t="s">
        <v>220</v>
      </c>
      <c r="B25" s="474"/>
      <c r="C25" s="474"/>
      <c r="D25" s="474"/>
      <c r="E25" s="474"/>
      <c r="F25" s="474"/>
      <c r="G25" s="474"/>
      <c r="H25" s="474"/>
      <c r="I25" s="474"/>
      <c r="J25" s="474"/>
      <c r="K25" s="474"/>
      <c r="L25" s="170"/>
    </row>
    <row r="26" spans="1:12" ht="35.25" customHeight="1" x14ac:dyDescent="0.25">
      <c r="A26" s="474" t="s">
        <v>219</v>
      </c>
      <c r="B26" s="474"/>
      <c r="C26" s="474"/>
      <c r="D26" s="474"/>
      <c r="E26" s="474"/>
      <c r="F26" s="474"/>
      <c r="G26" s="474"/>
      <c r="H26" s="474"/>
      <c r="I26" s="474"/>
      <c r="J26" s="474"/>
      <c r="K26" s="474"/>
      <c r="L26" s="170"/>
    </row>
    <row r="27" spans="1:12" ht="49.5" customHeight="1" x14ac:dyDescent="0.25">
      <c r="A27" s="474" t="s">
        <v>218</v>
      </c>
      <c r="B27" s="474"/>
      <c r="C27" s="474"/>
      <c r="D27" s="474"/>
      <c r="E27" s="474"/>
      <c r="F27" s="474"/>
      <c r="G27" s="474"/>
      <c r="H27" s="474"/>
      <c r="I27" s="474"/>
      <c r="J27" s="474"/>
      <c r="K27" s="474"/>
      <c r="L27" s="170"/>
    </row>
    <row r="28" spans="1:12" ht="35.25" customHeight="1" x14ac:dyDescent="0.25">
      <c r="A28" s="473" t="s">
        <v>217</v>
      </c>
      <c r="B28" s="473"/>
      <c r="C28" s="473"/>
      <c r="D28" s="473"/>
      <c r="E28" s="473"/>
      <c r="F28" s="473"/>
      <c r="G28" s="473"/>
      <c r="H28" s="473"/>
      <c r="I28" s="473"/>
      <c r="J28" s="473"/>
      <c r="K28" s="473"/>
      <c r="L28" s="171"/>
    </row>
    <row r="29" spans="1:12" ht="35.25" customHeight="1" x14ac:dyDescent="0.25"/>
  </sheetData>
  <sheetProtection password="C647" sheet="1" formatCells="0" formatColumns="0" formatRows="0" insertColumns="0" insertRows="0" insertHyperlinks="0" deleteColumns="0" deleteRows="0" sort="0" autoFilter="0" pivotTables="0"/>
  <mergeCells count="22">
    <mergeCell ref="A20:K20"/>
    <mergeCell ref="A21:K21"/>
    <mergeCell ref="A22:K22"/>
    <mergeCell ref="A28:K28"/>
    <mergeCell ref="A27:K27"/>
    <mergeCell ref="A26:K26"/>
    <mergeCell ref="A25:K25"/>
    <mergeCell ref="A23:K23"/>
    <mergeCell ref="A24:K24"/>
    <mergeCell ref="A15:K15"/>
    <mergeCell ref="A16:K16"/>
    <mergeCell ref="A17:K17"/>
    <mergeCell ref="A18:K18"/>
    <mergeCell ref="A19:K19"/>
    <mergeCell ref="A8:J8"/>
    <mergeCell ref="A10:K10"/>
    <mergeCell ref="A2:J2"/>
    <mergeCell ref="A3:J3"/>
    <mergeCell ref="A4:J4"/>
    <mergeCell ref="A5:J5"/>
    <mergeCell ref="A6:J6"/>
    <mergeCell ref="A7:J7"/>
  </mergeCells>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J2" location="'1.Приложение 1'!A1" display="1. Приложение 1 - Обобщен отчет за работата на съда"/>
    <hyperlink ref="A3:J3" location="'2.Приложение 2_ГТД'!A1" display="2. Приложение 2 - Отчет по граждански и търговски дела"/>
    <hyperlink ref="A4:J4" location="'3.Приложение 2_НД'!A1" display="3. Приложение 2 - Отчет по наказателни дела"/>
    <hyperlink ref="A5:J5" location="'4.Приложение 3_НД-Съдии'!A1" display="4. Приложение 3 - Справка за дейността на съдиите по наказателни дела"/>
    <hyperlink ref="A6:J6" location="'5.Приложение 3_НД-обж'!A1" display="5. Приложение 3 - Справка за резултатите от върнати обжалвани и протестирани наказателни дела на съдиите"/>
    <hyperlink ref="A7:J7" location="'6.Приложение 3_ГД-Съдии'!A1" display="6. Приложение 3 - Справка за дейността на съдиите по граждански дела"/>
    <hyperlink ref="A8:J8" location="'7.Приложение 3_ГД-обж'!A1" display="7. Приложение 3 - Справка за резултатите от върнати обжалвани и протестирани граждански дела на съдиите"/>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Q91"/>
  <sheetViews>
    <sheetView tabSelected="1" zoomScaleNormal="100" workbookViewId="0">
      <selection activeCell="B1" sqref="B1"/>
    </sheetView>
  </sheetViews>
  <sheetFormatPr defaultRowHeight="15" x14ac:dyDescent="0.25"/>
  <cols>
    <col min="1" max="1" width="16.28515625" style="227" customWidth="1"/>
    <col min="2" max="2" width="3" style="227" customWidth="1"/>
    <col min="3" max="3" width="6.140625" style="227" customWidth="1"/>
    <col min="4" max="4" width="8.85546875" style="227" customWidth="1"/>
    <col min="5" max="6" width="10" style="227" customWidth="1"/>
    <col min="7" max="7" width="10.42578125" style="227" customWidth="1"/>
    <col min="8" max="8" width="10" style="227" bestFit="1" customWidth="1"/>
    <col min="9" max="9" width="9.140625" style="227" customWidth="1"/>
    <col min="10" max="10" width="6.28515625" style="227" customWidth="1"/>
    <col min="11" max="11" width="11.140625" style="227" customWidth="1"/>
    <col min="12" max="12" width="11.85546875" style="227" customWidth="1"/>
    <col min="13" max="13" width="9.5703125" style="227" customWidth="1"/>
    <col min="14" max="14" width="9.140625" style="227"/>
    <col min="15" max="15" width="13.7109375" style="227" customWidth="1"/>
    <col min="16" max="257" width="9.140625" style="227"/>
    <col min="258" max="258" width="16.28515625" style="227" customWidth="1"/>
    <col min="259" max="259" width="3" style="227" customWidth="1"/>
    <col min="260" max="260" width="6.140625" style="227" customWidth="1"/>
    <col min="261" max="261" width="8.85546875" style="227" customWidth="1"/>
    <col min="262" max="262" width="10" style="227" customWidth="1"/>
    <col min="263" max="263" width="10.42578125" style="227" customWidth="1"/>
    <col min="264" max="264" width="10" style="227" bestFit="1" customWidth="1"/>
    <col min="265" max="265" width="9.140625" style="227"/>
    <col min="266" max="266" width="6.28515625" style="227" customWidth="1"/>
    <col min="267" max="267" width="11.140625" style="227" customWidth="1"/>
    <col min="268" max="268" width="11.85546875" style="227" customWidth="1"/>
    <col min="269" max="269" width="9.5703125" style="227" customWidth="1"/>
    <col min="270" max="270" width="9.140625" style="227"/>
    <col min="271" max="271" width="13.7109375" style="227" customWidth="1"/>
    <col min="272" max="513" width="9.140625" style="227"/>
    <col min="514" max="514" width="16.28515625" style="227" customWidth="1"/>
    <col min="515" max="515" width="3" style="227" customWidth="1"/>
    <col min="516" max="516" width="6.140625" style="227" customWidth="1"/>
    <col min="517" max="517" width="8.85546875" style="227" customWidth="1"/>
    <col min="518" max="518" width="10" style="227" customWidth="1"/>
    <col min="519" max="519" width="10.42578125" style="227" customWidth="1"/>
    <col min="520" max="520" width="10" style="227" bestFit="1" customWidth="1"/>
    <col min="521" max="521" width="9.140625" style="227"/>
    <col min="522" max="522" width="6.28515625" style="227" customWidth="1"/>
    <col min="523" max="523" width="11.140625" style="227" customWidth="1"/>
    <col min="524" max="524" width="11.85546875" style="227" customWidth="1"/>
    <col min="525" max="525" width="9.5703125" style="227" customWidth="1"/>
    <col min="526" max="526" width="9.140625" style="227"/>
    <col min="527" max="527" width="13.7109375" style="227" customWidth="1"/>
    <col min="528" max="769" width="9.140625" style="227"/>
    <col min="770" max="770" width="16.28515625" style="227" customWidth="1"/>
    <col min="771" max="771" width="3" style="227" customWidth="1"/>
    <col min="772" max="772" width="6.140625" style="227" customWidth="1"/>
    <col min="773" max="773" width="8.85546875" style="227" customWidth="1"/>
    <col min="774" max="774" width="10" style="227" customWidth="1"/>
    <col min="775" max="775" width="10.42578125" style="227" customWidth="1"/>
    <col min="776" max="776" width="10" style="227" bestFit="1" customWidth="1"/>
    <col min="777" max="777" width="9.140625" style="227"/>
    <col min="778" max="778" width="6.28515625" style="227" customWidth="1"/>
    <col min="779" max="779" width="11.140625" style="227" customWidth="1"/>
    <col min="780" max="780" width="11.85546875" style="227" customWidth="1"/>
    <col min="781" max="781" width="9.5703125" style="227" customWidth="1"/>
    <col min="782" max="782" width="9.140625" style="227"/>
    <col min="783" max="783" width="13.7109375" style="227" customWidth="1"/>
    <col min="784" max="1025" width="9.140625" style="227"/>
    <col min="1026" max="1026" width="16.28515625" style="227" customWidth="1"/>
    <col min="1027" max="1027" width="3" style="227" customWidth="1"/>
    <col min="1028" max="1028" width="6.140625" style="227" customWidth="1"/>
    <col min="1029" max="1029" width="8.85546875" style="227" customWidth="1"/>
    <col min="1030" max="1030" width="10" style="227" customWidth="1"/>
    <col min="1031" max="1031" width="10.42578125" style="227" customWidth="1"/>
    <col min="1032" max="1032" width="10" style="227" bestFit="1" customWidth="1"/>
    <col min="1033" max="1033" width="9.140625" style="227"/>
    <col min="1034" max="1034" width="6.28515625" style="227" customWidth="1"/>
    <col min="1035" max="1035" width="11.140625" style="227" customWidth="1"/>
    <col min="1036" max="1036" width="11.85546875" style="227" customWidth="1"/>
    <col min="1037" max="1037" width="9.5703125" style="227" customWidth="1"/>
    <col min="1038" max="1038" width="9.140625" style="227"/>
    <col min="1039" max="1039" width="13.7109375" style="227" customWidth="1"/>
    <col min="1040" max="1281" width="9.140625" style="227"/>
    <col min="1282" max="1282" width="16.28515625" style="227" customWidth="1"/>
    <col min="1283" max="1283" width="3" style="227" customWidth="1"/>
    <col min="1284" max="1284" width="6.140625" style="227" customWidth="1"/>
    <col min="1285" max="1285" width="8.85546875" style="227" customWidth="1"/>
    <col min="1286" max="1286" width="10" style="227" customWidth="1"/>
    <col min="1287" max="1287" width="10.42578125" style="227" customWidth="1"/>
    <col min="1288" max="1288" width="10" style="227" bestFit="1" customWidth="1"/>
    <col min="1289" max="1289" width="9.140625" style="227"/>
    <col min="1290" max="1290" width="6.28515625" style="227" customWidth="1"/>
    <col min="1291" max="1291" width="11.140625" style="227" customWidth="1"/>
    <col min="1292" max="1292" width="11.85546875" style="227" customWidth="1"/>
    <col min="1293" max="1293" width="9.5703125" style="227" customWidth="1"/>
    <col min="1294" max="1294" width="9.140625" style="227"/>
    <col min="1295" max="1295" width="13.7109375" style="227" customWidth="1"/>
    <col min="1296" max="1537" width="9.140625" style="227"/>
    <col min="1538" max="1538" width="16.28515625" style="227" customWidth="1"/>
    <col min="1539" max="1539" width="3" style="227" customWidth="1"/>
    <col min="1540" max="1540" width="6.140625" style="227" customWidth="1"/>
    <col min="1541" max="1541" width="8.85546875" style="227" customWidth="1"/>
    <col min="1542" max="1542" width="10" style="227" customWidth="1"/>
    <col min="1543" max="1543" width="10.42578125" style="227" customWidth="1"/>
    <col min="1544" max="1544" width="10" style="227" bestFit="1" customWidth="1"/>
    <col min="1545" max="1545" width="9.140625" style="227"/>
    <col min="1546" max="1546" width="6.28515625" style="227" customWidth="1"/>
    <col min="1547" max="1547" width="11.140625" style="227" customWidth="1"/>
    <col min="1548" max="1548" width="11.85546875" style="227" customWidth="1"/>
    <col min="1549" max="1549" width="9.5703125" style="227" customWidth="1"/>
    <col min="1550" max="1550" width="9.140625" style="227"/>
    <col min="1551" max="1551" width="13.7109375" style="227" customWidth="1"/>
    <col min="1552" max="1793" width="9.140625" style="227"/>
    <col min="1794" max="1794" width="16.28515625" style="227" customWidth="1"/>
    <col min="1795" max="1795" width="3" style="227" customWidth="1"/>
    <col min="1796" max="1796" width="6.140625" style="227" customWidth="1"/>
    <col min="1797" max="1797" width="8.85546875" style="227" customWidth="1"/>
    <col min="1798" max="1798" width="10" style="227" customWidth="1"/>
    <col min="1799" max="1799" width="10.42578125" style="227" customWidth="1"/>
    <col min="1800" max="1800" width="10" style="227" bestFit="1" customWidth="1"/>
    <col min="1801" max="1801" width="9.140625" style="227"/>
    <col min="1802" max="1802" width="6.28515625" style="227" customWidth="1"/>
    <col min="1803" max="1803" width="11.140625" style="227" customWidth="1"/>
    <col min="1804" max="1804" width="11.85546875" style="227" customWidth="1"/>
    <col min="1805" max="1805" width="9.5703125" style="227" customWidth="1"/>
    <col min="1806" max="1806" width="9.140625" style="227"/>
    <col min="1807" max="1807" width="13.7109375" style="227" customWidth="1"/>
    <col min="1808" max="2049" width="9.140625" style="227"/>
    <col min="2050" max="2050" width="16.28515625" style="227" customWidth="1"/>
    <col min="2051" max="2051" width="3" style="227" customWidth="1"/>
    <col min="2052" max="2052" width="6.140625" style="227" customWidth="1"/>
    <col min="2053" max="2053" width="8.85546875" style="227" customWidth="1"/>
    <col min="2054" max="2054" width="10" style="227" customWidth="1"/>
    <col min="2055" max="2055" width="10.42578125" style="227" customWidth="1"/>
    <col min="2056" max="2056" width="10" style="227" bestFit="1" customWidth="1"/>
    <col min="2057" max="2057" width="9.140625" style="227"/>
    <col min="2058" max="2058" width="6.28515625" style="227" customWidth="1"/>
    <col min="2059" max="2059" width="11.140625" style="227" customWidth="1"/>
    <col min="2060" max="2060" width="11.85546875" style="227" customWidth="1"/>
    <col min="2061" max="2061" width="9.5703125" style="227" customWidth="1"/>
    <col min="2062" max="2062" width="9.140625" style="227"/>
    <col min="2063" max="2063" width="13.7109375" style="227" customWidth="1"/>
    <col min="2064" max="2305" width="9.140625" style="227"/>
    <col min="2306" max="2306" width="16.28515625" style="227" customWidth="1"/>
    <col min="2307" max="2307" width="3" style="227" customWidth="1"/>
    <col min="2308" max="2308" width="6.140625" style="227" customWidth="1"/>
    <col min="2309" max="2309" width="8.85546875" style="227" customWidth="1"/>
    <col min="2310" max="2310" width="10" style="227" customWidth="1"/>
    <col min="2311" max="2311" width="10.42578125" style="227" customWidth="1"/>
    <col min="2312" max="2312" width="10" style="227" bestFit="1" customWidth="1"/>
    <col min="2313" max="2313" width="9.140625" style="227"/>
    <col min="2314" max="2314" width="6.28515625" style="227" customWidth="1"/>
    <col min="2315" max="2315" width="11.140625" style="227" customWidth="1"/>
    <col min="2316" max="2316" width="11.85546875" style="227" customWidth="1"/>
    <col min="2317" max="2317" width="9.5703125" style="227" customWidth="1"/>
    <col min="2318" max="2318" width="9.140625" style="227"/>
    <col min="2319" max="2319" width="13.7109375" style="227" customWidth="1"/>
    <col min="2320" max="2561" width="9.140625" style="227"/>
    <col min="2562" max="2562" width="16.28515625" style="227" customWidth="1"/>
    <col min="2563" max="2563" width="3" style="227" customWidth="1"/>
    <col min="2564" max="2564" width="6.140625" style="227" customWidth="1"/>
    <col min="2565" max="2565" width="8.85546875" style="227" customWidth="1"/>
    <col min="2566" max="2566" width="10" style="227" customWidth="1"/>
    <col min="2567" max="2567" width="10.42578125" style="227" customWidth="1"/>
    <col min="2568" max="2568" width="10" style="227" bestFit="1" customWidth="1"/>
    <col min="2569" max="2569" width="9.140625" style="227"/>
    <col min="2570" max="2570" width="6.28515625" style="227" customWidth="1"/>
    <col min="2571" max="2571" width="11.140625" style="227" customWidth="1"/>
    <col min="2572" max="2572" width="11.85546875" style="227" customWidth="1"/>
    <col min="2573" max="2573" width="9.5703125" style="227" customWidth="1"/>
    <col min="2574" max="2574" width="9.140625" style="227"/>
    <col min="2575" max="2575" width="13.7109375" style="227" customWidth="1"/>
    <col min="2576" max="2817" width="9.140625" style="227"/>
    <col min="2818" max="2818" width="16.28515625" style="227" customWidth="1"/>
    <col min="2819" max="2819" width="3" style="227" customWidth="1"/>
    <col min="2820" max="2820" width="6.140625" style="227" customWidth="1"/>
    <col min="2821" max="2821" width="8.85546875" style="227" customWidth="1"/>
    <col min="2822" max="2822" width="10" style="227" customWidth="1"/>
    <col min="2823" max="2823" width="10.42578125" style="227" customWidth="1"/>
    <col min="2824" max="2824" width="10" style="227" bestFit="1" customWidth="1"/>
    <col min="2825" max="2825" width="9.140625" style="227"/>
    <col min="2826" max="2826" width="6.28515625" style="227" customWidth="1"/>
    <col min="2827" max="2827" width="11.140625" style="227" customWidth="1"/>
    <col min="2828" max="2828" width="11.85546875" style="227" customWidth="1"/>
    <col min="2829" max="2829" width="9.5703125" style="227" customWidth="1"/>
    <col min="2830" max="2830" width="9.140625" style="227"/>
    <col min="2831" max="2831" width="13.7109375" style="227" customWidth="1"/>
    <col min="2832" max="3073" width="9.140625" style="227"/>
    <col min="3074" max="3074" width="16.28515625" style="227" customWidth="1"/>
    <col min="3075" max="3075" width="3" style="227" customWidth="1"/>
    <col min="3076" max="3076" width="6.140625" style="227" customWidth="1"/>
    <col min="3077" max="3077" width="8.85546875" style="227" customWidth="1"/>
    <col min="3078" max="3078" width="10" style="227" customWidth="1"/>
    <col min="3079" max="3079" width="10.42578125" style="227" customWidth="1"/>
    <col min="3080" max="3080" width="10" style="227" bestFit="1" customWidth="1"/>
    <col min="3081" max="3081" width="9.140625" style="227"/>
    <col min="3082" max="3082" width="6.28515625" style="227" customWidth="1"/>
    <col min="3083" max="3083" width="11.140625" style="227" customWidth="1"/>
    <col min="3084" max="3084" width="11.85546875" style="227" customWidth="1"/>
    <col min="3085" max="3085" width="9.5703125" style="227" customWidth="1"/>
    <col min="3086" max="3086" width="9.140625" style="227"/>
    <col min="3087" max="3087" width="13.7109375" style="227" customWidth="1"/>
    <col min="3088" max="3329" width="9.140625" style="227"/>
    <col min="3330" max="3330" width="16.28515625" style="227" customWidth="1"/>
    <col min="3331" max="3331" width="3" style="227" customWidth="1"/>
    <col min="3332" max="3332" width="6.140625" style="227" customWidth="1"/>
    <col min="3333" max="3333" width="8.85546875" style="227" customWidth="1"/>
    <col min="3334" max="3334" width="10" style="227" customWidth="1"/>
    <col min="3335" max="3335" width="10.42578125" style="227" customWidth="1"/>
    <col min="3336" max="3336" width="10" style="227" bestFit="1" customWidth="1"/>
    <col min="3337" max="3337" width="9.140625" style="227"/>
    <col min="3338" max="3338" width="6.28515625" style="227" customWidth="1"/>
    <col min="3339" max="3339" width="11.140625" style="227" customWidth="1"/>
    <col min="3340" max="3340" width="11.85546875" style="227" customWidth="1"/>
    <col min="3341" max="3341" width="9.5703125" style="227" customWidth="1"/>
    <col min="3342" max="3342" width="9.140625" style="227"/>
    <col min="3343" max="3343" width="13.7109375" style="227" customWidth="1"/>
    <col min="3344" max="3585" width="9.140625" style="227"/>
    <col min="3586" max="3586" width="16.28515625" style="227" customWidth="1"/>
    <col min="3587" max="3587" width="3" style="227" customWidth="1"/>
    <col min="3588" max="3588" width="6.140625" style="227" customWidth="1"/>
    <col min="3589" max="3589" width="8.85546875" style="227" customWidth="1"/>
    <col min="3590" max="3590" width="10" style="227" customWidth="1"/>
    <col min="3591" max="3591" width="10.42578125" style="227" customWidth="1"/>
    <col min="3592" max="3592" width="10" style="227" bestFit="1" customWidth="1"/>
    <col min="3593" max="3593" width="9.140625" style="227"/>
    <col min="3594" max="3594" width="6.28515625" style="227" customWidth="1"/>
    <col min="3595" max="3595" width="11.140625" style="227" customWidth="1"/>
    <col min="3596" max="3596" width="11.85546875" style="227" customWidth="1"/>
    <col min="3597" max="3597" width="9.5703125" style="227" customWidth="1"/>
    <col min="3598" max="3598" width="9.140625" style="227"/>
    <col min="3599" max="3599" width="13.7109375" style="227" customWidth="1"/>
    <col min="3600" max="3841" width="9.140625" style="227"/>
    <col min="3842" max="3842" width="16.28515625" style="227" customWidth="1"/>
    <col min="3843" max="3843" width="3" style="227" customWidth="1"/>
    <col min="3844" max="3844" width="6.140625" style="227" customWidth="1"/>
    <col min="3845" max="3845" width="8.85546875" style="227" customWidth="1"/>
    <col min="3846" max="3846" width="10" style="227" customWidth="1"/>
    <col min="3847" max="3847" width="10.42578125" style="227" customWidth="1"/>
    <col min="3848" max="3848" width="10" style="227" bestFit="1" customWidth="1"/>
    <col min="3849" max="3849" width="9.140625" style="227"/>
    <col min="3850" max="3850" width="6.28515625" style="227" customWidth="1"/>
    <col min="3851" max="3851" width="11.140625" style="227" customWidth="1"/>
    <col min="3852" max="3852" width="11.85546875" style="227" customWidth="1"/>
    <col min="3853" max="3853" width="9.5703125" style="227" customWidth="1"/>
    <col min="3854" max="3854" width="9.140625" style="227"/>
    <col min="3855" max="3855" width="13.7109375" style="227" customWidth="1"/>
    <col min="3856" max="4097" width="9.140625" style="227"/>
    <col min="4098" max="4098" width="16.28515625" style="227" customWidth="1"/>
    <col min="4099" max="4099" width="3" style="227" customWidth="1"/>
    <col min="4100" max="4100" width="6.140625" style="227" customWidth="1"/>
    <col min="4101" max="4101" width="8.85546875" style="227" customWidth="1"/>
    <col min="4102" max="4102" width="10" style="227" customWidth="1"/>
    <col min="4103" max="4103" width="10.42578125" style="227" customWidth="1"/>
    <col min="4104" max="4104" width="10" style="227" bestFit="1" customWidth="1"/>
    <col min="4105" max="4105" width="9.140625" style="227"/>
    <col min="4106" max="4106" width="6.28515625" style="227" customWidth="1"/>
    <col min="4107" max="4107" width="11.140625" style="227" customWidth="1"/>
    <col min="4108" max="4108" width="11.85546875" style="227" customWidth="1"/>
    <col min="4109" max="4109" width="9.5703125" style="227" customWidth="1"/>
    <col min="4110" max="4110" width="9.140625" style="227"/>
    <col min="4111" max="4111" width="13.7109375" style="227" customWidth="1"/>
    <col min="4112" max="4353" width="9.140625" style="227"/>
    <col min="4354" max="4354" width="16.28515625" style="227" customWidth="1"/>
    <col min="4355" max="4355" width="3" style="227" customWidth="1"/>
    <col min="4356" max="4356" width="6.140625" style="227" customWidth="1"/>
    <col min="4357" max="4357" width="8.85546875" style="227" customWidth="1"/>
    <col min="4358" max="4358" width="10" style="227" customWidth="1"/>
    <col min="4359" max="4359" width="10.42578125" style="227" customWidth="1"/>
    <col min="4360" max="4360" width="10" style="227" bestFit="1" customWidth="1"/>
    <col min="4361" max="4361" width="9.140625" style="227"/>
    <col min="4362" max="4362" width="6.28515625" style="227" customWidth="1"/>
    <col min="4363" max="4363" width="11.140625" style="227" customWidth="1"/>
    <col min="4364" max="4364" width="11.85546875" style="227" customWidth="1"/>
    <col min="4365" max="4365" width="9.5703125" style="227" customWidth="1"/>
    <col min="4366" max="4366" width="9.140625" style="227"/>
    <col min="4367" max="4367" width="13.7109375" style="227" customWidth="1"/>
    <col min="4368" max="4609" width="9.140625" style="227"/>
    <col min="4610" max="4610" width="16.28515625" style="227" customWidth="1"/>
    <col min="4611" max="4611" width="3" style="227" customWidth="1"/>
    <col min="4612" max="4612" width="6.140625" style="227" customWidth="1"/>
    <col min="4613" max="4613" width="8.85546875" style="227" customWidth="1"/>
    <col min="4614" max="4614" width="10" style="227" customWidth="1"/>
    <col min="4615" max="4615" width="10.42578125" style="227" customWidth="1"/>
    <col min="4616" max="4616" width="10" style="227" bestFit="1" customWidth="1"/>
    <col min="4617" max="4617" width="9.140625" style="227"/>
    <col min="4618" max="4618" width="6.28515625" style="227" customWidth="1"/>
    <col min="4619" max="4619" width="11.140625" style="227" customWidth="1"/>
    <col min="4620" max="4620" width="11.85546875" style="227" customWidth="1"/>
    <col min="4621" max="4621" width="9.5703125" style="227" customWidth="1"/>
    <col min="4622" max="4622" width="9.140625" style="227"/>
    <col min="4623" max="4623" width="13.7109375" style="227" customWidth="1"/>
    <col min="4624" max="4865" width="9.140625" style="227"/>
    <col min="4866" max="4866" width="16.28515625" style="227" customWidth="1"/>
    <col min="4867" max="4867" width="3" style="227" customWidth="1"/>
    <col min="4868" max="4868" width="6.140625" style="227" customWidth="1"/>
    <col min="4869" max="4869" width="8.85546875" style="227" customWidth="1"/>
    <col min="4870" max="4870" width="10" style="227" customWidth="1"/>
    <col min="4871" max="4871" width="10.42578125" style="227" customWidth="1"/>
    <col min="4872" max="4872" width="10" style="227" bestFit="1" customWidth="1"/>
    <col min="4873" max="4873" width="9.140625" style="227"/>
    <col min="4874" max="4874" width="6.28515625" style="227" customWidth="1"/>
    <col min="4875" max="4875" width="11.140625" style="227" customWidth="1"/>
    <col min="4876" max="4876" width="11.85546875" style="227" customWidth="1"/>
    <col min="4877" max="4877" width="9.5703125" style="227" customWidth="1"/>
    <col min="4878" max="4878" width="9.140625" style="227"/>
    <col min="4879" max="4879" width="13.7109375" style="227" customWidth="1"/>
    <col min="4880" max="5121" width="9.140625" style="227"/>
    <col min="5122" max="5122" width="16.28515625" style="227" customWidth="1"/>
    <col min="5123" max="5123" width="3" style="227" customWidth="1"/>
    <col min="5124" max="5124" width="6.140625" style="227" customWidth="1"/>
    <col min="5125" max="5125" width="8.85546875" style="227" customWidth="1"/>
    <col min="5126" max="5126" width="10" style="227" customWidth="1"/>
    <col min="5127" max="5127" width="10.42578125" style="227" customWidth="1"/>
    <col min="5128" max="5128" width="10" style="227" bestFit="1" customWidth="1"/>
    <col min="5129" max="5129" width="9.140625" style="227"/>
    <col min="5130" max="5130" width="6.28515625" style="227" customWidth="1"/>
    <col min="5131" max="5131" width="11.140625" style="227" customWidth="1"/>
    <col min="5132" max="5132" width="11.85546875" style="227" customWidth="1"/>
    <col min="5133" max="5133" width="9.5703125" style="227" customWidth="1"/>
    <col min="5134" max="5134" width="9.140625" style="227"/>
    <col min="5135" max="5135" width="13.7109375" style="227" customWidth="1"/>
    <col min="5136" max="5377" width="9.140625" style="227"/>
    <col min="5378" max="5378" width="16.28515625" style="227" customWidth="1"/>
    <col min="5379" max="5379" width="3" style="227" customWidth="1"/>
    <col min="5380" max="5380" width="6.140625" style="227" customWidth="1"/>
    <col min="5381" max="5381" width="8.85546875" style="227" customWidth="1"/>
    <col min="5382" max="5382" width="10" style="227" customWidth="1"/>
    <col min="5383" max="5383" width="10.42578125" style="227" customWidth="1"/>
    <col min="5384" max="5384" width="10" style="227" bestFit="1" customWidth="1"/>
    <col min="5385" max="5385" width="9.140625" style="227"/>
    <col min="5386" max="5386" width="6.28515625" style="227" customWidth="1"/>
    <col min="5387" max="5387" width="11.140625" style="227" customWidth="1"/>
    <col min="5388" max="5388" width="11.85546875" style="227" customWidth="1"/>
    <col min="5389" max="5389" width="9.5703125" style="227" customWidth="1"/>
    <col min="5390" max="5390" width="9.140625" style="227"/>
    <col min="5391" max="5391" width="13.7109375" style="227" customWidth="1"/>
    <col min="5392" max="5633" width="9.140625" style="227"/>
    <col min="5634" max="5634" width="16.28515625" style="227" customWidth="1"/>
    <col min="5635" max="5635" width="3" style="227" customWidth="1"/>
    <col min="5636" max="5636" width="6.140625" style="227" customWidth="1"/>
    <col min="5637" max="5637" width="8.85546875" style="227" customWidth="1"/>
    <col min="5638" max="5638" width="10" style="227" customWidth="1"/>
    <col min="5639" max="5639" width="10.42578125" style="227" customWidth="1"/>
    <col min="5640" max="5640" width="10" style="227" bestFit="1" customWidth="1"/>
    <col min="5641" max="5641" width="9.140625" style="227"/>
    <col min="5642" max="5642" width="6.28515625" style="227" customWidth="1"/>
    <col min="5643" max="5643" width="11.140625" style="227" customWidth="1"/>
    <col min="5644" max="5644" width="11.85546875" style="227" customWidth="1"/>
    <col min="5645" max="5645" width="9.5703125" style="227" customWidth="1"/>
    <col min="5646" max="5646" width="9.140625" style="227"/>
    <col min="5647" max="5647" width="13.7109375" style="227" customWidth="1"/>
    <col min="5648" max="5889" width="9.140625" style="227"/>
    <col min="5890" max="5890" width="16.28515625" style="227" customWidth="1"/>
    <col min="5891" max="5891" width="3" style="227" customWidth="1"/>
    <col min="5892" max="5892" width="6.140625" style="227" customWidth="1"/>
    <col min="5893" max="5893" width="8.85546875" style="227" customWidth="1"/>
    <col min="5894" max="5894" width="10" style="227" customWidth="1"/>
    <col min="5895" max="5895" width="10.42578125" style="227" customWidth="1"/>
    <col min="5896" max="5896" width="10" style="227" bestFit="1" customWidth="1"/>
    <col min="5897" max="5897" width="9.140625" style="227"/>
    <col min="5898" max="5898" width="6.28515625" style="227" customWidth="1"/>
    <col min="5899" max="5899" width="11.140625" style="227" customWidth="1"/>
    <col min="5900" max="5900" width="11.85546875" style="227" customWidth="1"/>
    <col min="5901" max="5901" width="9.5703125" style="227" customWidth="1"/>
    <col min="5902" max="5902" width="9.140625" style="227"/>
    <col min="5903" max="5903" width="13.7109375" style="227" customWidth="1"/>
    <col min="5904" max="6145" width="9.140625" style="227"/>
    <col min="6146" max="6146" width="16.28515625" style="227" customWidth="1"/>
    <col min="6147" max="6147" width="3" style="227" customWidth="1"/>
    <col min="6148" max="6148" width="6.140625" style="227" customWidth="1"/>
    <col min="6149" max="6149" width="8.85546875" style="227" customWidth="1"/>
    <col min="6150" max="6150" width="10" style="227" customWidth="1"/>
    <col min="6151" max="6151" width="10.42578125" style="227" customWidth="1"/>
    <col min="6152" max="6152" width="10" style="227" bestFit="1" customWidth="1"/>
    <col min="6153" max="6153" width="9.140625" style="227"/>
    <col min="6154" max="6154" width="6.28515625" style="227" customWidth="1"/>
    <col min="6155" max="6155" width="11.140625" style="227" customWidth="1"/>
    <col min="6156" max="6156" width="11.85546875" style="227" customWidth="1"/>
    <col min="6157" max="6157" width="9.5703125" style="227" customWidth="1"/>
    <col min="6158" max="6158" width="9.140625" style="227"/>
    <col min="6159" max="6159" width="13.7109375" style="227" customWidth="1"/>
    <col min="6160" max="6401" width="9.140625" style="227"/>
    <col min="6402" max="6402" width="16.28515625" style="227" customWidth="1"/>
    <col min="6403" max="6403" width="3" style="227" customWidth="1"/>
    <col min="6404" max="6404" width="6.140625" style="227" customWidth="1"/>
    <col min="6405" max="6405" width="8.85546875" style="227" customWidth="1"/>
    <col min="6406" max="6406" width="10" style="227" customWidth="1"/>
    <col min="6407" max="6407" width="10.42578125" style="227" customWidth="1"/>
    <col min="6408" max="6408" width="10" style="227" bestFit="1" customWidth="1"/>
    <col min="6409" max="6409" width="9.140625" style="227"/>
    <col min="6410" max="6410" width="6.28515625" style="227" customWidth="1"/>
    <col min="6411" max="6411" width="11.140625" style="227" customWidth="1"/>
    <col min="6412" max="6412" width="11.85546875" style="227" customWidth="1"/>
    <col min="6413" max="6413" width="9.5703125" style="227" customWidth="1"/>
    <col min="6414" max="6414" width="9.140625" style="227"/>
    <col min="6415" max="6415" width="13.7109375" style="227" customWidth="1"/>
    <col min="6416" max="6657" width="9.140625" style="227"/>
    <col min="6658" max="6658" width="16.28515625" style="227" customWidth="1"/>
    <col min="6659" max="6659" width="3" style="227" customWidth="1"/>
    <col min="6660" max="6660" width="6.140625" style="227" customWidth="1"/>
    <col min="6661" max="6661" width="8.85546875" style="227" customWidth="1"/>
    <col min="6662" max="6662" width="10" style="227" customWidth="1"/>
    <col min="6663" max="6663" width="10.42578125" style="227" customWidth="1"/>
    <col min="6664" max="6664" width="10" style="227" bestFit="1" customWidth="1"/>
    <col min="6665" max="6665" width="9.140625" style="227"/>
    <col min="6666" max="6666" width="6.28515625" style="227" customWidth="1"/>
    <col min="6667" max="6667" width="11.140625" style="227" customWidth="1"/>
    <col min="6668" max="6668" width="11.85546875" style="227" customWidth="1"/>
    <col min="6669" max="6669" width="9.5703125" style="227" customWidth="1"/>
    <col min="6670" max="6670" width="9.140625" style="227"/>
    <col min="6671" max="6671" width="13.7109375" style="227" customWidth="1"/>
    <col min="6672" max="6913" width="9.140625" style="227"/>
    <col min="6914" max="6914" width="16.28515625" style="227" customWidth="1"/>
    <col min="6915" max="6915" width="3" style="227" customWidth="1"/>
    <col min="6916" max="6916" width="6.140625" style="227" customWidth="1"/>
    <col min="6917" max="6917" width="8.85546875" style="227" customWidth="1"/>
    <col min="6918" max="6918" width="10" style="227" customWidth="1"/>
    <col min="6919" max="6919" width="10.42578125" style="227" customWidth="1"/>
    <col min="6920" max="6920" width="10" style="227" bestFit="1" customWidth="1"/>
    <col min="6921" max="6921" width="9.140625" style="227"/>
    <col min="6922" max="6922" width="6.28515625" style="227" customWidth="1"/>
    <col min="6923" max="6923" width="11.140625" style="227" customWidth="1"/>
    <col min="6924" max="6924" width="11.85546875" style="227" customWidth="1"/>
    <col min="6925" max="6925" width="9.5703125" style="227" customWidth="1"/>
    <col min="6926" max="6926" width="9.140625" style="227"/>
    <col min="6927" max="6927" width="13.7109375" style="227" customWidth="1"/>
    <col min="6928" max="7169" width="9.140625" style="227"/>
    <col min="7170" max="7170" width="16.28515625" style="227" customWidth="1"/>
    <col min="7171" max="7171" width="3" style="227" customWidth="1"/>
    <col min="7172" max="7172" width="6.140625" style="227" customWidth="1"/>
    <col min="7173" max="7173" width="8.85546875" style="227" customWidth="1"/>
    <col min="7174" max="7174" width="10" style="227" customWidth="1"/>
    <col min="7175" max="7175" width="10.42578125" style="227" customWidth="1"/>
    <col min="7176" max="7176" width="10" style="227" bestFit="1" customWidth="1"/>
    <col min="7177" max="7177" width="9.140625" style="227"/>
    <col min="7178" max="7178" width="6.28515625" style="227" customWidth="1"/>
    <col min="7179" max="7179" width="11.140625" style="227" customWidth="1"/>
    <col min="7180" max="7180" width="11.85546875" style="227" customWidth="1"/>
    <col min="7181" max="7181" width="9.5703125" style="227" customWidth="1"/>
    <col min="7182" max="7182" width="9.140625" style="227"/>
    <col min="7183" max="7183" width="13.7109375" style="227" customWidth="1"/>
    <col min="7184" max="7425" width="9.140625" style="227"/>
    <col min="7426" max="7426" width="16.28515625" style="227" customWidth="1"/>
    <col min="7427" max="7427" width="3" style="227" customWidth="1"/>
    <col min="7428" max="7428" width="6.140625" style="227" customWidth="1"/>
    <col min="7429" max="7429" width="8.85546875" style="227" customWidth="1"/>
    <col min="7430" max="7430" width="10" style="227" customWidth="1"/>
    <col min="7431" max="7431" width="10.42578125" style="227" customWidth="1"/>
    <col min="7432" max="7432" width="10" style="227" bestFit="1" customWidth="1"/>
    <col min="7433" max="7433" width="9.140625" style="227"/>
    <col min="7434" max="7434" width="6.28515625" style="227" customWidth="1"/>
    <col min="7435" max="7435" width="11.140625" style="227" customWidth="1"/>
    <col min="7436" max="7436" width="11.85546875" style="227" customWidth="1"/>
    <col min="7437" max="7437" width="9.5703125" style="227" customWidth="1"/>
    <col min="7438" max="7438" width="9.140625" style="227"/>
    <col min="7439" max="7439" width="13.7109375" style="227" customWidth="1"/>
    <col min="7440" max="7681" width="9.140625" style="227"/>
    <col min="7682" max="7682" width="16.28515625" style="227" customWidth="1"/>
    <col min="7683" max="7683" width="3" style="227" customWidth="1"/>
    <col min="7684" max="7684" width="6.140625" style="227" customWidth="1"/>
    <col min="7685" max="7685" width="8.85546875" style="227" customWidth="1"/>
    <col min="7686" max="7686" width="10" style="227" customWidth="1"/>
    <col min="7687" max="7687" width="10.42578125" style="227" customWidth="1"/>
    <col min="7688" max="7688" width="10" style="227" bestFit="1" customWidth="1"/>
    <col min="7689" max="7689" width="9.140625" style="227"/>
    <col min="7690" max="7690" width="6.28515625" style="227" customWidth="1"/>
    <col min="7691" max="7691" width="11.140625" style="227" customWidth="1"/>
    <col min="7692" max="7692" width="11.85546875" style="227" customWidth="1"/>
    <col min="7693" max="7693" width="9.5703125" style="227" customWidth="1"/>
    <col min="7694" max="7694" width="9.140625" style="227"/>
    <col min="7695" max="7695" width="13.7109375" style="227" customWidth="1"/>
    <col min="7696" max="7937" width="9.140625" style="227"/>
    <col min="7938" max="7938" width="16.28515625" style="227" customWidth="1"/>
    <col min="7939" max="7939" width="3" style="227" customWidth="1"/>
    <col min="7940" max="7940" width="6.140625" style="227" customWidth="1"/>
    <col min="7941" max="7941" width="8.85546875" style="227" customWidth="1"/>
    <col min="7942" max="7942" width="10" style="227" customWidth="1"/>
    <col min="7943" max="7943" width="10.42578125" style="227" customWidth="1"/>
    <col min="7944" max="7944" width="10" style="227" bestFit="1" customWidth="1"/>
    <col min="7945" max="7945" width="9.140625" style="227"/>
    <col min="7946" max="7946" width="6.28515625" style="227" customWidth="1"/>
    <col min="7947" max="7947" width="11.140625" style="227" customWidth="1"/>
    <col min="7948" max="7948" width="11.85546875" style="227" customWidth="1"/>
    <col min="7949" max="7949" width="9.5703125" style="227" customWidth="1"/>
    <col min="7950" max="7950" width="9.140625" style="227"/>
    <col min="7951" max="7951" width="13.7109375" style="227" customWidth="1"/>
    <col min="7952" max="8193" width="9.140625" style="227"/>
    <col min="8194" max="8194" width="16.28515625" style="227" customWidth="1"/>
    <col min="8195" max="8195" width="3" style="227" customWidth="1"/>
    <col min="8196" max="8196" width="6.140625" style="227" customWidth="1"/>
    <col min="8197" max="8197" width="8.85546875" style="227" customWidth="1"/>
    <col min="8198" max="8198" width="10" style="227" customWidth="1"/>
    <col min="8199" max="8199" width="10.42578125" style="227" customWidth="1"/>
    <col min="8200" max="8200" width="10" style="227" bestFit="1" customWidth="1"/>
    <col min="8201" max="8201" width="9.140625" style="227"/>
    <col min="8202" max="8202" width="6.28515625" style="227" customWidth="1"/>
    <col min="8203" max="8203" width="11.140625" style="227" customWidth="1"/>
    <col min="8204" max="8204" width="11.85546875" style="227" customWidth="1"/>
    <col min="8205" max="8205" width="9.5703125" style="227" customWidth="1"/>
    <col min="8206" max="8206" width="9.140625" style="227"/>
    <col min="8207" max="8207" width="13.7109375" style="227" customWidth="1"/>
    <col min="8208" max="8449" width="9.140625" style="227"/>
    <col min="8450" max="8450" width="16.28515625" style="227" customWidth="1"/>
    <col min="8451" max="8451" width="3" style="227" customWidth="1"/>
    <col min="8452" max="8452" width="6.140625" style="227" customWidth="1"/>
    <col min="8453" max="8453" width="8.85546875" style="227" customWidth="1"/>
    <col min="8454" max="8454" width="10" style="227" customWidth="1"/>
    <col min="8455" max="8455" width="10.42578125" style="227" customWidth="1"/>
    <col min="8456" max="8456" width="10" style="227" bestFit="1" customWidth="1"/>
    <col min="8457" max="8457" width="9.140625" style="227"/>
    <col min="8458" max="8458" width="6.28515625" style="227" customWidth="1"/>
    <col min="8459" max="8459" width="11.140625" style="227" customWidth="1"/>
    <col min="8460" max="8460" width="11.85546875" style="227" customWidth="1"/>
    <col min="8461" max="8461" width="9.5703125" style="227" customWidth="1"/>
    <col min="8462" max="8462" width="9.140625" style="227"/>
    <col min="8463" max="8463" width="13.7109375" style="227" customWidth="1"/>
    <col min="8464" max="8705" width="9.140625" style="227"/>
    <col min="8706" max="8706" width="16.28515625" style="227" customWidth="1"/>
    <col min="8707" max="8707" width="3" style="227" customWidth="1"/>
    <col min="8708" max="8708" width="6.140625" style="227" customWidth="1"/>
    <col min="8709" max="8709" width="8.85546875" style="227" customWidth="1"/>
    <col min="8710" max="8710" width="10" style="227" customWidth="1"/>
    <col min="8711" max="8711" width="10.42578125" style="227" customWidth="1"/>
    <col min="8712" max="8712" width="10" style="227" bestFit="1" customWidth="1"/>
    <col min="8713" max="8713" width="9.140625" style="227"/>
    <col min="8714" max="8714" width="6.28515625" style="227" customWidth="1"/>
    <col min="8715" max="8715" width="11.140625" style="227" customWidth="1"/>
    <col min="8716" max="8716" width="11.85546875" style="227" customWidth="1"/>
    <col min="8717" max="8717" width="9.5703125" style="227" customWidth="1"/>
    <col min="8718" max="8718" width="9.140625" style="227"/>
    <col min="8719" max="8719" width="13.7109375" style="227" customWidth="1"/>
    <col min="8720" max="8961" width="9.140625" style="227"/>
    <col min="8962" max="8962" width="16.28515625" style="227" customWidth="1"/>
    <col min="8963" max="8963" width="3" style="227" customWidth="1"/>
    <col min="8964" max="8964" width="6.140625" style="227" customWidth="1"/>
    <col min="8965" max="8965" width="8.85546875" style="227" customWidth="1"/>
    <col min="8966" max="8966" width="10" style="227" customWidth="1"/>
    <col min="8967" max="8967" width="10.42578125" style="227" customWidth="1"/>
    <col min="8968" max="8968" width="10" style="227" bestFit="1" customWidth="1"/>
    <col min="8969" max="8969" width="9.140625" style="227"/>
    <col min="8970" max="8970" width="6.28515625" style="227" customWidth="1"/>
    <col min="8971" max="8971" width="11.140625" style="227" customWidth="1"/>
    <col min="8972" max="8972" width="11.85546875" style="227" customWidth="1"/>
    <col min="8973" max="8973" width="9.5703125" style="227" customWidth="1"/>
    <col min="8974" max="8974" width="9.140625" style="227"/>
    <col min="8975" max="8975" width="13.7109375" style="227" customWidth="1"/>
    <col min="8976" max="9217" width="9.140625" style="227"/>
    <col min="9218" max="9218" width="16.28515625" style="227" customWidth="1"/>
    <col min="9219" max="9219" width="3" style="227" customWidth="1"/>
    <col min="9220" max="9220" width="6.140625" style="227" customWidth="1"/>
    <col min="9221" max="9221" width="8.85546875" style="227" customWidth="1"/>
    <col min="9222" max="9222" width="10" style="227" customWidth="1"/>
    <col min="9223" max="9223" width="10.42578125" style="227" customWidth="1"/>
    <col min="9224" max="9224" width="10" style="227" bestFit="1" customWidth="1"/>
    <col min="9225" max="9225" width="9.140625" style="227"/>
    <col min="9226" max="9226" width="6.28515625" style="227" customWidth="1"/>
    <col min="9227" max="9227" width="11.140625" style="227" customWidth="1"/>
    <col min="9228" max="9228" width="11.85546875" style="227" customWidth="1"/>
    <col min="9229" max="9229" width="9.5703125" style="227" customWidth="1"/>
    <col min="9230" max="9230" width="9.140625" style="227"/>
    <col min="9231" max="9231" width="13.7109375" style="227" customWidth="1"/>
    <col min="9232" max="9473" width="9.140625" style="227"/>
    <col min="9474" max="9474" width="16.28515625" style="227" customWidth="1"/>
    <col min="9475" max="9475" width="3" style="227" customWidth="1"/>
    <col min="9476" max="9476" width="6.140625" style="227" customWidth="1"/>
    <col min="9477" max="9477" width="8.85546875" style="227" customWidth="1"/>
    <col min="9478" max="9478" width="10" style="227" customWidth="1"/>
    <col min="9479" max="9479" width="10.42578125" style="227" customWidth="1"/>
    <col min="9480" max="9480" width="10" style="227" bestFit="1" customWidth="1"/>
    <col min="9481" max="9481" width="9.140625" style="227"/>
    <col min="9482" max="9482" width="6.28515625" style="227" customWidth="1"/>
    <col min="9483" max="9483" width="11.140625" style="227" customWidth="1"/>
    <col min="9484" max="9484" width="11.85546875" style="227" customWidth="1"/>
    <col min="9485" max="9485" width="9.5703125" style="227" customWidth="1"/>
    <col min="9486" max="9486" width="9.140625" style="227"/>
    <col min="9487" max="9487" width="13.7109375" style="227" customWidth="1"/>
    <col min="9488" max="9729" width="9.140625" style="227"/>
    <col min="9730" max="9730" width="16.28515625" style="227" customWidth="1"/>
    <col min="9731" max="9731" width="3" style="227" customWidth="1"/>
    <col min="9732" max="9732" width="6.140625" style="227" customWidth="1"/>
    <col min="9733" max="9733" width="8.85546875" style="227" customWidth="1"/>
    <col min="9734" max="9734" width="10" style="227" customWidth="1"/>
    <col min="9735" max="9735" width="10.42578125" style="227" customWidth="1"/>
    <col min="9736" max="9736" width="10" style="227" bestFit="1" customWidth="1"/>
    <col min="9737" max="9737" width="9.140625" style="227"/>
    <col min="9738" max="9738" width="6.28515625" style="227" customWidth="1"/>
    <col min="9739" max="9739" width="11.140625" style="227" customWidth="1"/>
    <col min="9740" max="9740" width="11.85546875" style="227" customWidth="1"/>
    <col min="9741" max="9741" width="9.5703125" style="227" customWidth="1"/>
    <col min="9742" max="9742" width="9.140625" style="227"/>
    <col min="9743" max="9743" width="13.7109375" style="227" customWidth="1"/>
    <col min="9744" max="9985" width="9.140625" style="227"/>
    <col min="9986" max="9986" width="16.28515625" style="227" customWidth="1"/>
    <col min="9987" max="9987" width="3" style="227" customWidth="1"/>
    <col min="9988" max="9988" width="6.140625" style="227" customWidth="1"/>
    <col min="9989" max="9989" width="8.85546875" style="227" customWidth="1"/>
    <col min="9990" max="9990" width="10" style="227" customWidth="1"/>
    <col min="9991" max="9991" width="10.42578125" style="227" customWidth="1"/>
    <col min="9992" max="9992" width="10" style="227" bestFit="1" customWidth="1"/>
    <col min="9993" max="9993" width="9.140625" style="227"/>
    <col min="9994" max="9994" width="6.28515625" style="227" customWidth="1"/>
    <col min="9995" max="9995" width="11.140625" style="227" customWidth="1"/>
    <col min="9996" max="9996" width="11.85546875" style="227" customWidth="1"/>
    <col min="9997" max="9997" width="9.5703125" style="227" customWidth="1"/>
    <col min="9998" max="9998" width="9.140625" style="227"/>
    <col min="9999" max="9999" width="13.7109375" style="227" customWidth="1"/>
    <col min="10000" max="10241" width="9.140625" style="227"/>
    <col min="10242" max="10242" width="16.28515625" style="227" customWidth="1"/>
    <col min="10243" max="10243" width="3" style="227" customWidth="1"/>
    <col min="10244" max="10244" width="6.140625" style="227" customWidth="1"/>
    <col min="10245" max="10245" width="8.85546875" style="227" customWidth="1"/>
    <col min="10246" max="10246" width="10" style="227" customWidth="1"/>
    <col min="10247" max="10247" width="10.42578125" style="227" customWidth="1"/>
    <col min="10248" max="10248" width="10" style="227" bestFit="1" customWidth="1"/>
    <col min="10249" max="10249" width="9.140625" style="227"/>
    <col min="10250" max="10250" width="6.28515625" style="227" customWidth="1"/>
    <col min="10251" max="10251" width="11.140625" style="227" customWidth="1"/>
    <col min="10252" max="10252" width="11.85546875" style="227" customWidth="1"/>
    <col min="10253" max="10253" width="9.5703125" style="227" customWidth="1"/>
    <col min="10254" max="10254" width="9.140625" style="227"/>
    <col min="10255" max="10255" width="13.7109375" style="227" customWidth="1"/>
    <col min="10256" max="10497" width="9.140625" style="227"/>
    <col min="10498" max="10498" width="16.28515625" style="227" customWidth="1"/>
    <col min="10499" max="10499" width="3" style="227" customWidth="1"/>
    <col min="10500" max="10500" width="6.140625" style="227" customWidth="1"/>
    <col min="10501" max="10501" width="8.85546875" style="227" customWidth="1"/>
    <col min="10502" max="10502" width="10" style="227" customWidth="1"/>
    <col min="10503" max="10503" width="10.42578125" style="227" customWidth="1"/>
    <col min="10504" max="10504" width="10" style="227" bestFit="1" customWidth="1"/>
    <col min="10505" max="10505" width="9.140625" style="227"/>
    <col min="10506" max="10506" width="6.28515625" style="227" customWidth="1"/>
    <col min="10507" max="10507" width="11.140625" style="227" customWidth="1"/>
    <col min="10508" max="10508" width="11.85546875" style="227" customWidth="1"/>
    <col min="10509" max="10509" width="9.5703125" style="227" customWidth="1"/>
    <col min="10510" max="10510" width="9.140625" style="227"/>
    <col min="10511" max="10511" width="13.7109375" style="227" customWidth="1"/>
    <col min="10512" max="10753" width="9.140625" style="227"/>
    <col min="10754" max="10754" width="16.28515625" style="227" customWidth="1"/>
    <col min="10755" max="10755" width="3" style="227" customWidth="1"/>
    <col min="10756" max="10756" width="6.140625" style="227" customWidth="1"/>
    <col min="10757" max="10757" width="8.85546875" style="227" customWidth="1"/>
    <col min="10758" max="10758" width="10" style="227" customWidth="1"/>
    <col min="10759" max="10759" width="10.42578125" style="227" customWidth="1"/>
    <col min="10760" max="10760" width="10" style="227" bestFit="1" customWidth="1"/>
    <col min="10761" max="10761" width="9.140625" style="227"/>
    <col min="10762" max="10762" width="6.28515625" style="227" customWidth="1"/>
    <col min="10763" max="10763" width="11.140625" style="227" customWidth="1"/>
    <col min="10764" max="10764" width="11.85546875" style="227" customWidth="1"/>
    <col min="10765" max="10765" width="9.5703125" style="227" customWidth="1"/>
    <col min="10766" max="10766" width="9.140625" style="227"/>
    <col min="10767" max="10767" width="13.7109375" style="227" customWidth="1"/>
    <col min="10768" max="11009" width="9.140625" style="227"/>
    <col min="11010" max="11010" width="16.28515625" style="227" customWidth="1"/>
    <col min="11011" max="11011" width="3" style="227" customWidth="1"/>
    <col min="11012" max="11012" width="6.140625" style="227" customWidth="1"/>
    <col min="11013" max="11013" width="8.85546875" style="227" customWidth="1"/>
    <col min="11014" max="11014" width="10" style="227" customWidth="1"/>
    <col min="11015" max="11015" width="10.42578125" style="227" customWidth="1"/>
    <col min="11016" max="11016" width="10" style="227" bestFit="1" customWidth="1"/>
    <col min="11017" max="11017" width="9.140625" style="227"/>
    <col min="11018" max="11018" width="6.28515625" style="227" customWidth="1"/>
    <col min="11019" max="11019" width="11.140625" style="227" customWidth="1"/>
    <col min="11020" max="11020" width="11.85546875" style="227" customWidth="1"/>
    <col min="11021" max="11021" width="9.5703125" style="227" customWidth="1"/>
    <col min="11022" max="11022" width="9.140625" style="227"/>
    <col min="11023" max="11023" width="13.7109375" style="227" customWidth="1"/>
    <col min="11024" max="11265" width="9.140625" style="227"/>
    <col min="11266" max="11266" width="16.28515625" style="227" customWidth="1"/>
    <col min="11267" max="11267" width="3" style="227" customWidth="1"/>
    <col min="11268" max="11268" width="6.140625" style="227" customWidth="1"/>
    <col min="11269" max="11269" width="8.85546875" style="227" customWidth="1"/>
    <col min="11270" max="11270" width="10" style="227" customWidth="1"/>
    <col min="11271" max="11271" width="10.42578125" style="227" customWidth="1"/>
    <col min="11272" max="11272" width="10" style="227" bestFit="1" customWidth="1"/>
    <col min="11273" max="11273" width="9.140625" style="227"/>
    <col min="11274" max="11274" width="6.28515625" style="227" customWidth="1"/>
    <col min="11275" max="11275" width="11.140625" style="227" customWidth="1"/>
    <col min="11276" max="11276" width="11.85546875" style="227" customWidth="1"/>
    <col min="11277" max="11277" width="9.5703125" style="227" customWidth="1"/>
    <col min="11278" max="11278" width="9.140625" style="227"/>
    <col min="11279" max="11279" width="13.7109375" style="227" customWidth="1"/>
    <col min="11280" max="11521" width="9.140625" style="227"/>
    <col min="11522" max="11522" width="16.28515625" style="227" customWidth="1"/>
    <col min="11523" max="11523" width="3" style="227" customWidth="1"/>
    <col min="11524" max="11524" width="6.140625" style="227" customWidth="1"/>
    <col min="11525" max="11525" width="8.85546875" style="227" customWidth="1"/>
    <col min="11526" max="11526" width="10" style="227" customWidth="1"/>
    <col min="11527" max="11527" width="10.42578125" style="227" customWidth="1"/>
    <col min="11528" max="11528" width="10" style="227" bestFit="1" customWidth="1"/>
    <col min="11529" max="11529" width="9.140625" style="227"/>
    <col min="11530" max="11530" width="6.28515625" style="227" customWidth="1"/>
    <col min="11531" max="11531" width="11.140625" style="227" customWidth="1"/>
    <col min="11532" max="11532" width="11.85546875" style="227" customWidth="1"/>
    <col min="11533" max="11533" width="9.5703125" style="227" customWidth="1"/>
    <col min="11534" max="11534" width="9.140625" style="227"/>
    <col min="11535" max="11535" width="13.7109375" style="227" customWidth="1"/>
    <col min="11536" max="11777" width="9.140625" style="227"/>
    <col min="11778" max="11778" width="16.28515625" style="227" customWidth="1"/>
    <col min="11779" max="11779" width="3" style="227" customWidth="1"/>
    <col min="11780" max="11780" width="6.140625" style="227" customWidth="1"/>
    <col min="11781" max="11781" width="8.85546875" style="227" customWidth="1"/>
    <col min="11782" max="11782" width="10" style="227" customWidth="1"/>
    <col min="11783" max="11783" width="10.42578125" style="227" customWidth="1"/>
    <col min="11784" max="11784" width="10" style="227" bestFit="1" customWidth="1"/>
    <col min="11785" max="11785" width="9.140625" style="227"/>
    <col min="11786" max="11786" width="6.28515625" style="227" customWidth="1"/>
    <col min="11787" max="11787" width="11.140625" style="227" customWidth="1"/>
    <col min="11788" max="11788" width="11.85546875" style="227" customWidth="1"/>
    <col min="11789" max="11789" width="9.5703125" style="227" customWidth="1"/>
    <col min="11790" max="11790" width="9.140625" style="227"/>
    <col min="11791" max="11791" width="13.7109375" style="227" customWidth="1"/>
    <col min="11792" max="12033" width="9.140625" style="227"/>
    <col min="12034" max="12034" width="16.28515625" style="227" customWidth="1"/>
    <col min="12035" max="12035" width="3" style="227" customWidth="1"/>
    <col min="12036" max="12036" width="6.140625" style="227" customWidth="1"/>
    <col min="12037" max="12037" width="8.85546875" style="227" customWidth="1"/>
    <col min="12038" max="12038" width="10" style="227" customWidth="1"/>
    <col min="12039" max="12039" width="10.42578125" style="227" customWidth="1"/>
    <col min="12040" max="12040" width="10" style="227" bestFit="1" customWidth="1"/>
    <col min="12041" max="12041" width="9.140625" style="227"/>
    <col min="12042" max="12042" width="6.28515625" style="227" customWidth="1"/>
    <col min="12043" max="12043" width="11.140625" style="227" customWidth="1"/>
    <col min="12044" max="12044" width="11.85546875" style="227" customWidth="1"/>
    <col min="12045" max="12045" width="9.5703125" style="227" customWidth="1"/>
    <col min="12046" max="12046" width="9.140625" style="227"/>
    <col min="12047" max="12047" width="13.7109375" style="227" customWidth="1"/>
    <col min="12048" max="12289" width="9.140625" style="227"/>
    <col min="12290" max="12290" width="16.28515625" style="227" customWidth="1"/>
    <col min="12291" max="12291" width="3" style="227" customWidth="1"/>
    <col min="12292" max="12292" width="6.140625" style="227" customWidth="1"/>
    <col min="12293" max="12293" width="8.85546875" style="227" customWidth="1"/>
    <col min="12294" max="12294" width="10" style="227" customWidth="1"/>
    <col min="12295" max="12295" width="10.42578125" style="227" customWidth="1"/>
    <col min="12296" max="12296" width="10" style="227" bestFit="1" customWidth="1"/>
    <col min="12297" max="12297" width="9.140625" style="227"/>
    <col min="12298" max="12298" width="6.28515625" style="227" customWidth="1"/>
    <col min="12299" max="12299" width="11.140625" style="227" customWidth="1"/>
    <col min="12300" max="12300" width="11.85546875" style="227" customWidth="1"/>
    <col min="12301" max="12301" width="9.5703125" style="227" customWidth="1"/>
    <col min="12302" max="12302" width="9.140625" style="227"/>
    <col min="12303" max="12303" width="13.7109375" style="227" customWidth="1"/>
    <col min="12304" max="12545" width="9.140625" style="227"/>
    <col min="12546" max="12546" width="16.28515625" style="227" customWidth="1"/>
    <col min="12547" max="12547" width="3" style="227" customWidth="1"/>
    <col min="12548" max="12548" width="6.140625" style="227" customWidth="1"/>
    <col min="12549" max="12549" width="8.85546875" style="227" customWidth="1"/>
    <col min="12550" max="12550" width="10" style="227" customWidth="1"/>
    <col min="12551" max="12551" width="10.42578125" style="227" customWidth="1"/>
    <col min="12552" max="12552" width="10" style="227" bestFit="1" customWidth="1"/>
    <col min="12553" max="12553" width="9.140625" style="227"/>
    <col min="12554" max="12554" width="6.28515625" style="227" customWidth="1"/>
    <col min="12555" max="12555" width="11.140625" style="227" customWidth="1"/>
    <col min="12556" max="12556" width="11.85546875" style="227" customWidth="1"/>
    <col min="12557" max="12557" width="9.5703125" style="227" customWidth="1"/>
    <col min="12558" max="12558" width="9.140625" style="227"/>
    <col min="12559" max="12559" width="13.7109375" style="227" customWidth="1"/>
    <col min="12560" max="12801" width="9.140625" style="227"/>
    <col min="12802" max="12802" width="16.28515625" style="227" customWidth="1"/>
    <col min="12803" max="12803" width="3" style="227" customWidth="1"/>
    <col min="12804" max="12804" width="6.140625" style="227" customWidth="1"/>
    <col min="12805" max="12805" width="8.85546875" style="227" customWidth="1"/>
    <col min="12806" max="12806" width="10" style="227" customWidth="1"/>
    <col min="12807" max="12807" width="10.42578125" style="227" customWidth="1"/>
    <col min="12808" max="12808" width="10" style="227" bestFit="1" customWidth="1"/>
    <col min="12809" max="12809" width="9.140625" style="227"/>
    <col min="12810" max="12810" width="6.28515625" style="227" customWidth="1"/>
    <col min="12811" max="12811" width="11.140625" style="227" customWidth="1"/>
    <col min="12812" max="12812" width="11.85546875" style="227" customWidth="1"/>
    <col min="12813" max="12813" width="9.5703125" style="227" customWidth="1"/>
    <col min="12814" max="12814" width="9.140625" style="227"/>
    <col min="12815" max="12815" width="13.7109375" style="227" customWidth="1"/>
    <col min="12816" max="13057" width="9.140625" style="227"/>
    <col min="13058" max="13058" width="16.28515625" style="227" customWidth="1"/>
    <col min="13059" max="13059" width="3" style="227" customWidth="1"/>
    <col min="13060" max="13060" width="6.140625" style="227" customWidth="1"/>
    <col min="13061" max="13061" width="8.85546875" style="227" customWidth="1"/>
    <col min="13062" max="13062" width="10" style="227" customWidth="1"/>
    <col min="13063" max="13063" width="10.42578125" style="227" customWidth="1"/>
    <col min="13064" max="13064" width="10" style="227" bestFit="1" customWidth="1"/>
    <col min="13065" max="13065" width="9.140625" style="227"/>
    <col min="13066" max="13066" width="6.28515625" style="227" customWidth="1"/>
    <col min="13067" max="13067" width="11.140625" style="227" customWidth="1"/>
    <col min="13068" max="13068" width="11.85546875" style="227" customWidth="1"/>
    <col min="13069" max="13069" width="9.5703125" style="227" customWidth="1"/>
    <col min="13070" max="13070" width="9.140625" style="227"/>
    <col min="13071" max="13071" width="13.7109375" style="227" customWidth="1"/>
    <col min="13072" max="13313" width="9.140625" style="227"/>
    <col min="13314" max="13314" width="16.28515625" style="227" customWidth="1"/>
    <col min="13315" max="13315" width="3" style="227" customWidth="1"/>
    <col min="13316" max="13316" width="6.140625" style="227" customWidth="1"/>
    <col min="13317" max="13317" width="8.85546875" style="227" customWidth="1"/>
    <col min="13318" max="13318" width="10" style="227" customWidth="1"/>
    <col min="13319" max="13319" width="10.42578125" style="227" customWidth="1"/>
    <col min="13320" max="13320" width="10" style="227" bestFit="1" customWidth="1"/>
    <col min="13321" max="13321" width="9.140625" style="227"/>
    <col min="13322" max="13322" width="6.28515625" style="227" customWidth="1"/>
    <col min="13323" max="13323" width="11.140625" style="227" customWidth="1"/>
    <col min="13324" max="13324" width="11.85546875" style="227" customWidth="1"/>
    <col min="13325" max="13325" width="9.5703125" style="227" customWidth="1"/>
    <col min="13326" max="13326" width="9.140625" style="227"/>
    <col min="13327" max="13327" width="13.7109375" style="227" customWidth="1"/>
    <col min="13328" max="13569" width="9.140625" style="227"/>
    <col min="13570" max="13570" width="16.28515625" style="227" customWidth="1"/>
    <col min="13571" max="13571" width="3" style="227" customWidth="1"/>
    <col min="13572" max="13572" width="6.140625" style="227" customWidth="1"/>
    <col min="13573" max="13573" width="8.85546875" style="227" customWidth="1"/>
    <col min="13574" max="13574" width="10" style="227" customWidth="1"/>
    <col min="13575" max="13575" width="10.42578125" style="227" customWidth="1"/>
    <col min="13576" max="13576" width="10" style="227" bestFit="1" customWidth="1"/>
    <col min="13577" max="13577" width="9.140625" style="227"/>
    <col min="13578" max="13578" width="6.28515625" style="227" customWidth="1"/>
    <col min="13579" max="13579" width="11.140625" style="227" customWidth="1"/>
    <col min="13580" max="13580" width="11.85546875" style="227" customWidth="1"/>
    <col min="13581" max="13581" width="9.5703125" style="227" customWidth="1"/>
    <col min="13582" max="13582" width="9.140625" style="227"/>
    <col min="13583" max="13583" width="13.7109375" style="227" customWidth="1"/>
    <col min="13584" max="13825" width="9.140625" style="227"/>
    <col min="13826" max="13826" width="16.28515625" style="227" customWidth="1"/>
    <col min="13827" max="13827" width="3" style="227" customWidth="1"/>
    <col min="13828" max="13828" width="6.140625" style="227" customWidth="1"/>
    <col min="13829" max="13829" width="8.85546875" style="227" customWidth="1"/>
    <col min="13830" max="13830" width="10" style="227" customWidth="1"/>
    <col min="13831" max="13831" width="10.42578125" style="227" customWidth="1"/>
    <col min="13832" max="13832" width="10" style="227" bestFit="1" customWidth="1"/>
    <col min="13833" max="13833" width="9.140625" style="227"/>
    <col min="13834" max="13834" width="6.28515625" style="227" customWidth="1"/>
    <col min="13835" max="13835" width="11.140625" style="227" customWidth="1"/>
    <col min="13836" max="13836" width="11.85546875" style="227" customWidth="1"/>
    <col min="13837" max="13837" width="9.5703125" style="227" customWidth="1"/>
    <col min="13838" max="13838" width="9.140625" style="227"/>
    <col min="13839" max="13839" width="13.7109375" style="227" customWidth="1"/>
    <col min="13840" max="14081" width="9.140625" style="227"/>
    <col min="14082" max="14082" width="16.28515625" style="227" customWidth="1"/>
    <col min="14083" max="14083" width="3" style="227" customWidth="1"/>
    <col min="14084" max="14084" width="6.140625" style="227" customWidth="1"/>
    <col min="14085" max="14085" width="8.85546875" style="227" customWidth="1"/>
    <col min="14086" max="14086" width="10" style="227" customWidth="1"/>
    <col min="14087" max="14087" width="10.42578125" style="227" customWidth="1"/>
    <col min="14088" max="14088" width="10" style="227" bestFit="1" customWidth="1"/>
    <col min="14089" max="14089" width="9.140625" style="227"/>
    <col min="14090" max="14090" width="6.28515625" style="227" customWidth="1"/>
    <col min="14091" max="14091" width="11.140625" style="227" customWidth="1"/>
    <col min="14092" max="14092" width="11.85546875" style="227" customWidth="1"/>
    <col min="14093" max="14093" width="9.5703125" style="227" customWidth="1"/>
    <col min="14094" max="14094" width="9.140625" style="227"/>
    <col min="14095" max="14095" width="13.7109375" style="227" customWidth="1"/>
    <col min="14096" max="14337" width="9.140625" style="227"/>
    <col min="14338" max="14338" width="16.28515625" style="227" customWidth="1"/>
    <col min="14339" max="14339" width="3" style="227" customWidth="1"/>
    <col min="14340" max="14340" width="6.140625" style="227" customWidth="1"/>
    <col min="14341" max="14341" width="8.85546875" style="227" customWidth="1"/>
    <col min="14342" max="14342" width="10" style="227" customWidth="1"/>
    <col min="14343" max="14343" width="10.42578125" style="227" customWidth="1"/>
    <col min="14344" max="14344" width="10" style="227" bestFit="1" customWidth="1"/>
    <col min="14345" max="14345" width="9.140625" style="227"/>
    <col min="14346" max="14346" width="6.28515625" style="227" customWidth="1"/>
    <col min="14347" max="14347" width="11.140625" style="227" customWidth="1"/>
    <col min="14348" max="14348" width="11.85546875" style="227" customWidth="1"/>
    <col min="14349" max="14349" width="9.5703125" style="227" customWidth="1"/>
    <col min="14350" max="14350" width="9.140625" style="227"/>
    <col min="14351" max="14351" width="13.7109375" style="227" customWidth="1"/>
    <col min="14352" max="14593" width="9.140625" style="227"/>
    <col min="14594" max="14594" width="16.28515625" style="227" customWidth="1"/>
    <col min="14595" max="14595" width="3" style="227" customWidth="1"/>
    <col min="14596" max="14596" width="6.140625" style="227" customWidth="1"/>
    <col min="14597" max="14597" width="8.85546875" style="227" customWidth="1"/>
    <col min="14598" max="14598" width="10" style="227" customWidth="1"/>
    <col min="14599" max="14599" width="10.42578125" style="227" customWidth="1"/>
    <col min="14600" max="14600" width="10" style="227" bestFit="1" customWidth="1"/>
    <col min="14601" max="14601" width="9.140625" style="227"/>
    <col min="14602" max="14602" width="6.28515625" style="227" customWidth="1"/>
    <col min="14603" max="14603" width="11.140625" style="227" customWidth="1"/>
    <col min="14604" max="14604" width="11.85546875" style="227" customWidth="1"/>
    <col min="14605" max="14605" width="9.5703125" style="227" customWidth="1"/>
    <col min="14606" max="14606" width="9.140625" style="227"/>
    <col min="14607" max="14607" width="13.7109375" style="227" customWidth="1"/>
    <col min="14608" max="14849" width="9.140625" style="227"/>
    <col min="14850" max="14850" width="16.28515625" style="227" customWidth="1"/>
    <col min="14851" max="14851" width="3" style="227" customWidth="1"/>
    <col min="14852" max="14852" width="6.140625" style="227" customWidth="1"/>
    <col min="14853" max="14853" width="8.85546875" style="227" customWidth="1"/>
    <col min="14854" max="14854" width="10" style="227" customWidth="1"/>
    <col min="14855" max="14855" width="10.42578125" style="227" customWidth="1"/>
    <col min="14856" max="14856" width="10" style="227" bestFit="1" customWidth="1"/>
    <col min="14857" max="14857" width="9.140625" style="227"/>
    <col min="14858" max="14858" width="6.28515625" style="227" customWidth="1"/>
    <col min="14859" max="14859" width="11.140625" style="227" customWidth="1"/>
    <col min="14860" max="14860" width="11.85546875" style="227" customWidth="1"/>
    <col min="14861" max="14861" width="9.5703125" style="227" customWidth="1"/>
    <col min="14862" max="14862" width="9.140625" style="227"/>
    <col min="14863" max="14863" width="13.7109375" style="227" customWidth="1"/>
    <col min="14864" max="15105" width="9.140625" style="227"/>
    <col min="15106" max="15106" width="16.28515625" style="227" customWidth="1"/>
    <col min="15107" max="15107" width="3" style="227" customWidth="1"/>
    <col min="15108" max="15108" width="6.140625" style="227" customWidth="1"/>
    <col min="15109" max="15109" width="8.85546875" style="227" customWidth="1"/>
    <col min="15110" max="15110" width="10" style="227" customWidth="1"/>
    <col min="15111" max="15111" width="10.42578125" style="227" customWidth="1"/>
    <col min="15112" max="15112" width="10" style="227" bestFit="1" customWidth="1"/>
    <col min="15113" max="15113" width="9.140625" style="227"/>
    <col min="15114" max="15114" width="6.28515625" style="227" customWidth="1"/>
    <col min="15115" max="15115" width="11.140625" style="227" customWidth="1"/>
    <col min="15116" max="15116" width="11.85546875" style="227" customWidth="1"/>
    <col min="15117" max="15117" width="9.5703125" style="227" customWidth="1"/>
    <col min="15118" max="15118" width="9.140625" style="227"/>
    <col min="15119" max="15119" width="13.7109375" style="227" customWidth="1"/>
    <col min="15120" max="15361" width="9.140625" style="227"/>
    <col min="15362" max="15362" width="16.28515625" style="227" customWidth="1"/>
    <col min="15363" max="15363" width="3" style="227" customWidth="1"/>
    <col min="15364" max="15364" width="6.140625" style="227" customWidth="1"/>
    <col min="15365" max="15365" width="8.85546875" style="227" customWidth="1"/>
    <col min="15366" max="15366" width="10" style="227" customWidth="1"/>
    <col min="15367" max="15367" width="10.42578125" style="227" customWidth="1"/>
    <col min="15368" max="15368" width="10" style="227" bestFit="1" customWidth="1"/>
    <col min="15369" max="15369" width="9.140625" style="227"/>
    <col min="15370" max="15370" width="6.28515625" style="227" customWidth="1"/>
    <col min="15371" max="15371" width="11.140625" style="227" customWidth="1"/>
    <col min="15372" max="15372" width="11.85546875" style="227" customWidth="1"/>
    <col min="15373" max="15373" width="9.5703125" style="227" customWidth="1"/>
    <col min="15374" max="15374" width="9.140625" style="227"/>
    <col min="15375" max="15375" width="13.7109375" style="227" customWidth="1"/>
    <col min="15376" max="15617" width="9.140625" style="227"/>
    <col min="15618" max="15618" width="16.28515625" style="227" customWidth="1"/>
    <col min="15619" max="15619" width="3" style="227" customWidth="1"/>
    <col min="15620" max="15620" width="6.140625" style="227" customWidth="1"/>
    <col min="15621" max="15621" width="8.85546875" style="227" customWidth="1"/>
    <col min="15622" max="15622" width="10" style="227" customWidth="1"/>
    <col min="15623" max="15623" width="10.42578125" style="227" customWidth="1"/>
    <col min="15624" max="15624" width="10" style="227" bestFit="1" customWidth="1"/>
    <col min="15625" max="15625" width="9.140625" style="227"/>
    <col min="15626" max="15626" width="6.28515625" style="227" customWidth="1"/>
    <col min="15627" max="15627" width="11.140625" style="227" customWidth="1"/>
    <col min="15628" max="15628" width="11.85546875" style="227" customWidth="1"/>
    <col min="15629" max="15629" width="9.5703125" style="227" customWidth="1"/>
    <col min="15630" max="15630" width="9.140625" style="227"/>
    <col min="15631" max="15631" width="13.7109375" style="227" customWidth="1"/>
    <col min="15632" max="15873" width="9.140625" style="227"/>
    <col min="15874" max="15874" width="16.28515625" style="227" customWidth="1"/>
    <col min="15875" max="15875" width="3" style="227" customWidth="1"/>
    <col min="15876" max="15876" width="6.140625" style="227" customWidth="1"/>
    <col min="15877" max="15877" width="8.85546875" style="227" customWidth="1"/>
    <col min="15878" max="15878" width="10" style="227" customWidth="1"/>
    <col min="15879" max="15879" width="10.42578125" style="227" customWidth="1"/>
    <col min="15880" max="15880" width="10" style="227" bestFit="1" customWidth="1"/>
    <col min="15881" max="15881" width="9.140625" style="227"/>
    <col min="15882" max="15882" width="6.28515625" style="227" customWidth="1"/>
    <col min="15883" max="15883" width="11.140625" style="227" customWidth="1"/>
    <col min="15884" max="15884" width="11.85546875" style="227" customWidth="1"/>
    <col min="15885" max="15885" width="9.5703125" style="227" customWidth="1"/>
    <col min="15886" max="15886" width="9.140625" style="227"/>
    <col min="15887" max="15887" width="13.7109375" style="227" customWidth="1"/>
    <col min="15888" max="16129" width="9.140625" style="227"/>
    <col min="16130" max="16130" width="16.28515625" style="227" customWidth="1"/>
    <col min="16131" max="16131" width="3" style="227" customWidth="1"/>
    <col min="16132" max="16132" width="6.140625" style="227" customWidth="1"/>
    <col min="16133" max="16133" width="8.85546875" style="227" customWidth="1"/>
    <col min="16134" max="16134" width="10" style="227" customWidth="1"/>
    <col min="16135" max="16135" width="10.42578125" style="227" customWidth="1"/>
    <col min="16136" max="16136" width="10" style="227" bestFit="1" customWidth="1"/>
    <col min="16137" max="16137" width="9.140625" style="227"/>
    <col min="16138" max="16138" width="6.28515625" style="227" customWidth="1"/>
    <col min="16139" max="16139" width="11.140625" style="227" customWidth="1"/>
    <col min="16140" max="16140" width="11.85546875" style="227" customWidth="1"/>
    <col min="16141" max="16141" width="9.5703125" style="227" customWidth="1"/>
    <col min="16142" max="16142" width="9.140625" style="227"/>
    <col min="16143" max="16143" width="13.7109375" style="227" customWidth="1"/>
    <col min="16144" max="16384" width="9.140625" style="227"/>
  </cols>
  <sheetData>
    <row r="1" spans="1:16" s="53" customFormat="1" x14ac:dyDescent="0.25">
      <c r="A1" s="363" t="s">
        <v>206</v>
      </c>
      <c r="L1" s="392"/>
      <c r="M1" s="392"/>
      <c r="N1" s="516" t="s">
        <v>0</v>
      </c>
      <c r="O1" s="516"/>
      <c r="P1" s="58"/>
    </row>
    <row r="2" spans="1:16" s="292" customFormat="1" ht="15" customHeight="1" x14ac:dyDescent="0.2">
      <c r="B2" s="517" t="s">
        <v>1</v>
      </c>
      <c r="C2" s="517"/>
      <c r="D2" s="517"/>
      <c r="E2" s="517"/>
      <c r="F2" s="517"/>
      <c r="G2" s="517"/>
      <c r="H2" s="517"/>
      <c r="I2" s="517"/>
      <c r="J2" s="2"/>
      <c r="K2" s="360" t="s">
        <v>2</v>
      </c>
      <c r="L2" s="3"/>
      <c r="M2" s="517" t="s">
        <v>3</v>
      </c>
      <c r="N2" s="517"/>
      <c r="O2" s="4"/>
    </row>
    <row r="3" spans="1:16" s="53" customFormat="1" ht="15.75" customHeight="1" thickBot="1" x14ac:dyDescent="0.3">
      <c r="A3" s="393"/>
      <c r="B3" s="393"/>
      <c r="C3" s="394"/>
      <c r="D3" s="395"/>
      <c r="E3" s="396"/>
      <c r="F3" s="396"/>
      <c r="G3" s="518"/>
      <c r="H3" s="518"/>
      <c r="I3" s="518"/>
      <c r="J3" s="518"/>
      <c r="L3" s="394"/>
      <c r="M3" s="397"/>
      <c r="N3" s="397"/>
      <c r="O3" s="397"/>
    </row>
    <row r="4" spans="1:16" ht="17.25" customHeight="1" thickBot="1" x14ac:dyDescent="0.3">
      <c r="A4" s="476" t="s">
        <v>274</v>
      </c>
      <c r="B4" s="477"/>
      <c r="C4" s="485" t="s">
        <v>4</v>
      </c>
      <c r="D4" s="519" t="s">
        <v>5</v>
      </c>
      <c r="E4" s="482" t="s">
        <v>6</v>
      </c>
      <c r="F4" s="482" t="s">
        <v>230</v>
      </c>
      <c r="G4" s="522" t="s">
        <v>7</v>
      </c>
      <c r="H4" s="525" t="s">
        <v>8</v>
      </c>
      <c r="I4" s="525"/>
      <c r="J4" s="525"/>
      <c r="K4" s="485" t="s">
        <v>9</v>
      </c>
      <c r="L4" s="485" t="s">
        <v>10</v>
      </c>
      <c r="M4" s="485" t="s">
        <v>11</v>
      </c>
      <c r="N4" s="485" t="s">
        <v>12</v>
      </c>
      <c r="O4" s="485" t="s">
        <v>13</v>
      </c>
    </row>
    <row r="5" spans="1:16" ht="29.25" customHeight="1" x14ac:dyDescent="0.25">
      <c r="A5" s="478"/>
      <c r="B5" s="479"/>
      <c r="C5" s="486"/>
      <c r="D5" s="520"/>
      <c r="E5" s="483"/>
      <c r="F5" s="483"/>
      <c r="G5" s="523"/>
      <c r="H5" s="519" t="s">
        <v>14</v>
      </c>
      <c r="I5" s="526" t="s">
        <v>15</v>
      </c>
      <c r="J5" s="527"/>
      <c r="K5" s="486"/>
      <c r="L5" s="486"/>
      <c r="M5" s="486"/>
      <c r="N5" s="486"/>
      <c r="O5" s="486"/>
    </row>
    <row r="6" spans="1:16" ht="36" customHeight="1" thickBot="1" x14ac:dyDescent="0.3">
      <c r="A6" s="480"/>
      <c r="B6" s="481"/>
      <c r="C6" s="487"/>
      <c r="D6" s="521"/>
      <c r="E6" s="484"/>
      <c r="F6" s="484"/>
      <c r="G6" s="524"/>
      <c r="H6" s="520"/>
      <c r="I6" s="231" t="s">
        <v>16</v>
      </c>
      <c r="J6" s="230" t="s">
        <v>17</v>
      </c>
      <c r="K6" s="487"/>
      <c r="L6" s="487"/>
      <c r="M6" s="487"/>
      <c r="N6" s="487"/>
      <c r="O6" s="487"/>
    </row>
    <row r="7" spans="1:16" ht="12" customHeight="1" thickBot="1" x14ac:dyDescent="0.3">
      <c r="A7" s="229" t="s">
        <v>18</v>
      </c>
      <c r="B7" s="230"/>
      <c r="C7" s="353" t="s">
        <v>19</v>
      </c>
      <c r="D7" s="232">
        <v>1</v>
      </c>
      <c r="E7" s="352">
        <v>2</v>
      </c>
      <c r="F7" s="233" t="s">
        <v>229</v>
      </c>
      <c r="G7" s="361">
        <v>3</v>
      </c>
      <c r="H7" s="234">
        <v>4</v>
      </c>
      <c r="I7" s="235" t="s">
        <v>20</v>
      </c>
      <c r="J7" s="236" t="s">
        <v>21</v>
      </c>
      <c r="K7" s="353">
        <v>5</v>
      </c>
      <c r="L7" s="353">
        <v>6</v>
      </c>
      <c r="M7" s="237">
        <v>7</v>
      </c>
      <c r="N7" s="353">
        <v>8</v>
      </c>
      <c r="O7" s="353">
        <v>9</v>
      </c>
    </row>
    <row r="8" spans="1:16" ht="12.75" customHeight="1" x14ac:dyDescent="0.25">
      <c r="A8" s="485" t="s">
        <v>22</v>
      </c>
      <c r="B8" s="488" t="s">
        <v>23</v>
      </c>
      <c r="C8" s="5">
        <v>2023</v>
      </c>
      <c r="D8" s="6"/>
      <c r="E8" s="7"/>
      <c r="F8" s="172"/>
      <c r="G8" s="8">
        <f t="shared" ref="G8:G38" si="0">D8+E8</f>
        <v>0</v>
      </c>
      <c r="H8" s="9">
        <f t="shared" ref="H8:H42" si="1">K8+L8</f>
        <v>0</v>
      </c>
      <c r="I8" s="7"/>
      <c r="J8" s="10">
        <f>IF(H8&lt;&gt;0,I8/H8,0)</f>
        <v>0</v>
      </c>
      <c r="K8" s="11"/>
      <c r="L8" s="11"/>
      <c r="M8" s="12"/>
      <c r="N8" s="13">
        <f t="shared" ref="N8:N39" si="2">G8-H8</f>
        <v>0</v>
      </c>
      <c r="O8" s="11"/>
    </row>
    <row r="9" spans="1:16" ht="12.75" customHeight="1" x14ac:dyDescent="0.25">
      <c r="A9" s="486"/>
      <c r="B9" s="489"/>
      <c r="C9" s="14">
        <v>2024</v>
      </c>
      <c r="D9" s="15"/>
      <c r="E9" s="16"/>
      <c r="F9" s="173"/>
      <c r="G9" s="17">
        <f t="shared" si="0"/>
        <v>0</v>
      </c>
      <c r="H9" s="18">
        <f t="shared" si="1"/>
        <v>0</v>
      </c>
      <c r="I9" s="16"/>
      <c r="J9" s="19">
        <f>IF(H9&lt;&gt;0,I9/H9,0)</f>
        <v>0</v>
      </c>
      <c r="K9" s="20"/>
      <c r="L9" s="20"/>
      <c r="M9" s="21"/>
      <c r="N9" s="22">
        <f t="shared" si="2"/>
        <v>0</v>
      </c>
      <c r="O9" s="20"/>
    </row>
    <row r="10" spans="1:16" ht="12.75" customHeight="1" thickBot="1" x14ac:dyDescent="0.3">
      <c r="A10" s="487"/>
      <c r="B10" s="490"/>
      <c r="C10" s="23">
        <v>2025</v>
      </c>
      <c r="D10" s="238">
        <f>'6.Приложение 3_ГД-Съдии'!E8</f>
        <v>0</v>
      </c>
      <c r="E10" s="239">
        <f>'6.Приложение 3_ГД-Съдии'!J8</f>
        <v>0</v>
      </c>
      <c r="F10" s="293"/>
      <c r="G10" s="240">
        <f t="shared" si="0"/>
        <v>0</v>
      </c>
      <c r="H10" s="28">
        <f t="shared" si="1"/>
        <v>0</v>
      </c>
      <c r="I10" s="239">
        <f>'6.Приложение 3_ГД-Съдии'!AI8</f>
        <v>0</v>
      </c>
      <c r="J10" s="241">
        <f t="shared" ref="J10:J49" si="3">IF(H10&lt;&gt;0,I10/H10,0)</f>
        <v>0</v>
      </c>
      <c r="K10" s="239">
        <f>'6.Приложение 3_ГД-Съдии'!Y8</f>
        <v>0</v>
      </c>
      <c r="L10" s="242">
        <f>'6.Приложение 3_ГД-Съдии'!AD8</f>
        <v>0</v>
      </c>
      <c r="M10" s="160"/>
      <c r="N10" s="45">
        <f t="shared" si="2"/>
        <v>0</v>
      </c>
      <c r="O10" s="168"/>
    </row>
    <row r="11" spans="1:16" ht="12.75" customHeight="1" x14ac:dyDescent="0.25">
      <c r="A11" s="485" t="s">
        <v>25</v>
      </c>
      <c r="B11" s="488" t="s">
        <v>24</v>
      </c>
      <c r="C11" s="5">
        <v>2023</v>
      </c>
      <c r="D11" s="24"/>
      <c r="E11" s="7"/>
      <c r="F11" s="172"/>
      <c r="G11" s="38">
        <f t="shared" si="0"/>
        <v>0</v>
      </c>
      <c r="H11" s="9">
        <f t="shared" si="1"/>
        <v>0</v>
      </c>
      <c r="I11" s="7"/>
      <c r="J11" s="10">
        <f t="shared" si="3"/>
        <v>0</v>
      </c>
      <c r="K11" s="25"/>
      <c r="L11" s="11"/>
      <c r="M11" s="25"/>
      <c r="N11" s="13">
        <f t="shared" si="2"/>
        <v>0</v>
      </c>
      <c r="O11" s="12"/>
    </row>
    <row r="12" spans="1:16" ht="12.75" customHeight="1" x14ac:dyDescent="0.25">
      <c r="A12" s="486"/>
      <c r="B12" s="489"/>
      <c r="C12" s="14">
        <v>2024</v>
      </c>
      <c r="D12" s="26"/>
      <c r="E12" s="16"/>
      <c r="F12" s="173"/>
      <c r="G12" s="41">
        <f t="shared" si="0"/>
        <v>0</v>
      </c>
      <c r="H12" s="18">
        <f t="shared" si="1"/>
        <v>0</v>
      </c>
      <c r="I12" s="16"/>
      <c r="J12" s="19">
        <f t="shared" si="3"/>
        <v>0</v>
      </c>
      <c r="K12" s="27"/>
      <c r="L12" s="20"/>
      <c r="M12" s="27"/>
      <c r="N12" s="22">
        <f t="shared" si="2"/>
        <v>0</v>
      </c>
      <c r="O12" s="21"/>
    </row>
    <row r="13" spans="1:16" ht="12.75" customHeight="1" thickBot="1" x14ac:dyDescent="0.3">
      <c r="A13" s="487"/>
      <c r="B13" s="490"/>
      <c r="C13" s="23">
        <v>2025</v>
      </c>
      <c r="D13" s="243">
        <f>'6.Приложение 3_ГД-Съдии'!F8</f>
        <v>0</v>
      </c>
      <c r="E13" s="243">
        <f>'6.Приложение 3_ГД-Съдии'!K8</f>
        <v>0</v>
      </c>
      <c r="F13" s="294"/>
      <c r="G13" s="244">
        <f t="shared" si="0"/>
        <v>0</v>
      </c>
      <c r="H13" s="28">
        <f t="shared" si="1"/>
        <v>0</v>
      </c>
      <c r="I13" s="245">
        <f>'6.Приложение 3_ГД-Съдии'!AJ8</f>
        <v>0</v>
      </c>
      <c r="J13" s="241">
        <f t="shared" si="3"/>
        <v>0</v>
      </c>
      <c r="K13" s="246">
        <f>'6.Приложение 3_ГД-Съдии'!Z8</f>
        <v>0</v>
      </c>
      <c r="L13" s="242">
        <f>'6.Приложение 3_ГД-Съдии'!AE8</f>
        <v>0</v>
      </c>
      <c r="M13" s="160"/>
      <c r="N13" s="45">
        <f t="shared" si="2"/>
        <v>0</v>
      </c>
      <c r="O13" s="168"/>
    </row>
    <row r="14" spans="1:16" ht="12.75" customHeight="1" x14ac:dyDescent="0.25">
      <c r="A14" s="485" t="s">
        <v>27</v>
      </c>
      <c r="B14" s="488" t="s">
        <v>26</v>
      </c>
      <c r="C14" s="5">
        <v>2023</v>
      </c>
      <c r="D14" s="24"/>
      <c r="E14" s="7"/>
      <c r="F14" s="7"/>
      <c r="G14" s="8">
        <f t="shared" si="0"/>
        <v>0</v>
      </c>
      <c r="H14" s="181">
        <f t="shared" si="1"/>
        <v>0</v>
      </c>
      <c r="I14" s="30"/>
      <c r="J14" s="33">
        <f t="shared" si="3"/>
        <v>0</v>
      </c>
      <c r="K14" s="34"/>
      <c r="L14" s="34"/>
      <c r="M14" s="35"/>
      <c r="N14" s="36">
        <f t="shared" si="2"/>
        <v>0</v>
      </c>
      <c r="O14" s="34"/>
    </row>
    <row r="15" spans="1:16" ht="12.75" customHeight="1" x14ac:dyDescent="0.25">
      <c r="A15" s="486"/>
      <c r="B15" s="489"/>
      <c r="C15" s="14">
        <v>2024</v>
      </c>
      <c r="D15" s="26"/>
      <c r="E15" s="16"/>
      <c r="F15" s="16"/>
      <c r="G15" s="17">
        <f t="shared" si="0"/>
        <v>0</v>
      </c>
      <c r="H15" s="48">
        <f t="shared" si="1"/>
        <v>0</v>
      </c>
      <c r="I15" s="16"/>
      <c r="J15" s="19">
        <f t="shared" si="3"/>
        <v>0</v>
      </c>
      <c r="K15" s="20"/>
      <c r="L15" s="20"/>
      <c r="M15" s="21"/>
      <c r="N15" s="22">
        <f t="shared" si="2"/>
        <v>0</v>
      </c>
      <c r="O15" s="20"/>
    </row>
    <row r="16" spans="1:16" ht="12.75" customHeight="1" thickBot="1" x14ac:dyDescent="0.3">
      <c r="A16" s="487"/>
      <c r="B16" s="490"/>
      <c r="C16" s="23">
        <v>2025</v>
      </c>
      <c r="D16" s="189"/>
      <c r="E16" s="161"/>
      <c r="F16" s="161"/>
      <c r="G16" s="240">
        <f t="shared" si="0"/>
        <v>0</v>
      </c>
      <c r="H16" s="248">
        <f t="shared" si="1"/>
        <v>0</v>
      </c>
      <c r="I16" s="160"/>
      <c r="J16" s="241">
        <f t="shared" si="3"/>
        <v>0</v>
      </c>
      <c r="K16" s="162"/>
      <c r="L16" s="162"/>
      <c r="M16" s="160"/>
      <c r="N16" s="45">
        <f t="shared" si="2"/>
        <v>0</v>
      </c>
      <c r="O16" s="168"/>
    </row>
    <row r="17" spans="1:15" ht="12.75" customHeight="1" x14ac:dyDescent="0.25">
      <c r="A17" s="485" t="s">
        <v>29</v>
      </c>
      <c r="B17" s="488" t="s">
        <v>28</v>
      </c>
      <c r="C17" s="5">
        <v>2023</v>
      </c>
      <c r="D17" s="29"/>
      <c r="E17" s="30"/>
      <c r="F17" s="174"/>
      <c r="G17" s="31">
        <f t="shared" si="0"/>
        <v>0</v>
      </c>
      <c r="H17" s="9">
        <f t="shared" si="1"/>
        <v>0</v>
      </c>
      <c r="I17" s="7"/>
      <c r="J17" s="10">
        <f t="shared" si="3"/>
        <v>0</v>
      </c>
      <c r="K17" s="11"/>
      <c r="L17" s="11"/>
      <c r="M17" s="12"/>
      <c r="N17" s="13">
        <f t="shared" si="2"/>
        <v>0</v>
      </c>
      <c r="O17" s="11"/>
    </row>
    <row r="18" spans="1:15" ht="12.75" customHeight="1" x14ac:dyDescent="0.25">
      <c r="A18" s="486"/>
      <c r="B18" s="489"/>
      <c r="C18" s="14">
        <v>2024</v>
      </c>
      <c r="D18" s="15"/>
      <c r="E18" s="16"/>
      <c r="F18" s="173"/>
      <c r="G18" s="17">
        <f t="shared" si="0"/>
        <v>0</v>
      </c>
      <c r="H18" s="18">
        <f t="shared" si="1"/>
        <v>0</v>
      </c>
      <c r="I18" s="16"/>
      <c r="J18" s="19">
        <f t="shared" si="3"/>
        <v>0</v>
      </c>
      <c r="K18" s="20"/>
      <c r="L18" s="20"/>
      <c r="M18" s="21"/>
      <c r="N18" s="22">
        <f t="shared" si="2"/>
        <v>0</v>
      </c>
      <c r="O18" s="20"/>
    </row>
    <row r="19" spans="1:15" ht="12.75" customHeight="1" thickBot="1" x14ac:dyDescent="0.3">
      <c r="A19" s="487"/>
      <c r="B19" s="490"/>
      <c r="C19" s="23">
        <v>2025</v>
      </c>
      <c r="D19" s="166"/>
      <c r="E19" s="166"/>
      <c r="F19" s="175"/>
      <c r="G19" s="244">
        <f t="shared" si="0"/>
        <v>0</v>
      </c>
      <c r="H19" s="249">
        <f t="shared" si="1"/>
        <v>0</v>
      </c>
      <c r="I19" s="166"/>
      <c r="J19" s="250">
        <f t="shared" si="3"/>
        <v>0</v>
      </c>
      <c r="K19" s="165"/>
      <c r="L19" s="165"/>
      <c r="M19" s="166"/>
      <c r="N19" s="251">
        <f t="shared" si="2"/>
        <v>0</v>
      </c>
      <c r="O19" s="167"/>
    </row>
    <row r="20" spans="1:15" ht="12.75" customHeight="1" x14ac:dyDescent="0.25">
      <c r="A20" s="485" t="s">
        <v>271</v>
      </c>
      <c r="B20" s="488" t="s">
        <v>30</v>
      </c>
      <c r="C20" s="5">
        <v>2023</v>
      </c>
      <c r="D20" s="372"/>
      <c r="E20" s="366"/>
      <c r="F20" s="366"/>
      <c r="G20" s="8">
        <f>D20+E20</f>
        <v>0</v>
      </c>
      <c r="H20" s="9">
        <f t="shared" si="1"/>
        <v>0</v>
      </c>
      <c r="I20" s="366"/>
      <c r="J20" s="10">
        <f>IF(H20&lt;&gt;0,I20/H20,0)</f>
        <v>0</v>
      </c>
      <c r="K20" s="223"/>
      <c r="L20" s="224"/>
      <c r="M20" s="223"/>
      <c r="N20" s="368">
        <f t="shared" si="2"/>
        <v>0</v>
      </c>
      <c r="O20" s="369"/>
    </row>
    <row r="21" spans="1:15" ht="12.75" customHeight="1" x14ac:dyDescent="0.25">
      <c r="A21" s="486"/>
      <c r="B21" s="489"/>
      <c r="C21" s="14">
        <v>2024</v>
      </c>
      <c r="D21" s="373"/>
      <c r="E21" s="367"/>
      <c r="F21" s="367"/>
      <c r="G21" s="17">
        <f t="shared" si="0"/>
        <v>0</v>
      </c>
      <c r="H21" s="18">
        <f t="shared" si="1"/>
        <v>0</v>
      </c>
      <c r="I21" s="367"/>
      <c r="J21" s="19">
        <f>IF(H21&lt;&gt;0,I21/H21,0)</f>
        <v>0</v>
      </c>
      <c r="K21" s="225"/>
      <c r="L21" s="163"/>
      <c r="M21" s="225"/>
      <c r="N21" s="370">
        <f t="shared" si="2"/>
        <v>0</v>
      </c>
      <c r="O21" s="371"/>
    </row>
    <row r="22" spans="1:15" ht="12.75" customHeight="1" thickBot="1" x14ac:dyDescent="0.3">
      <c r="A22" s="487"/>
      <c r="B22" s="490"/>
      <c r="C22" s="23">
        <v>2025</v>
      </c>
      <c r="D22" s="390">
        <f>'6.Приложение 3_ГД-Съдии'!H8</f>
        <v>0</v>
      </c>
      <c r="E22" s="391">
        <f>'6.Приложение 3_ГД-Съдии'!M8</f>
        <v>0</v>
      </c>
      <c r="F22" s="161"/>
      <c r="G22" s="240">
        <f>D22+E22</f>
        <v>0</v>
      </c>
      <c r="H22" s="28">
        <f>K22+L22</f>
        <v>0</v>
      </c>
      <c r="I22" s="391">
        <f>'6.Приложение 3_ГД-Съдии'!AL8</f>
        <v>0</v>
      </c>
      <c r="J22" s="241">
        <f>IF(H22&lt;&gt;0,I22/H22,0)</f>
        <v>0</v>
      </c>
      <c r="K22" s="264">
        <f>'6.Приложение 3_ГД-Съдии'!AB8</f>
        <v>0</v>
      </c>
      <c r="L22" s="242">
        <f>'6.Приложение 3_ГД-Съдии'!AG8</f>
        <v>0</v>
      </c>
      <c r="M22" s="365"/>
      <c r="N22" s="45">
        <f t="shared" si="2"/>
        <v>0</v>
      </c>
      <c r="O22" s="168"/>
    </row>
    <row r="23" spans="1:15" ht="12.75" customHeight="1" x14ac:dyDescent="0.25">
      <c r="A23" s="488" t="s">
        <v>31</v>
      </c>
      <c r="B23" s="488" t="s">
        <v>32</v>
      </c>
      <c r="C23" s="5">
        <v>2023</v>
      </c>
      <c r="D23" s="32">
        <f>D8+D11+D14+D17+D20</f>
        <v>0</v>
      </c>
      <c r="E23" s="177">
        <f t="shared" ref="E23:I23" si="4">E8+E11+E14+E17+E20</f>
        <v>0</v>
      </c>
      <c r="F23" s="177">
        <f t="shared" si="4"/>
        <v>0</v>
      </c>
      <c r="G23" s="178">
        <f t="shared" si="4"/>
        <v>0</v>
      </c>
      <c r="H23" s="32">
        <f t="shared" si="4"/>
        <v>0</v>
      </c>
      <c r="I23" s="177">
        <f t="shared" si="4"/>
        <v>0</v>
      </c>
      <c r="J23" s="33">
        <f>IF(H23&lt;&gt;0,I23/H23,0)</f>
        <v>0</v>
      </c>
      <c r="K23" s="180">
        <f t="shared" ref="K23:O23" si="5">K8+K11+K14+K17+K20</f>
        <v>0</v>
      </c>
      <c r="L23" s="36">
        <f t="shared" si="5"/>
        <v>0</v>
      </c>
      <c r="M23" s="180">
        <f t="shared" si="5"/>
        <v>0</v>
      </c>
      <c r="N23" s="36">
        <f t="shared" si="5"/>
        <v>0</v>
      </c>
      <c r="O23" s="247">
        <f t="shared" si="5"/>
        <v>0</v>
      </c>
    </row>
    <row r="24" spans="1:15" ht="12.75" customHeight="1" x14ac:dyDescent="0.25">
      <c r="A24" s="489"/>
      <c r="B24" s="489"/>
      <c r="C24" s="14">
        <v>2024</v>
      </c>
      <c r="D24" s="18">
        <f>D9+D12+D15+D18+D21</f>
        <v>0</v>
      </c>
      <c r="E24" s="40">
        <f>E9+E12+E15+E18+E21</f>
        <v>0</v>
      </c>
      <c r="F24" s="40">
        <f t="shared" ref="F24:I24" si="6">F9+F12+F15+F18+F21</f>
        <v>0</v>
      </c>
      <c r="G24" s="41">
        <f>G9+G12+G15+G18+G21</f>
        <v>0</v>
      </c>
      <c r="H24" s="18">
        <f t="shared" si="6"/>
        <v>0</v>
      </c>
      <c r="I24" s="40">
        <f t="shared" si="6"/>
        <v>0</v>
      </c>
      <c r="J24" s="19">
        <f t="shared" si="3"/>
        <v>0</v>
      </c>
      <c r="K24" s="42">
        <f t="shared" ref="K24:O24" si="7">K9+K12+K15+K18+K21</f>
        <v>0</v>
      </c>
      <c r="L24" s="22">
        <f t="shared" si="7"/>
        <v>0</v>
      </c>
      <c r="M24" s="42">
        <f t="shared" si="7"/>
        <v>0</v>
      </c>
      <c r="N24" s="22">
        <f t="shared" si="7"/>
        <v>0</v>
      </c>
      <c r="O24" s="43">
        <f t="shared" si="7"/>
        <v>0</v>
      </c>
    </row>
    <row r="25" spans="1:15" ht="12.75" customHeight="1" thickBot="1" x14ac:dyDescent="0.3">
      <c r="A25" s="490"/>
      <c r="B25" s="490"/>
      <c r="C25" s="23">
        <v>2025</v>
      </c>
      <c r="D25" s="28">
        <f t="shared" ref="D25" si="8">D10+D13+D16+D19+D22</f>
        <v>0</v>
      </c>
      <c r="E25" s="44">
        <f t="shared" ref="E25:I25" si="9">E10+E13+E16+E19+E22</f>
        <v>0</v>
      </c>
      <c r="F25" s="44">
        <f t="shared" si="9"/>
        <v>0</v>
      </c>
      <c r="G25" s="240">
        <f t="shared" si="9"/>
        <v>0</v>
      </c>
      <c r="H25" s="28">
        <f t="shared" si="9"/>
        <v>0</v>
      </c>
      <c r="I25" s="252">
        <f t="shared" si="9"/>
        <v>0</v>
      </c>
      <c r="J25" s="241">
        <f t="shared" si="3"/>
        <v>0</v>
      </c>
      <c r="K25" s="253">
        <f t="shared" ref="K25:M25" si="10">K10+K13+K16+K19+K22</f>
        <v>0</v>
      </c>
      <c r="L25" s="254">
        <f t="shared" si="10"/>
        <v>0</v>
      </c>
      <c r="M25" s="255">
        <f t="shared" si="10"/>
        <v>0</v>
      </c>
      <c r="N25" s="45">
        <f>N10+N13+N16+N19+N22</f>
        <v>0</v>
      </c>
      <c r="O25" s="46">
        <f>O10+O13+O16+O19+O22</f>
        <v>0</v>
      </c>
    </row>
    <row r="26" spans="1:15" ht="12.75" customHeight="1" x14ac:dyDescent="0.25">
      <c r="A26" s="485" t="s">
        <v>33</v>
      </c>
      <c r="B26" s="488" t="s">
        <v>34</v>
      </c>
      <c r="C26" s="5">
        <v>2023</v>
      </c>
      <c r="D26" s="29"/>
      <c r="E26" s="30"/>
      <c r="F26" s="174"/>
      <c r="G26" s="31">
        <f t="shared" si="0"/>
        <v>0</v>
      </c>
      <c r="H26" s="32">
        <f t="shared" si="1"/>
        <v>0</v>
      </c>
      <c r="I26" s="30"/>
      <c r="J26" s="33">
        <f t="shared" si="3"/>
        <v>0</v>
      </c>
      <c r="K26" s="34"/>
      <c r="L26" s="34"/>
      <c r="M26" s="35"/>
      <c r="N26" s="36">
        <f t="shared" si="2"/>
        <v>0</v>
      </c>
      <c r="O26" s="34"/>
    </row>
    <row r="27" spans="1:15" ht="12.75" customHeight="1" x14ac:dyDescent="0.25">
      <c r="A27" s="486"/>
      <c r="B27" s="489"/>
      <c r="C27" s="14">
        <v>2024</v>
      </c>
      <c r="D27" s="15"/>
      <c r="E27" s="16"/>
      <c r="F27" s="173"/>
      <c r="G27" s="17">
        <f t="shared" si="0"/>
        <v>0</v>
      </c>
      <c r="H27" s="18">
        <f t="shared" si="1"/>
        <v>0</v>
      </c>
      <c r="I27" s="16"/>
      <c r="J27" s="19">
        <f t="shared" si="3"/>
        <v>0</v>
      </c>
      <c r="K27" s="20"/>
      <c r="L27" s="20"/>
      <c r="M27" s="21"/>
      <c r="N27" s="22">
        <f t="shared" si="2"/>
        <v>0</v>
      </c>
      <c r="O27" s="20"/>
    </row>
    <row r="28" spans="1:15" ht="12.75" customHeight="1" thickBot="1" x14ac:dyDescent="0.3">
      <c r="A28" s="487"/>
      <c r="B28" s="490"/>
      <c r="C28" s="23">
        <v>2025</v>
      </c>
      <c r="D28" s="239">
        <f>'4.Приложение 3_НД-Съдии'!E8</f>
        <v>0</v>
      </c>
      <c r="E28" s="245">
        <f>'4.Приложение 3_НД-Съдии'!K8</f>
        <v>0</v>
      </c>
      <c r="F28" s="293"/>
      <c r="G28" s="240">
        <f>D28+E28</f>
        <v>0</v>
      </c>
      <c r="H28" s="28">
        <f t="shared" si="1"/>
        <v>0</v>
      </c>
      <c r="I28" s="239">
        <f>'4.Приложение 3_НД-Съдии'!AO8</f>
        <v>0</v>
      </c>
      <c r="J28" s="241">
        <f t="shared" si="3"/>
        <v>0</v>
      </c>
      <c r="K28" s="239">
        <f>'4.Приложение 3_НД-Съдии'!AC8</f>
        <v>0</v>
      </c>
      <c r="L28" s="242">
        <f>'4.Приложение 3_НД-Съдии'!AI8</f>
        <v>0</v>
      </c>
      <c r="M28" s="160"/>
      <c r="N28" s="45">
        <f t="shared" si="2"/>
        <v>0</v>
      </c>
      <c r="O28" s="162"/>
    </row>
    <row r="29" spans="1:15" ht="12.75" customHeight="1" x14ac:dyDescent="0.25">
      <c r="A29" s="485" t="s">
        <v>35</v>
      </c>
      <c r="B29" s="488" t="s">
        <v>36</v>
      </c>
      <c r="C29" s="5">
        <v>2023</v>
      </c>
      <c r="D29" s="6"/>
      <c r="E29" s="7"/>
      <c r="F29" s="172"/>
      <c r="G29" s="8">
        <f t="shared" si="0"/>
        <v>0</v>
      </c>
      <c r="H29" s="9">
        <f t="shared" si="1"/>
        <v>0</v>
      </c>
      <c r="I29" s="7"/>
      <c r="J29" s="10">
        <f t="shared" si="3"/>
        <v>0</v>
      </c>
      <c r="K29" s="11"/>
      <c r="L29" s="11"/>
      <c r="M29" s="12"/>
      <c r="N29" s="13">
        <f t="shared" si="2"/>
        <v>0</v>
      </c>
      <c r="O29" s="11"/>
    </row>
    <row r="30" spans="1:15" ht="12.75" customHeight="1" x14ac:dyDescent="0.25">
      <c r="A30" s="486"/>
      <c r="B30" s="489"/>
      <c r="C30" s="14">
        <v>2024</v>
      </c>
      <c r="D30" s="15"/>
      <c r="E30" s="16"/>
      <c r="F30" s="173"/>
      <c r="G30" s="17">
        <f t="shared" si="0"/>
        <v>0</v>
      </c>
      <c r="H30" s="18">
        <f t="shared" si="1"/>
        <v>0</v>
      </c>
      <c r="I30" s="16"/>
      <c r="J30" s="19">
        <f t="shared" si="3"/>
        <v>0</v>
      </c>
      <c r="K30" s="20"/>
      <c r="L30" s="20"/>
      <c r="M30" s="21"/>
      <c r="N30" s="22">
        <f t="shared" si="2"/>
        <v>0</v>
      </c>
      <c r="O30" s="20"/>
    </row>
    <row r="31" spans="1:15" ht="12.75" customHeight="1" thickBot="1" x14ac:dyDescent="0.3">
      <c r="A31" s="487"/>
      <c r="B31" s="490"/>
      <c r="C31" s="23">
        <v>2025</v>
      </c>
      <c r="D31" s="239">
        <f>'4.Приложение 3_НД-Съдии'!F8</f>
        <v>0</v>
      </c>
      <c r="E31" s="245">
        <f>'4.Приложение 3_НД-Съдии'!L8</f>
        <v>0</v>
      </c>
      <c r="F31" s="293"/>
      <c r="G31" s="240">
        <f t="shared" si="0"/>
        <v>0</v>
      </c>
      <c r="H31" s="28">
        <f t="shared" si="1"/>
        <v>0</v>
      </c>
      <c r="I31" s="239">
        <f>'4.Приложение 3_НД-Съдии'!AP8</f>
        <v>0</v>
      </c>
      <c r="J31" s="241">
        <f t="shared" si="3"/>
        <v>0</v>
      </c>
      <c r="K31" s="239">
        <f>'4.Приложение 3_НД-Съдии'!AD8</f>
        <v>0</v>
      </c>
      <c r="L31" s="242">
        <f>'4.Приложение 3_НД-Съдии'!AJ8</f>
        <v>0</v>
      </c>
      <c r="M31" s="160"/>
      <c r="N31" s="45">
        <f t="shared" si="2"/>
        <v>0</v>
      </c>
      <c r="O31" s="164"/>
    </row>
    <row r="32" spans="1:15" ht="12.75" customHeight="1" x14ac:dyDescent="0.25">
      <c r="A32" s="485" t="s">
        <v>37</v>
      </c>
      <c r="B32" s="488" t="s">
        <v>38</v>
      </c>
      <c r="C32" s="5">
        <v>2023</v>
      </c>
      <c r="D32" s="6"/>
      <c r="E32" s="7"/>
      <c r="F32" s="172"/>
      <c r="G32" s="8">
        <f t="shared" si="0"/>
        <v>0</v>
      </c>
      <c r="H32" s="9">
        <f t="shared" si="1"/>
        <v>0</v>
      </c>
      <c r="I32" s="7"/>
      <c r="J32" s="10">
        <f t="shared" si="3"/>
        <v>0</v>
      </c>
      <c r="K32" s="11"/>
      <c r="L32" s="11"/>
      <c r="M32" s="12"/>
      <c r="N32" s="13">
        <f t="shared" si="2"/>
        <v>0</v>
      </c>
      <c r="O32" s="11"/>
    </row>
    <row r="33" spans="1:15" ht="12.75" customHeight="1" x14ac:dyDescent="0.25">
      <c r="A33" s="486"/>
      <c r="B33" s="489"/>
      <c r="C33" s="14">
        <v>2024</v>
      </c>
      <c r="D33" s="15"/>
      <c r="E33" s="16"/>
      <c r="F33" s="173"/>
      <c r="G33" s="17">
        <f t="shared" si="0"/>
        <v>0</v>
      </c>
      <c r="H33" s="18">
        <f t="shared" si="1"/>
        <v>0</v>
      </c>
      <c r="I33" s="16"/>
      <c r="J33" s="19">
        <f t="shared" si="3"/>
        <v>0</v>
      </c>
      <c r="K33" s="20"/>
      <c r="L33" s="20"/>
      <c r="M33" s="21"/>
      <c r="N33" s="22">
        <f t="shared" si="2"/>
        <v>0</v>
      </c>
      <c r="O33" s="163"/>
    </row>
    <row r="34" spans="1:15" ht="12.75" customHeight="1" thickBot="1" x14ac:dyDescent="0.3">
      <c r="A34" s="487"/>
      <c r="B34" s="490"/>
      <c r="C34" s="23">
        <v>2025</v>
      </c>
      <c r="D34" s="160"/>
      <c r="E34" s="161"/>
      <c r="F34" s="176"/>
      <c r="G34" s="240">
        <f t="shared" si="0"/>
        <v>0</v>
      </c>
      <c r="H34" s="28">
        <f t="shared" si="1"/>
        <v>0</v>
      </c>
      <c r="I34" s="295"/>
      <c r="J34" s="241">
        <f t="shared" si="3"/>
        <v>0</v>
      </c>
      <c r="K34" s="295"/>
      <c r="L34" s="162"/>
      <c r="M34" s="160"/>
      <c r="N34" s="45">
        <f t="shared" si="2"/>
        <v>0</v>
      </c>
      <c r="O34" s="162"/>
    </row>
    <row r="35" spans="1:15" ht="12.75" customHeight="1" x14ac:dyDescent="0.25">
      <c r="A35" s="485" t="s">
        <v>39</v>
      </c>
      <c r="B35" s="488" t="s">
        <v>215</v>
      </c>
      <c r="C35" s="5">
        <v>2023</v>
      </c>
      <c r="D35" s="6"/>
      <c r="E35" s="7"/>
      <c r="F35" s="172"/>
      <c r="G35" s="8">
        <f t="shared" si="0"/>
        <v>0</v>
      </c>
      <c r="H35" s="9">
        <f t="shared" si="1"/>
        <v>0</v>
      </c>
      <c r="I35" s="7"/>
      <c r="J35" s="10">
        <f t="shared" si="3"/>
        <v>0</v>
      </c>
      <c r="K35" s="11"/>
      <c r="L35" s="11"/>
      <c r="M35" s="12"/>
      <c r="N35" s="13">
        <f t="shared" si="2"/>
        <v>0</v>
      </c>
      <c r="O35" s="11"/>
    </row>
    <row r="36" spans="1:15" ht="12.75" customHeight="1" x14ac:dyDescent="0.25">
      <c r="A36" s="486"/>
      <c r="B36" s="489"/>
      <c r="C36" s="14">
        <v>2024</v>
      </c>
      <c r="D36" s="15"/>
      <c r="E36" s="16"/>
      <c r="F36" s="173"/>
      <c r="G36" s="17">
        <f t="shared" si="0"/>
        <v>0</v>
      </c>
      <c r="H36" s="18">
        <f t="shared" si="1"/>
        <v>0</v>
      </c>
      <c r="I36" s="16"/>
      <c r="J36" s="19">
        <f t="shared" si="3"/>
        <v>0</v>
      </c>
      <c r="K36" s="20"/>
      <c r="L36" s="20"/>
      <c r="M36" s="21"/>
      <c r="N36" s="22">
        <f t="shared" si="2"/>
        <v>0</v>
      </c>
      <c r="O36" s="20"/>
    </row>
    <row r="37" spans="1:15" ht="12.75" customHeight="1" thickBot="1" x14ac:dyDescent="0.3">
      <c r="A37" s="487"/>
      <c r="B37" s="490"/>
      <c r="C37" s="23">
        <v>2025</v>
      </c>
      <c r="D37" s="160"/>
      <c r="E37" s="161"/>
      <c r="F37" s="176"/>
      <c r="G37" s="240">
        <f t="shared" si="0"/>
        <v>0</v>
      </c>
      <c r="H37" s="28">
        <f t="shared" si="1"/>
        <v>0</v>
      </c>
      <c r="I37" s="295"/>
      <c r="J37" s="241">
        <f t="shared" si="3"/>
        <v>0</v>
      </c>
      <c r="K37" s="295"/>
      <c r="L37" s="162"/>
      <c r="M37" s="160"/>
      <c r="N37" s="45">
        <f>G37-H37</f>
        <v>0</v>
      </c>
      <c r="O37" s="162"/>
    </row>
    <row r="38" spans="1:15" ht="12.75" customHeight="1" x14ac:dyDescent="0.25">
      <c r="A38" s="485" t="s">
        <v>41</v>
      </c>
      <c r="B38" s="488" t="s">
        <v>40</v>
      </c>
      <c r="C38" s="5">
        <v>2023</v>
      </c>
      <c r="D38" s="6"/>
      <c r="E38" s="7"/>
      <c r="F38" s="172"/>
      <c r="G38" s="8">
        <f t="shared" si="0"/>
        <v>0</v>
      </c>
      <c r="H38" s="9">
        <f t="shared" si="1"/>
        <v>0</v>
      </c>
      <c r="I38" s="7"/>
      <c r="J38" s="10">
        <f t="shared" si="3"/>
        <v>0</v>
      </c>
      <c r="K38" s="11"/>
      <c r="L38" s="11"/>
      <c r="M38" s="12"/>
      <c r="N38" s="13">
        <f t="shared" si="2"/>
        <v>0</v>
      </c>
      <c r="O38" s="11"/>
    </row>
    <row r="39" spans="1:15" ht="12.75" customHeight="1" x14ac:dyDescent="0.25">
      <c r="A39" s="486"/>
      <c r="B39" s="489"/>
      <c r="C39" s="14">
        <v>2024</v>
      </c>
      <c r="D39" s="15"/>
      <c r="E39" s="16"/>
      <c r="F39" s="173"/>
      <c r="G39" s="17">
        <f>D39+E39</f>
        <v>0</v>
      </c>
      <c r="H39" s="18">
        <f t="shared" si="1"/>
        <v>0</v>
      </c>
      <c r="I39" s="16"/>
      <c r="J39" s="19">
        <f t="shared" si="3"/>
        <v>0</v>
      </c>
      <c r="K39" s="20"/>
      <c r="L39" s="20"/>
      <c r="M39" s="21"/>
      <c r="N39" s="22">
        <f t="shared" si="2"/>
        <v>0</v>
      </c>
      <c r="O39" s="20"/>
    </row>
    <row r="40" spans="1:15" ht="12.75" customHeight="1" thickBot="1" x14ac:dyDescent="0.3">
      <c r="A40" s="487"/>
      <c r="B40" s="490"/>
      <c r="C40" s="23">
        <v>2025</v>
      </c>
      <c r="D40" s="239">
        <f>'4.Приложение 3_НД-Съдии'!H8</f>
        <v>0</v>
      </c>
      <c r="E40" s="256">
        <f>'4.Приложение 3_НД-Съдии'!N8</f>
        <v>0</v>
      </c>
      <c r="F40" s="296"/>
      <c r="G40" s="244">
        <f>D40+E40</f>
        <v>0</v>
      </c>
      <c r="H40" s="249">
        <f t="shared" si="1"/>
        <v>0</v>
      </c>
      <c r="I40" s="239">
        <f>'4.Приложение 3_НД-Съдии'!AR8</f>
        <v>0</v>
      </c>
      <c r="J40" s="250">
        <f t="shared" si="3"/>
        <v>0</v>
      </c>
      <c r="K40" s="239">
        <f>'4.Приложение 3_НД-Съдии'!AF8</f>
        <v>0</v>
      </c>
      <c r="L40" s="257">
        <f>'4.Приложение 3_НД-Съдии'!AL8</f>
        <v>0</v>
      </c>
      <c r="M40" s="166"/>
      <c r="N40" s="251">
        <f>G40-H40</f>
        <v>0</v>
      </c>
      <c r="O40" s="165"/>
    </row>
    <row r="41" spans="1:15" ht="12.75" customHeight="1" x14ac:dyDescent="0.25">
      <c r="A41" s="491" t="s">
        <v>263</v>
      </c>
      <c r="B41" s="488" t="s">
        <v>42</v>
      </c>
      <c r="C41" s="5">
        <v>2023</v>
      </c>
      <c r="D41" s="297"/>
      <c r="E41" s="298"/>
      <c r="F41" s="298"/>
      <c r="G41" s="38">
        <f t="shared" ref="G41:G42" si="11">D41+E41</f>
        <v>0</v>
      </c>
      <c r="H41" s="9">
        <f t="shared" si="1"/>
        <v>0</v>
      </c>
      <c r="I41" s="298"/>
      <c r="J41" s="258">
        <f t="shared" si="3"/>
        <v>0</v>
      </c>
      <c r="K41" s="301"/>
      <c r="L41" s="223"/>
      <c r="M41" s="224"/>
      <c r="N41" s="259">
        <f t="shared" ref="N41:N42" si="12">G41-H41</f>
        <v>0</v>
      </c>
      <c r="O41" s="224"/>
    </row>
    <row r="42" spans="1:15" ht="12.75" customHeight="1" x14ac:dyDescent="0.25">
      <c r="A42" s="492"/>
      <c r="B42" s="489"/>
      <c r="C42" s="14">
        <v>2024</v>
      </c>
      <c r="D42" s="299"/>
      <c r="E42" s="300"/>
      <c r="F42" s="300"/>
      <c r="G42" s="41">
        <f t="shared" si="11"/>
        <v>0</v>
      </c>
      <c r="H42" s="18">
        <f t="shared" si="1"/>
        <v>0</v>
      </c>
      <c r="I42" s="300"/>
      <c r="J42" s="47">
        <f t="shared" si="3"/>
        <v>0</v>
      </c>
      <c r="K42" s="302"/>
      <c r="L42" s="225"/>
      <c r="M42" s="163"/>
      <c r="N42" s="260">
        <f t="shared" si="12"/>
        <v>0</v>
      </c>
      <c r="O42" s="163"/>
    </row>
    <row r="43" spans="1:15" ht="12.75" customHeight="1" thickBot="1" x14ac:dyDescent="0.3">
      <c r="A43" s="493"/>
      <c r="B43" s="490"/>
      <c r="C43" s="23">
        <v>2025</v>
      </c>
      <c r="D43" s="261">
        <f>'4.Приложение 3_НД-Съдии'!I8</f>
        <v>0</v>
      </c>
      <c r="E43" s="245">
        <f>'4.Приложение 3_НД-Съдии'!O8</f>
        <v>0</v>
      </c>
      <c r="F43" s="293"/>
      <c r="G43" s="262">
        <f>D43+E43</f>
        <v>0</v>
      </c>
      <c r="H43" s="28">
        <f>K43+L43</f>
        <v>0</v>
      </c>
      <c r="I43" s="245">
        <f>'4.Приложение 3_НД-Съдии'!AS8</f>
        <v>0</v>
      </c>
      <c r="J43" s="263">
        <f t="shared" si="3"/>
        <v>0</v>
      </c>
      <c r="K43" s="246">
        <f>'4.Приложение 3_НД-Съдии'!AG8</f>
        <v>0</v>
      </c>
      <c r="L43" s="264">
        <f>'4.Приложение 3_НД-Съдии'!AM8</f>
        <v>0</v>
      </c>
      <c r="M43" s="162"/>
      <c r="N43" s="265">
        <f>G43-H43</f>
        <v>0</v>
      </c>
      <c r="O43" s="162"/>
    </row>
    <row r="44" spans="1:15" ht="12.75" customHeight="1" x14ac:dyDescent="0.25">
      <c r="A44" s="488" t="s">
        <v>43</v>
      </c>
      <c r="B44" s="488" t="s">
        <v>44</v>
      </c>
      <c r="C44" s="5">
        <v>2023</v>
      </c>
      <c r="D44" s="32">
        <f t="shared" ref="D44:I44" si="13">D26+D32+D35+D38+D29+D41</f>
        <v>0</v>
      </c>
      <c r="E44" s="177">
        <f t="shared" si="13"/>
        <v>0</v>
      </c>
      <c r="F44" s="177">
        <f t="shared" si="13"/>
        <v>0</v>
      </c>
      <c r="G44" s="178">
        <f t="shared" si="13"/>
        <v>0</v>
      </c>
      <c r="H44" s="32">
        <f t="shared" si="13"/>
        <v>0</v>
      </c>
      <c r="I44" s="177">
        <f t="shared" si="13"/>
        <v>0</v>
      </c>
      <c r="J44" s="179">
        <f>IF(H44&lt;&gt;0,I44/H44,0)</f>
        <v>0</v>
      </c>
      <c r="K44" s="36">
        <f>K26+K32+K35+K38+K29+K41</f>
        <v>0</v>
      </c>
      <c r="L44" s="180">
        <f>L26+L32+L35+L38+L29+L41</f>
        <v>0</v>
      </c>
      <c r="M44" s="36">
        <f>M26+M32+M35+M38+M29+M41</f>
        <v>0</v>
      </c>
      <c r="N44" s="181">
        <f>N26+N32+N35+N38+N29+N41</f>
        <v>0</v>
      </c>
      <c r="O44" s="36">
        <f t="shared" ref="O44" si="14">O26+O32+O35+O38+O29+O41</f>
        <v>0</v>
      </c>
    </row>
    <row r="45" spans="1:15" ht="12.75" customHeight="1" x14ac:dyDescent="0.25">
      <c r="A45" s="489"/>
      <c r="B45" s="489"/>
      <c r="C45" s="14">
        <v>2024</v>
      </c>
      <c r="D45" s="18">
        <f t="shared" ref="D45:I45" si="15">D27+D33+D36+D39+D30+D42</f>
        <v>0</v>
      </c>
      <c r="E45" s="40">
        <f t="shared" si="15"/>
        <v>0</v>
      </c>
      <c r="F45" s="40">
        <f t="shared" si="15"/>
        <v>0</v>
      </c>
      <c r="G45" s="41">
        <f t="shared" si="15"/>
        <v>0</v>
      </c>
      <c r="H45" s="18">
        <f t="shared" si="15"/>
        <v>0</v>
      </c>
      <c r="I45" s="40">
        <f t="shared" si="15"/>
        <v>0</v>
      </c>
      <c r="J45" s="47">
        <f>IF(H45&lt;&gt;0,I45/H45,0)</f>
        <v>0</v>
      </c>
      <c r="K45" s="22">
        <f>K27+K33+K36+K39+K30+K42</f>
        <v>0</v>
      </c>
      <c r="L45" s="42">
        <f t="shared" ref="L45:O45" si="16">L27+L33+L36+L39+L30+L42</f>
        <v>0</v>
      </c>
      <c r="M45" s="22">
        <f t="shared" si="16"/>
        <v>0</v>
      </c>
      <c r="N45" s="48">
        <f t="shared" si="16"/>
        <v>0</v>
      </c>
      <c r="O45" s="22">
        <f t="shared" si="16"/>
        <v>0</v>
      </c>
    </row>
    <row r="46" spans="1:15" ht="12.75" customHeight="1" thickBot="1" x14ac:dyDescent="0.3">
      <c r="A46" s="490"/>
      <c r="B46" s="490"/>
      <c r="C46" s="23">
        <v>2025</v>
      </c>
      <c r="D46" s="28">
        <f t="shared" ref="D46:I46" si="17">D28+D34+D37+D40+D31+D43</f>
        <v>0</v>
      </c>
      <c r="E46" s="44">
        <f t="shared" si="17"/>
        <v>0</v>
      </c>
      <c r="F46" s="44">
        <f t="shared" si="17"/>
        <v>0</v>
      </c>
      <c r="G46" s="240">
        <f t="shared" si="17"/>
        <v>0</v>
      </c>
      <c r="H46" s="28">
        <f t="shared" si="17"/>
        <v>0</v>
      </c>
      <c r="I46" s="252">
        <f t="shared" si="17"/>
        <v>0</v>
      </c>
      <c r="J46" s="241">
        <f>IF(H46&lt;&gt;0,I46/H46,0)</f>
        <v>0</v>
      </c>
      <c r="K46" s="253">
        <f t="shared" ref="K46:N46" si="18">K28+K34+K37+K40+K31+K43</f>
        <v>0</v>
      </c>
      <c r="L46" s="254">
        <f t="shared" si="18"/>
        <v>0</v>
      </c>
      <c r="M46" s="255">
        <f>M28+M34+M37+M40+M31+M43</f>
        <v>0</v>
      </c>
      <c r="N46" s="45">
        <f t="shared" si="18"/>
        <v>0</v>
      </c>
      <c r="O46" s="45">
        <f>O28+O34+O37+O40+O31+O43</f>
        <v>0</v>
      </c>
    </row>
    <row r="47" spans="1:15" ht="12.75" customHeight="1" x14ac:dyDescent="0.25">
      <c r="A47" s="489" t="s">
        <v>45</v>
      </c>
      <c r="B47" s="488" t="s">
        <v>46</v>
      </c>
      <c r="C47" s="5">
        <v>2023</v>
      </c>
      <c r="D47" s="32">
        <f t="shared" ref="D47:E49" si="19">D23+D44</f>
        <v>0</v>
      </c>
      <c r="E47" s="181">
        <f t="shared" si="19"/>
        <v>0</v>
      </c>
      <c r="F47" s="181">
        <f t="shared" ref="F47" si="20">F23+F44</f>
        <v>0</v>
      </c>
      <c r="G47" s="247">
        <f t="shared" ref="G47:I49" si="21">G23+G44</f>
        <v>0</v>
      </c>
      <c r="H47" s="32">
        <f t="shared" si="21"/>
        <v>0</v>
      </c>
      <c r="I47" s="181">
        <f t="shared" si="21"/>
        <v>0</v>
      </c>
      <c r="J47" s="33">
        <f t="shared" si="3"/>
        <v>0</v>
      </c>
      <c r="K47" s="36">
        <f t="shared" ref="K47:M49" si="22">K23+K44</f>
        <v>0</v>
      </c>
      <c r="L47" s="180">
        <f t="shared" si="22"/>
        <v>0</v>
      </c>
      <c r="M47" s="36">
        <f t="shared" si="22"/>
        <v>0</v>
      </c>
      <c r="N47" s="13">
        <f>G47-H47</f>
        <v>0</v>
      </c>
      <c r="O47" s="39">
        <f>O23+O44</f>
        <v>0</v>
      </c>
    </row>
    <row r="48" spans="1:15" ht="12.75" customHeight="1" x14ac:dyDescent="0.25">
      <c r="A48" s="489"/>
      <c r="B48" s="489"/>
      <c r="C48" s="14">
        <v>2024</v>
      </c>
      <c r="D48" s="32">
        <f t="shared" si="19"/>
        <v>0</v>
      </c>
      <c r="E48" s="181">
        <f t="shared" si="19"/>
        <v>0</v>
      </c>
      <c r="F48" s="181">
        <f t="shared" ref="F48" si="23">F24+F45</f>
        <v>0</v>
      </c>
      <c r="G48" s="247">
        <f t="shared" si="21"/>
        <v>0</v>
      </c>
      <c r="H48" s="32">
        <f t="shared" si="21"/>
        <v>0</v>
      </c>
      <c r="I48" s="181">
        <f t="shared" si="21"/>
        <v>0</v>
      </c>
      <c r="J48" s="19">
        <f t="shared" si="3"/>
        <v>0</v>
      </c>
      <c r="K48" s="36">
        <f t="shared" si="22"/>
        <v>0</v>
      </c>
      <c r="L48" s="180">
        <f t="shared" si="22"/>
        <v>0</v>
      </c>
      <c r="M48" s="36">
        <f t="shared" si="22"/>
        <v>0</v>
      </c>
      <c r="N48" s="22">
        <f>G48-H48</f>
        <v>0</v>
      </c>
      <c r="O48" s="247">
        <f>O24+O45</f>
        <v>0</v>
      </c>
    </row>
    <row r="49" spans="1:17" ht="12.75" customHeight="1" thickBot="1" x14ac:dyDescent="0.3">
      <c r="A49" s="490"/>
      <c r="B49" s="490"/>
      <c r="C49" s="23">
        <v>2025</v>
      </c>
      <c r="D49" s="266">
        <f>D25+D46</f>
        <v>0</v>
      </c>
      <c r="E49" s="267">
        <f t="shared" si="19"/>
        <v>0</v>
      </c>
      <c r="F49" s="267">
        <f t="shared" ref="F49" si="24">F25+F46</f>
        <v>0</v>
      </c>
      <c r="G49" s="268">
        <f t="shared" si="21"/>
        <v>0</v>
      </c>
      <c r="H49" s="266">
        <f t="shared" si="21"/>
        <v>0</v>
      </c>
      <c r="I49" s="267">
        <f t="shared" si="21"/>
        <v>0</v>
      </c>
      <c r="J49" s="241">
        <f t="shared" si="3"/>
        <v>0</v>
      </c>
      <c r="K49" s="269">
        <f t="shared" si="22"/>
        <v>0</v>
      </c>
      <c r="L49" s="270">
        <f t="shared" si="22"/>
        <v>0</v>
      </c>
      <c r="M49" s="269">
        <f t="shared" si="22"/>
        <v>0</v>
      </c>
      <c r="N49" s="45">
        <f>G49-H49</f>
        <v>0</v>
      </c>
      <c r="O49" s="268">
        <f>O25+O46</f>
        <v>0</v>
      </c>
    </row>
    <row r="50" spans="1:17" ht="12.75" customHeight="1" x14ac:dyDescent="0.25">
      <c r="A50" s="485" t="s">
        <v>47</v>
      </c>
      <c r="B50" s="488" t="s">
        <v>48</v>
      </c>
      <c r="C50" s="5">
        <v>2023</v>
      </c>
      <c r="D50" s="358"/>
      <c r="E50" s="358"/>
      <c r="F50" s="358"/>
      <c r="G50" s="11"/>
      <c r="H50" s="271"/>
      <c r="I50" s="228"/>
      <c r="J50" s="228"/>
      <c r="K50" s="228"/>
      <c r="L50" s="228"/>
      <c r="M50" s="228"/>
      <c r="N50" s="228"/>
      <c r="O50" s="228"/>
    </row>
    <row r="51" spans="1:17" ht="12.75" customHeight="1" x14ac:dyDescent="0.25">
      <c r="A51" s="486"/>
      <c r="B51" s="489"/>
      <c r="C51" s="14">
        <v>2024</v>
      </c>
      <c r="D51" s="226"/>
      <c r="E51" s="226"/>
      <c r="F51" s="226"/>
      <c r="G51" s="20"/>
      <c r="H51" s="271"/>
      <c r="I51" s="228"/>
      <c r="J51" s="228"/>
      <c r="K51" s="228"/>
      <c r="L51" s="228"/>
      <c r="M51" s="228"/>
      <c r="N51" s="228"/>
      <c r="O51" s="228"/>
    </row>
    <row r="52" spans="1:17" ht="12.75" customHeight="1" thickBot="1" x14ac:dyDescent="0.3">
      <c r="A52" s="487"/>
      <c r="B52" s="490"/>
      <c r="C52" s="23">
        <v>2025</v>
      </c>
      <c r="D52" s="226"/>
      <c r="E52" s="226"/>
      <c r="F52" s="226"/>
      <c r="G52" s="37"/>
      <c r="H52" s="271"/>
      <c r="I52" s="228"/>
      <c r="J52" s="228"/>
      <c r="P52" s="1"/>
      <c r="Q52" s="1"/>
    </row>
    <row r="53" spans="1:17" ht="15.75" customHeight="1" thickBot="1" x14ac:dyDescent="0.3">
      <c r="A53" s="488" t="s">
        <v>49</v>
      </c>
      <c r="B53" s="488" t="s">
        <v>50</v>
      </c>
      <c r="C53" s="5">
        <v>2023</v>
      </c>
      <c r="D53" s="357"/>
      <c r="E53" s="358"/>
      <c r="F53" s="358"/>
      <c r="G53" s="272">
        <f>IF(G50&lt;&gt;0,G47/L2/G50,0)</f>
        <v>0</v>
      </c>
      <c r="H53" s="273">
        <f>IF(G50&lt;&gt;0,H47/L2/G50,0)</f>
        <v>0</v>
      </c>
      <c r="I53" s="228"/>
      <c r="J53" s="228"/>
      <c r="K53" s="513" t="s">
        <v>51</v>
      </c>
      <c r="L53" s="514"/>
      <c r="M53" s="514"/>
      <c r="N53" s="515"/>
      <c r="O53" s="495" t="s">
        <v>52</v>
      </c>
      <c r="P53" s="1"/>
      <c r="Q53" s="1"/>
    </row>
    <row r="54" spans="1:17" ht="12.75" customHeight="1" x14ac:dyDescent="0.25">
      <c r="A54" s="489"/>
      <c r="B54" s="489"/>
      <c r="C54" s="14">
        <v>2024</v>
      </c>
      <c r="D54" s="274"/>
      <c r="E54" s="226"/>
      <c r="F54" s="226"/>
      <c r="G54" s="275">
        <f>IF(G51&lt;&gt;0,G48/L2/G51,0)</f>
        <v>0</v>
      </c>
      <c r="H54" s="276">
        <f>IF(G51&lt;&gt;0,H48/L2/G51,0)</f>
        <v>0</v>
      </c>
      <c r="I54" s="228"/>
      <c r="J54" s="228"/>
      <c r="K54" s="498" t="s">
        <v>4</v>
      </c>
      <c r="L54" s="501" t="s">
        <v>53</v>
      </c>
      <c r="M54" s="501" t="s">
        <v>54</v>
      </c>
      <c r="N54" s="504"/>
      <c r="O54" s="496"/>
      <c r="P54" s="1"/>
      <c r="Q54" s="1"/>
    </row>
    <row r="55" spans="1:17" ht="12.75" customHeight="1" thickBot="1" x14ac:dyDescent="0.3">
      <c r="A55" s="490"/>
      <c r="B55" s="490"/>
      <c r="C55" s="23">
        <v>2025</v>
      </c>
      <c r="D55" s="277"/>
      <c r="E55" s="278"/>
      <c r="F55" s="278"/>
      <c r="G55" s="279">
        <f>IF(G52&lt;&gt;0,G49/L2/G52,0)</f>
        <v>0</v>
      </c>
      <c r="H55" s="280">
        <f>IF(G52&lt;&gt;0,H49/L2/G52,0)</f>
        <v>0</v>
      </c>
      <c r="I55" s="228"/>
      <c r="J55" s="228"/>
      <c r="K55" s="499"/>
      <c r="L55" s="502"/>
      <c r="M55" s="502"/>
      <c r="N55" s="505"/>
      <c r="O55" s="496"/>
      <c r="P55" s="1"/>
      <c r="Q55" s="1"/>
    </row>
    <row r="56" spans="1:17" ht="21" customHeight="1" thickBot="1" x14ac:dyDescent="0.3">
      <c r="A56" s="485" t="s">
        <v>55</v>
      </c>
      <c r="B56" s="488" t="s">
        <v>56</v>
      </c>
      <c r="C56" s="5">
        <v>2023</v>
      </c>
      <c r="D56" s="358"/>
      <c r="E56" s="358"/>
      <c r="F56" s="226"/>
      <c r="G56" s="34"/>
      <c r="H56" s="281"/>
      <c r="I56" s="228"/>
      <c r="J56" s="228"/>
      <c r="K56" s="500"/>
      <c r="L56" s="503"/>
      <c r="M56" s="503"/>
      <c r="N56" s="506"/>
      <c r="O56" s="497"/>
      <c r="P56" s="1"/>
      <c r="Q56" s="1"/>
    </row>
    <row r="57" spans="1:17" ht="12.75" customHeight="1" x14ac:dyDescent="0.25">
      <c r="A57" s="486"/>
      <c r="B57" s="489"/>
      <c r="C57" s="14">
        <v>2024</v>
      </c>
      <c r="D57" s="226"/>
      <c r="E57" s="226"/>
      <c r="F57" s="226"/>
      <c r="G57" s="20"/>
      <c r="H57" s="281"/>
      <c r="I57" s="228"/>
      <c r="J57" s="228"/>
      <c r="K57" s="5">
        <v>2023</v>
      </c>
      <c r="L57" s="355"/>
      <c r="M57" s="509"/>
      <c r="N57" s="510"/>
      <c r="O57" s="49"/>
      <c r="P57" s="282"/>
      <c r="Q57" s="282"/>
    </row>
    <row r="58" spans="1:17" ht="12.75" customHeight="1" thickBot="1" x14ac:dyDescent="0.3">
      <c r="A58" s="487"/>
      <c r="B58" s="490"/>
      <c r="C58" s="23">
        <v>2025</v>
      </c>
      <c r="D58" s="226"/>
      <c r="E58" s="226"/>
      <c r="F58" s="226"/>
      <c r="G58" s="37"/>
      <c r="H58" s="281"/>
      <c r="I58" s="228"/>
      <c r="J58" s="228"/>
      <c r="K58" s="14">
        <v>2024</v>
      </c>
      <c r="L58" s="356"/>
      <c r="M58" s="511"/>
      <c r="N58" s="512"/>
      <c r="O58" s="50"/>
      <c r="P58" s="282"/>
      <c r="Q58" s="282"/>
    </row>
    <row r="59" spans="1:17" ht="12.75" customHeight="1" thickBot="1" x14ac:dyDescent="0.3">
      <c r="A59" s="485" t="s">
        <v>57</v>
      </c>
      <c r="B59" s="488" t="s">
        <v>58</v>
      </c>
      <c r="C59" s="5">
        <v>2023</v>
      </c>
      <c r="D59" s="357"/>
      <c r="E59" s="358"/>
      <c r="F59" s="358"/>
      <c r="G59" s="272">
        <f>IF(G56&lt;&gt;0,G23/L2/G56,0)</f>
        <v>0</v>
      </c>
      <c r="H59" s="273">
        <f>IF(G56&lt;&gt;0,H23/L2/G56,0)</f>
        <v>0</v>
      </c>
      <c r="I59" s="228"/>
      <c r="J59" s="228"/>
      <c r="K59" s="23">
        <v>2025</v>
      </c>
      <c r="L59" s="354"/>
      <c r="M59" s="507"/>
      <c r="N59" s="508"/>
      <c r="O59" s="51"/>
      <c r="P59" s="52"/>
      <c r="Q59" s="52"/>
    </row>
    <row r="60" spans="1:17" ht="12.75" customHeight="1" x14ac:dyDescent="0.25">
      <c r="A60" s="486"/>
      <c r="B60" s="489"/>
      <c r="C60" s="14">
        <v>2024</v>
      </c>
      <c r="D60" s="274"/>
      <c r="E60" s="226"/>
      <c r="F60" s="226"/>
      <c r="G60" s="275">
        <f>IF(G57&lt;&gt;0,G24/L2/G57,0)</f>
        <v>0</v>
      </c>
      <c r="H60" s="276">
        <f>IF(G57&lt;&gt;0,H24/L2/G57,0)</f>
        <v>0</v>
      </c>
      <c r="I60" s="228"/>
      <c r="J60" s="228"/>
      <c r="K60" s="228"/>
      <c r="L60" s="226"/>
      <c r="M60" s="228"/>
      <c r="N60" s="228"/>
      <c r="O60" s="228"/>
      <c r="P60" s="283"/>
    </row>
    <row r="61" spans="1:17" ht="12.75" customHeight="1" thickBot="1" x14ac:dyDescent="0.3">
      <c r="A61" s="487"/>
      <c r="B61" s="490"/>
      <c r="C61" s="23">
        <v>2025</v>
      </c>
      <c r="D61" s="277"/>
      <c r="E61" s="278"/>
      <c r="F61" s="278"/>
      <c r="G61" s="279">
        <f>IF(G58&lt;&gt;0,G25/L2/G58,0)</f>
        <v>0</v>
      </c>
      <c r="H61" s="280">
        <f>IF(G58&lt;&gt;0,H25/L2/G58,0)</f>
        <v>0</v>
      </c>
      <c r="I61" s="228"/>
      <c r="J61" s="228"/>
      <c r="K61" s="228"/>
      <c r="L61" s="226"/>
      <c r="M61" s="228"/>
      <c r="N61" s="228"/>
      <c r="O61" s="228"/>
      <c r="P61" s="283"/>
    </row>
    <row r="62" spans="1:17" ht="12.75" customHeight="1" x14ac:dyDescent="0.25">
      <c r="A62" s="485" t="s">
        <v>59</v>
      </c>
      <c r="B62" s="488" t="s">
        <v>60</v>
      </c>
      <c r="C62" s="5">
        <v>2023</v>
      </c>
      <c r="D62" s="358"/>
      <c r="E62" s="358"/>
      <c r="F62" s="226"/>
      <c r="G62" s="34"/>
      <c r="H62" s="281"/>
      <c r="I62" s="228"/>
      <c r="J62" s="228"/>
      <c r="K62" s="228"/>
      <c r="L62" s="226"/>
      <c r="M62" s="228"/>
      <c r="N62" s="228"/>
      <c r="O62" s="228"/>
      <c r="P62" s="283"/>
    </row>
    <row r="63" spans="1:17" ht="12.75" customHeight="1" x14ac:dyDescent="0.25">
      <c r="A63" s="486"/>
      <c r="B63" s="489"/>
      <c r="C63" s="14">
        <v>2024</v>
      </c>
      <c r="D63" s="226"/>
      <c r="E63" s="226"/>
      <c r="F63" s="226"/>
      <c r="G63" s="20"/>
      <c r="H63" s="281"/>
      <c r="I63" s="228"/>
      <c r="J63" s="228"/>
      <c r="K63" s="228"/>
      <c r="L63" s="226"/>
      <c r="M63" s="228"/>
      <c r="N63" s="228"/>
      <c r="O63" s="228"/>
      <c r="P63" s="283"/>
    </row>
    <row r="64" spans="1:17" ht="12.75" customHeight="1" thickBot="1" x14ac:dyDescent="0.3">
      <c r="A64" s="487"/>
      <c r="B64" s="490"/>
      <c r="C64" s="23">
        <v>2025</v>
      </c>
      <c r="D64" s="226"/>
      <c r="E64" s="226"/>
      <c r="F64" s="226"/>
      <c r="G64" s="37"/>
      <c r="H64" s="281"/>
      <c r="I64" s="228"/>
      <c r="J64" s="228"/>
      <c r="K64" s="228"/>
      <c r="L64" s="226"/>
      <c r="M64" s="228"/>
      <c r="N64" s="228"/>
      <c r="O64" s="228"/>
      <c r="P64" s="283"/>
    </row>
    <row r="65" spans="1:16" ht="12.75" customHeight="1" x14ac:dyDescent="0.25">
      <c r="A65" s="485" t="s">
        <v>61</v>
      </c>
      <c r="B65" s="488" t="s">
        <v>62</v>
      </c>
      <c r="C65" s="5">
        <v>2023</v>
      </c>
      <c r="D65" s="357"/>
      <c r="E65" s="358"/>
      <c r="F65" s="358"/>
      <c r="G65" s="272">
        <f>IF(G62&lt;&gt;0,G44/L2/G62,0)</f>
        <v>0</v>
      </c>
      <c r="H65" s="273">
        <f>IF(G62&lt;&gt;0,H44/L2/G62,0)</f>
        <v>0</v>
      </c>
      <c r="I65" s="228"/>
      <c r="J65" s="228"/>
      <c r="K65" s="228"/>
      <c r="L65" s="226"/>
      <c r="M65" s="228"/>
      <c r="N65" s="228"/>
      <c r="O65" s="228"/>
      <c r="P65" s="283"/>
    </row>
    <row r="66" spans="1:16" ht="12.75" customHeight="1" x14ac:dyDescent="0.25">
      <c r="A66" s="486"/>
      <c r="B66" s="489"/>
      <c r="C66" s="14">
        <v>2024</v>
      </c>
      <c r="D66" s="274"/>
      <c r="E66" s="226"/>
      <c r="F66" s="226"/>
      <c r="G66" s="275">
        <f>IF(G63&lt;&gt;0,G45/L2/G63,0)</f>
        <v>0</v>
      </c>
      <c r="H66" s="276">
        <f>IF(G63&lt;&gt;0,H45/L2/G63,0)</f>
        <v>0</v>
      </c>
      <c r="I66" s="228"/>
      <c r="J66" s="228"/>
      <c r="K66" s="228"/>
      <c r="L66" s="226"/>
      <c r="M66" s="228"/>
      <c r="N66" s="228"/>
      <c r="O66" s="228"/>
      <c r="P66" s="283"/>
    </row>
    <row r="67" spans="1:16" ht="12.75" customHeight="1" thickBot="1" x14ac:dyDescent="0.3">
      <c r="A67" s="487"/>
      <c r="B67" s="490"/>
      <c r="C67" s="23">
        <v>2025</v>
      </c>
      <c r="D67" s="274"/>
      <c r="E67" s="226"/>
      <c r="F67" s="226"/>
      <c r="G67" s="279">
        <f>IF(G64&lt;&gt;0,G46/L2/G64,0)</f>
        <v>0</v>
      </c>
      <c r="H67" s="280">
        <f>IF(G64&lt;&gt;0,H46/L2/G64,0)</f>
        <v>0</v>
      </c>
      <c r="I67" s="228"/>
      <c r="J67" s="228"/>
      <c r="K67" s="228"/>
      <c r="L67" s="494" t="s">
        <v>63</v>
      </c>
      <c r="M67" s="494"/>
      <c r="N67" s="494"/>
      <c r="O67" s="494"/>
      <c r="P67" s="52"/>
    </row>
    <row r="68" spans="1:16" ht="12.75" customHeight="1" x14ac:dyDescent="0.25">
      <c r="A68" s="485" t="s">
        <v>64</v>
      </c>
      <c r="B68" s="488" t="s">
        <v>264</v>
      </c>
      <c r="C68" s="5">
        <v>2023</v>
      </c>
      <c r="D68" s="357"/>
      <c r="E68" s="358"/>
      <c r="F68" s="359"/>
      <c r="G68" s="35"/>
      <c r="H68" s="281"/>
      <c r="I68" s="228"/>
      <c r="J68" s="228"/>
      <c r="K68" s="227" t="s">
        <v>275</v>
      </c>
      <c r="L68" s="362"/>
      <c r="M68" s="362"/>
      <c r="N68" s="362"/>
      <c r="O68" s="362"/>
      <c r="P68" s="52"/>
    </row>
    <row r="69" spans="1:16" ht="12.75" customHeight="1" x14ac:dyDescent="0.25">
      <c r="A69" s="486"/>
      <c r="B69" s="489"/>
      <c r="C69" s="14">
        <v>2024</v>
      </c>
      <c r="D69" s="274"/>
      <c r="E69" s="226"/>
      <c r="F69" s="284"/>
      <c r="G69" s="21"/>
      <c r="H69" s="281"/>
      <c r="I69" s="228"/>
      <c r="J69" s="228"/>
      <c r="K69" s="228"/>
      <c r="L69" s="362"/>
      <c r="M69" s="362"/>
      <c r="N69" s="362"/>
      <c r="O69" s="362"/>
      <c r="P69" s="52"/>
    </row>
    <row r="70" spans="1:16" ht="12.75" customHeight="1" thickBot="1" x14ac:dyDescent="0.3">
      <c r="A70" s="487"/>
      <c r="B70" s="490"/>
      <c r="C70" s="23">
        <v>2025</v>
      </c>
      <c r="D70" s="274"/>
      <c r="E70" s="226"/>
      <c r="F70" s="284"/>
      <c r="G70" s="219"/>
      <c r="H70" s="281"/>
      <c r="I70" s="228"/>
      <c r="J70" s="228"/>
      <c r="K70" s="228"/>
      <c r="L70" s="362"/>
      <c r="M70" s="362"/>
      <c r="N70" s="362"/>
      <c r="O70" s="362"/>
      <c r="P70" s="52"/>
    </row>
    <row r="71" spans="1:16" ht="12.75" customHeight="1" x14ac:dyDescent="0.25">
      <c r="A71" s="488" t="s">
        <v>65</v>
      </c>
      <c r="B71" s="488" t="s">
        <v>269</v>
      </c>
      <c r="C71" s="5">
        <v>2023</v>
      </c>
      <c r="D71" s="357"/>
      <c r="E71" s="358"/>
      <c r="F71" s="359"/>
      <c r="G71" s="285">
        <f>IF(G68&lt;&gt;0,G47/G68,0)</f>
        <v>0</v>
      </c>
      <c r="H71" s="286">
        <f>IF(G68&lt;&gt;0,H47/G68,0)</f>
        <v>0</v>
      </c>
      <c r="I71" s="228"/>
      <c r="J71" s="228"/>
      <c r="K71" s="228"/>
      <c r="L71" s="362"/>
      <c r="M71" s="362"/>
      <c r="N71" s="362"/>
      <c r="O71" s="362"/>
      <c r="P71" s="52"/>
    </row>
    <row r="72" spans="1:16" ht="12.75" customHeight="1" x14ac:dyDescent="0.25">
      <c r="A72" s="489"/>
      <c r="B72" s="489"/>
      <c r="C72" s="14">
        <v>2024</v>
      </c>
      <c r="D72" s="274"/>
      <c r="E72" s="226"/>
      <c r="F72" s="284"/>
      <c r="G72" s="287">
        <f>IF(G69&lt;&gt;0,G48/G69,0)</f>
        <v>0</v>
      </c>
      <c r="H72" s="288">
        <f>IF(G69&lt;&gt;0,H48/G69,0)</f>
        <v>0</v>
      </c>
      <c r="I72" s="228"/>
      <c r="J72" s="228"/>
      <c r="K72" s="228"/>
      <c r="L72" s="362"/>
      <c r="M72" s="362"/>
      <c r="N72" s="362"/>
      <c r="O72" s="362"/>
      <c r="P72" s="52"/>
    </row>
    <row r="73" spans="1:16" ht="12.75" customHeight="1" thickBot="1" x14ac:dyDescent="0.3">
      <c r="A73" s="490"/>
      <c r="B73" s="490"/>
      <c r="C73" s="23">
        <v>2025</v>
      </c>
      <c r="D73" s="277"/>
      <c r="E73" s="278"/>
      <c r="F73" s="289"/>
      <c r="G73" s="290">
        <f>IF(G70&lt;&gt;0,G49/G70,0)</f>
        <v>0</v>
      </c>
      <c r="H73" s="291">
        <f>IF(G70&lt;&gt;0,H49/G70,0)</f>
        <v>0</v>
      </c>
      <c r="I73" s="228"/>
      <c r="J73" s="228"/>
      <c r="K73" s="228"/>
      <c r="L73" s="362"/>
      <c r="M73" s="362"/>
      <c r="N73" s="362"/>
      <c r="O73" s="362"/>
      <c r="P73" s="52"/>
    </row>
    <row r="74" spans="1:16" s="53" customFormat="1" x14ac:dyDescent="0.25"/>
    <row r="75" spans="1:16" s="53" customFormat="1" x14ac:dyDescent="0.25">
      <c r="A75" s="54" t="s">
        <v>66</v>
      </c>
      <c r="E75" s="54" t="s">
        <v>67</v>
      </c>
      <c r="F75" s="54"/>
      <c r="G75" s="54"/>
      <c r="H75" s="54"/>
      <c r="K75" s="54" t="s">
        <v>68</v>
      </c>
    </row>
    <row r="76" spans="1:16" s="53" customFormat="1" x14ac:dyDescent="0.25">
      <c r="A76" s="54"/>
    </row>
    <row r="77" spans="1:16" s="53" customFormat="1" x14ac:dyDescent="0.25">
      <c r="A77" s="54" t="s">
        <v>69</v>
      </c>
      <c r="N77" s="53" t="s">
        <v>70</v>
      </c>
    </row>
    <row r="78" spans="1:16" s="53" customFormat="1" x14ac:dyDescent="0.25">
      <c r="A78" s="54" t="s">
        <v>71</v>
      </c>
    </row>
    <row r="79" spans="1:16" s="53" customFormat="1" ht="12" customHeight="1" x14ac:dyDescent="0.25"/>
    <row r="80" spans="1:16"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sheetData>
  <sheetProtection password="DC4B" sheet="1" objects="1" scenarios="1" formatColumns="0" formatRows="0"/>
  <mergeCells count="71">
    <mergeCell ref="N1:O1"/>
    <mergeCell ref="B2:I2"/>
    <mergeCell ref="M2:N2"/>
    <mergeCell ref="G3:J3"/>
    <mergeCell ref="C4:C6"/>
    <mergeCell ref="D4:D6"/>
    <mergeCell ref="E4:E6"/>
    <mergeCell ref="G4:G6"/>
    <mergeCell ref="H4:J4"/>
    <mergeCell ref="K4:K6"/>
    <mergeCell ref="L4:L6"/>
    <mergeCell ref="M4:M6"/>
    <mergeCell ref="N4:N6"/>
    <mergeCell ref="O4:O6"/>
    <mergeCell ref="H5:H6"/>
    <mergeCell ref="I5:J5"/>
    <mergeCell ref="A8:A10"/>
    <mergeCell ref="B8:B10"/>
    <mergeCell ref="A11:A13"/>
    <mergeCell ref="B11:B13"/>
    <mergeCell ref="A14:A16"/>
    <mergeCell ref="B14:B16"/>
    <mergeCell ref="A17:A19"/>
    <mergeCell ref="B17:B19"/>
    <mergeCell ref="A23:A25"/>
    <mergeCell ref="B23:B25"/>
    <mergeCell ref="A26:A28"/>
    <mergeCell ref="B26:B28"/>
    <mergeCell ref="A20:A22"/>
    <mergeCell ref="B20:B22"/>
    <mergeCell ref="L67:O67"/>
    <mergeCell ref="O53:O56"/>
    <mergeCell ref="K54:K56"/>
    <mergeCell ref="L54:L56"/>
    <mergeCell ref="M54:N56"/>
    <mergeCell ref="M59:N59"/>
    <mergeCell ref="M57:N57"/>
    <mergeCell ref="M58:N58"/>
    <mergeCell ref="K53:N53"/>
    <mergeCell ref="A29:A31"/>
    <mergeCell ref="A71:A73"/>
    <mergeCell ref="B71:B73"/>
    <mergeCell ref="A59:A61"/>
    <mergeCell ref="B59:B61"/>
    <mergeCell ref="A62:A64"/>
    <mergeCell ref="B62:B64"/>
    <mergeCell ref="A65:A67"/>
    <mergeCell ref="B65:B67"/>
    <mergeCell ref="A41:A43"/>
    <mergeCell ref="B41:B43"/>
    <mergeCell ref="B29:B31"/>
    <mergeCell ref="A32:A34"/>
    <mergeCell ref="B32:B34"/>
    <mergeCell ref="A35:A37"/>
    <mergeCell ref="B35:B37"/>
    <mergeCell ref="A4:B6"/>
    <mergeCell ref="F4:F6"/>
    <mergeCell ref="A68:A70"/>
    <mergeCell ref="B68:B70"/>
    <mergeCell ref="A38:A40"/>
    <mergeCell ref="B38:B40"/>
    <mergeCell ref="A44:A46"/>
    <mergeCell ref="B44:B46"/>
    <mergeCell ref="A56:A58"/>
    <mergeCell ref="B56:B58"/>
    <mergeCell ref="A47:A49"/>
    <mergeCell ref="B47:B49"/>
    <mergeCell ref="A50:A52"/>
    <mergeCell ref="B50:B52"/>
    <mergeCell ref="A53:A55"/>
    <mergeCell ref="B53:B55"/>
  </mergeCells>
  <conditionalFormatting sqref="N49">
    <cfRule type="cellIs" dxfId="42" priority="12" operator="notEqual">
      <formula>$N$46+$N$25</formula>
    </cfRule>
  </conditionalFormatting>
  <hyperlinks>
    <hyperlink ref="A1" location="'Списък приложения'!A1" display="'Списък приложения'!A1"/>
  </hyperlinks>
  <pageMargins left="0.70866141732283472" right="0.70866141732283472" top="0.74803149606299213" bottom="0.74803149606299213" header="0.31496062992125984" footer="0.31496062992125984"/>
  <pageSetup paperSize="9" scale="89" orientation="landscape" r:id="rId1"/>
  <extLst>
    <ext xmlns:x14="http://schemas.microsoft.com/office/spreadsheetml/2009/9/main" uri="{78C0D931-6437-407d-A8EE-F0AAD7539E65}">
      <x14:conditionalFormattings>
        <x14:conditionalFormatting xmlns:xm="http://schemas.microsoft.com/office/excel/2006/main">
          <x14:cfRule type="cellIs" priority="50" operator="notEqual" id="{B68F3E8E-75EA-4C83-B15D-D95E9EF2E620}">
            <xm:f>'6.Приложение 3_ГД-Съдии'!AD$8</xm:f>
            <x14:dxf>
              <fill>
                <patternFill>
                  <bgColor rgb="FFFF0000"/>
                </patternFill>
              </fill>
            </x14:dxf>
          </x14:cfRule>
          <xm:sqref>L10</xm:sqref>
        </x14:conditionalFormatting>
        <x14:conditionalFormatting xmlns:xm="http://schemas.microsoft.com/office/excel/2006/main">
          <x14:cfRule type="cellIs" priority="42" operator="notEqual" id="{700993B3-5DB8-4696-BB5E-5424CC5415A1}">
            <xm:f>'6.Приложение 3_ГД-Съдии'!AE$8</xm:f>
            <x14:dxf>
              <fill>
                <patternFill>
                  <bgColor rgb="FFFF0000"/>
                </patternFill>
              </fill>
            </x14:dxf>
          </x14:cfRule>
          <xm:sqref>L13</xm:sqref>
        </x14:conditionalFormatting>
        <x14:conditionalFormatting xmlns:xm="http://schemas.microsoft.com/office/excel/2006/main">
          <x14:cfRule type="cellIs" priority="40" operator="notEqual" id="{AC031C3A-C0D7-40E6-AF23-EFF1A1608339}">
            <xm:f>'6.Приложение 3_ГД-Съдии'!N$8</xm:f>
            <x14:dxf>
              <fill>
                <patternFill>
                  <bgColor rgb="FFFF0000"/>
                </patternFill>
              </fill>
            </x14:dxf>
          </x14:cfRule>
          <xm:sqref>G25</xm:sqref>
        </x14:conditionalFormatting>
        <x14:conditionalFormatting xmlns:xm="http://schemas.microsoft.com/office/excel/2006/main">
          <x14:cfRule type="cellIs" priority="39" operator="notEqual" id="{6A9E73DD-F759-4FF3-A216-FB9219F9094D}">
            <xm:f>'6.Приложение 3_ГД-Съдии'!S$8</xm:f>
            <x14:dxf>
              <fill>
                <patternFill>
                  <bgColor rgb="FFFF0000"/>
                </patternFill>
              </fill>
            </x14:dxf>
          </x14:cfRule>
          <xm:sqref>H25</xm:sqref>
        </x14:conditionalFormatting>
        <x14:conditionalFormatting xmlns:xm="http://schemas.microsoft.com/office/excel/2006/main">
          <x14:cfRule type="cellIs" priority="38" operator="notEqual" id="{E3364841-73BD-491E-A0F1-7BD5B5762DC1}">
            <xm:f>'6.Приложение 3_ГД-Съдии'!AC$8</xm:f>
            <x14:dxf>
              <fill>
                <patternFill>
                  <bgColor rgb="FFFF0000"/>
                </patternFill>
              </fill>
            </x14:dxf>
          </x14:cfRule>
          <xm:sqref>L25</xm:sqref>
        </x14:conditionalFormatting>
        <x14:conditionalFormatting xmlns:xm="http://schemas.microsoft.com/office/excel/2006/main">
          <x14:cfRule type="cellIs" priority="37" operator="notEqual" id="{A52B9F14-7621-4626-9D35-94EEBB21F0C8}">
            <xm:f>'6.Приложение 3_ГД-Съдии'!AM$8</xm:f>
            <x14:dxf>
              <fill>
                <patternFill>
                  <bgColor rgb="FFFF0000"/>
                </patternFill>
              </fill>
            </x14:dxf>
          </x14:cfRule>
          <xm:sqref>N25</xm:sqref>
        </x14:conditionalFormatting>
        <x14:conditionalFormatting xmlns:xm="http://schemas.microsoft.com/office/excel/2006/main">
          <x14:cfRule type="cellIs" priority="34" operator="notEqual" id="{94D73579-FEB3-47A4-9AEE-3ADA49DD269D}">
            <xm:f>'4.Приложение 3_НД-Съдии'!AI$8</xm:f>
            <x14:dxf>
              <fill>
                <patternFill>
                  <bgColor rgb="FFFF0000"/>
                </patternFill>
              </fill>
            </x14:dxf>
          </x14:cfRule>
          <xm:sqref>L28</xm:sqref>
        </x14:conditionalFormatting>
        <x14:conditionalFormatting xmlns:xm="http://schemas.microsoft.com/office/excel/2006/main">
          <x14:cfRule type="cellIs" priority="30" operator="notEqual" id="{45D5FDCC-50E7-4D9C-BFF8-53D288541EA3}">
            <xm:f>'4.Приложение 3_НД-Съдии'!AJ$8</xm:f>
            <x14:dxf>
              <fill>
                <patternFill>
                  <bgColor rgb="FFFF0000"/>
                </patternFill>
              </fill>
            </x14:dxf>
          </x14:cfRule>
          <xm:sqref>L31</xm:sqref>
        </x14:conditionalFormatting>
        <x14:conditionalFormatting xmlns:xm="http://schemas.microsoft.com/office/excel/2006/main">
          <x14:cfRule type="cellIs" priority="20" operator="notEqual" id="{61C6A59B-7420-43CE-BC36-99C1703BED12}">
            <xm:f>'4.Приложение 3_НД-Съдии'!V$8</xm:f>
            <x14:dxf>
              <fill>
                <patternFill>
                  <bgColor rgb="FFFF0000"/>
                </patternFill>
              </fill>
            </x14:dxf>
          </x14:cfRule>
          <xm:sqref>H46</xm:sqref>
        </x14:conditionalFormatting>
        <x14:conditionalFormatting xmlns:xm="http://schemas.microsoft.com/office/excel/2006/main">
          <x14:cfRule type="cellIs" priority="18" operator="notEqual" id="{6EF6DE12-6771-4E24-8A68-21E175E3AE12}">
            <xm:f>'4.Приложение 3_НД-Съдии'!$AM$8</xm:f>
            <x14:dxf>
              <fill>
                <patternFill>
                  <bgColor rgb="FFFF0000"/>
                </patternFill>
              </fill>
            </x14:dxf>
          </x14:cfRule>
          <xm:sqref>L43</xm:sqref>
        </x14:conditionalFormatting>
        <x14:conditionalFormatting xmlns:xm="http://schemas.microsoft.com/office/excel/2006/main">
          <x14:cfRule type="cellIs" priority="16" operator="notEqual" id="{568D7FDF-EA9D-46DF-89A8-7215CBF9F7E2}">
            <xm:f>'4.Приложение 3_НД-Съдии'!P$8</xm:f>
            <x14:dxf>
              <fill>
                <patternFill>
                  <bgColor rgb="FFFF0000"/>
                </patternFill>
              </fill>
            </x14:dxf>
          </x14:cfRule>
          <xm:sqref>G46</xm:sqref>
        </x14:conditionalFormatting>
        <x14:conditionalFormatting xmlns:xm="http://schemas.microsoft.com/office/excel/2006/main">
          <x14:cfRule type="cellIs" priority="14" operator="notEqual" id="{89B622DB-5EDF-4183-9A00-7CFDB6E38120}">
            <xm:f>'4.Приложение 3_НД-Съдии'!AH$8</xm:f>
            <x14:dxf>
              <fill>
                <patternFill>
                  <bgColor rgb="FFFF0000"/>
                </patternFill>
              </fill>
            </x14:dxf>
          </x14:cfRule>
          <xm:sqref>L46</xm:sqref>
        </x14:conditionalFormatting>
        <x14:conditionalFormatting xmlns:xm="http://schemas.microsoft.com/office/excel/2006/main">
          <x14:cfRule type="cellIs" priority="13" operator="notEqual" id="{60CE02C2-E40E-4895-A2D0-B5009A5DC865}">
            <xm:f>'4.Приложение 3_НД-Съдии'!AT$8</xm:f>
            <x14:dxf>
              <fill>
                <patternFill>
                  <bgColor rgb="FFFF0000"/>
                </patternFill>
              </fill>
            </x14:dxf>
          </x14:cfRule>
          <xm:sqref>N46</xm:sqref>
        </x14:conditionalFormatting>
        <x14:conditionalFormatting xmlns:xm="http://schemas.microsoft.com/office/excel/2006/main">
          <x14:cfRule type="cellIs" priority="8" operator="notEqual" id="{D5A0F89D-A62A-458E-B272-AD551DFEA8FD}">
            <xm:f>'6.Приложение 3_ГД-Съдии'!$D$8</xm:f>
            <x14:dxf>
              <fill>
                <patternFill>
                  <bgColor rgb="FFFF0000"/>
                </patternFill>
              </fill>
            </x14:dxf>
          </x14:cfRule>
          <xm:sqref>D25</xm:sqref>
        </x14:conditionalFormatting>
        <x14:conditionalFormatting xmlns:xm="http://schemas.microsoft.com/office/excel/2006/main">
          <x14:cfRule type="cellIs" priority="7" operator="notEqual" id="{E981C9BD-EF5B-4C4C-BA38-B0115BD44686}">
            <xm:f>'6.Приложение 3_ГД-Съдии'!$I$8</xm:f>
            <x14:dxf>
              <fill>
                <patternFill>
                  <bgColor rgb="FFFF0000"/>
                </patternFill>
              </fill>
            </x14:dxf>
          </x14:cfRule>
          <xm:sqref>E25</xm:sqref>
        </x14:conditionalFormatting>
        <x14:conditionalFormatting xmlns:xm="http://schemas.microsoft.com/office/excel/2006/main">
          <x14:cfRule type="cellIs" priority="6" operator="notEqual" id="{37DDFF1C-657D-4677-A415-A6F6C2F786F6}">
            <xm:f>'6.Приложение 3_ГД-Съдии'!$AH$8</xm:f>
            <x14:dxf>
              <fill>
                <patternFill>
                  <bgColor rgb="FFFF0000"/>
                </patternFill>
              </fill>
            </x14:dxf>
          </x14:cfRule>
          <xm:sqref>I25</xm:sqref>
        </x14:conditionalFormatting>
        <x14:conditionalFormatting xmlns:xm="http://schemas.microsoft.com/office/excel/2006/main">
          <x14:cfRule type="cellIs" priority="5" operator="notEqual" id="{41FB9FE4-5824-4E21-B7B7-A82F5FB127CD}">
            <xm:f>'6.Приложение 3_ГД-Съдии'!$X$8</xm:f>
            <x14:dxf>
              <fill>
                <patternFill>
                  <bgColor rgb="FFFF0000"/>
                </patternFill>
              </fill>
            </x14:dxf>
          </x14:cfRule>
          <xm:sqref>K25</xm:sqref>
        </x14:conditionalFormatting>
        <x14:conditionalFormatting xmlns:xm="http://schemas.microsoft.com/office/excel/2006/main">
          <x14:cfRule type="cellIs" priority="4" operator="notEqual" id="{261FB30B-7610-4FF5-9155-ED6C2B455F8E}">
            <xm:f>'4.Приложение 3_НД-Съдии'!$D$8</xm:f>
            <x14:dxf>
              <fill>
                <patternFill>
                  <bgColor rgb="FFFF0000"/>
                </patternFill>
              </fill>
            </x14:dxf>
          </x14:cfRule>
          <xm:sqref>D46</xm:sqref>
        </x14:conditionalFormatting>
        <x14:conditionalFormatting xmlns:xm="http://schemas.microsoft.com/office/excel/2006/main">
          <x14:cfRule type="cellIs" priority="3" operator="notEqual" id="{3F63980C-8AEF-435F-B7A6-0DB175EECC3A}">
            <xm:f>'4.Приложение 3_НД-Съдии'!$J$8</xm:f>
            <x14:dxf>
              <fill>
                <patternFill>
                  <bgColor rgb="FFFF0000"/>
                </patternFill>
              </fill>
            </x14:dxf>
          </x14:cfRule>
          <xm:sqref>E46</xm:sqref>
        </x14:conditionalFormatting>
        <x14:conditionalFormatting xmlns:xm="http://schemas.microsoft.com/office/excel/2006/main">
          <x14:cfRule type="cellIs" priority="2" operator="notEqual" id="{2F4B7DCF-AC8A-4FFE-A90A-EB3BF5B15C8B}">
            <xm:f>'4.Приложение 3_НД-Съдии'!$AN$8</xm:f>
            <x14:dxf>
              <fill>
                <patternFill>
                  <bgColor rgb="FFFF0000"/>
                </patternFill>
              </fill>
            </x14:dxf>
          </x14:cfRule>
          <xm:sqref>I46</xm:sqref>
        </x14:conditionalFormatting>
        <x14:conditionalFormatting xmlns:xm="http://schemas.microsoft.com/office/excel/2006/main">
          <x14:cfRule type="cellIs" priority="1" operator="notEqual" id="{E6F14717-ED04-4AE8-8D8B-982FE5DFC388}">
            <xm:f>'4.Приложение 3_НД-Съдии'!$AB$8</xm:f>
            <x14:dxf>
              <fill>
                <patternFill>
                  <bgColor rgb="FFFF0000"/>
                </patternFill>
              </fill>
            </x14:dxf>
          </x14:cfRule>
          <xm:sqref>K46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X53"/>
  <sheetViews>
    <sheetView zoomScaleNormal="100" workbookViewId="0">
      <selection activeCell="AC18" sqref="AC18"/>
    </sheetView>
  </sheetViews>
  <sheetFormatPr defaultRowHeight="12.75" x14ac:dyDescent="0.2"/>
  <cols>
    <col min="1" max="1" width="26.42578125" style="74" customWidth="1"/>
    <col min="2" max="2" width="6" style="74" customWidth="1"/>
    <col min="3" max="3" width="7.28515625" style="74" customWidth="1"/>
    <col min="4" max="4" width="7.5703125" style="74" customWidth="1"/>
    <col min="5" max="5" width="6.7109375" style="74" customWidth="1"/>
    <col min="6" max="6" width="6.42578125" style="74" customWidth="1"/>
    <col min="7" max="7" width="6.85546875" style="74" customWidth="1"/>
    <col min="8" max="8" width="5.85546875" style="74" customWidth="1"/>
    <col min="9" max="9" width="7.5703125" style="74" customWidth="1"/>
    <col min="10" max="10" width="6" style="74" customWidth="1"/>
    <col min="11" max="11" width="9.28515625" style="74" customWidth="1"/>
    <col min="12" max="12" width="6.140625" style="74" customWidth="1"/>
    <col min="13" max="13" width="7.42578125" style="74" customWidth="1"/>
    <col min="14" max="14" width="8.5703125" style="74" customWidth="1"/>
    <col min="15" max="15" width="6.140625" style="74" customWidth="1"/>
    <col min="16" max="16" width="5.5703125" style="74" customWidth="1"/>
    <col min="17" max="17" width="8.28515625" style="74" customWidth="1"/>
    <col min="18" max="18" width="5.28515625" style="74" customWidth="1"/>
    <col min="19" max="20" width="5.85546875" style="74" customWidth="1"/>
    <col min="21" max="21" width="8" style="74" customWidth="1"/>
    <col min="22" max="23" width="6.28515625" style="74" customWidth="1"/>
    <col min="24" max="24" width="8.28515625" style="74" customWidth="1"/>
    <col min="25" max="256" width="9.140625" style="74"/>
    <col min="257" max="257" width="26.42578125" style="74" customWidth="1"/>
    <col min="258" max="258" width="6" style="74" customWidth="1"/>
    <col min="259" max="259" width="7.28515625" style="74" customWidth="1"/>
    <col min="260" max="260" width="7.5703125" style="74" customWidth="1"/>
    <col min="261" max="261" width="7.85546875" style="74" customWidth="1"/>
    <col min="262" max="262" width="8.42578125" style="74" customWidth="1"/>
    <col min="263" max="263" width="6.85546875" style="74" customWidth="1"/>
    <col min="264" max="264" width="4.7109375" style="74" customWidth="1"/>
    <col min="265" max="265" width="8.140625" style="74" customWidth="1"/>
    <col min="266" max="266" width="7.140625" style="74" customWidth="1"/>
    <col min="267" max="267" width="9.28515625" style="74" customWidth="1"/>
    <col min="268" max="268" width="6.140625" style="74" customWidth="1"/>
    <col min="269" max="269" width="7.42578125" style="74" customWidth="1"/>
    <col min="270" max="270" width="11.5703125" style="74" customWidth="1"/>
    <col min="271" max="271" width="6.140625" style="74" customWidth="1"/>
    <col min="272" max="272" width="5.5703125" style="74" customWidth="1"/>
    <col min="273" max="273" width="10.7109375" style="74" customWidth="1"/>
    <col min="274" max="274" width="5.28515625" style="74" customWidth="1"/>
    <col min="275" max="275" width="7.140625" style="74" customWidth="1"/>
    <col min="276" max="276" width="8" style="74" customWidth="1"/>
    <col min="277" max="512" width="9.140625" style="74"/>
    <col min="513" max="513" width="26.42578125" style="74" customWidth="1"/>
    <col min="514" max="514" width="6" style="74" customWidth="1"/>
    <col min="515" max="515" width="7.28515625" style="74" customWidth="1"/>
    <col min="516" max="516" width="7.5703125" style="74" customWidth="1"/>
    <col min="517" max="517" width="7.85546875" style="74" customWidth="1"/>
    <col min="518" max="518" width="8.42578125" style="74" customWidth="1"/>
    <col min="519" max="519" width="6.85546875" style="74" customWidth="1"/>
    <col min="520" max="520" width="4.7109375" style="74" customWidth="1"/>
    <col min="521" max="521" width="8.140625" style="74" customWidth="1"/>
    <col min="522" max="522" width="7.140625" style="74" customWidth="1"/>
    <col min="523" max="523" width="9.28515625" style="74" customWidth="1"/>
    <col min="524" max="524" width="6.140625" style="74" customWidth="1"/>
    <col min="525" max="525" width="7.42578125" style="74" customWidth="1"/>
    <col min="526" max="526" width="11.5703125" style="74" customWidth="1"/>
    <col min="527" max="527" width="6.140625" style="74" customWidth="1"/>
    <col min="528" max="528" width="5.5703125" style="74" customWidth="1"/>
    <col min="529" max="529" width="10.7109375" style="74" customWidth="1"/>
    <col min="530" max="530" width="5.28515625" style="74" customWidth="1"/>
    <col min="531" max="531" width="7.140625" style="74" customWidth="1"/>
    <col min="532" max="532" width="8" style="74" customWidth="1"/>
    <col min="533" max="768" width="9.140625" style="74"/>
    <col min="769" max="769" width="26.42578125" style="74" customWidth="1"/>
    <col min="770" max="770" width="6" style="74" customWidth="1"/>
    <col min="771" max="771" width="7.28515625" style="74" customWidth="1"/>
    <col min="772" max="772" width="7.5703125" style="74" customWidth="1"/>
    <col min="773" max="773" width="7.85546875" style="74" customWidth="1"/>
    <col min="774" max="774" width="8.42578125" style="74" customWidth="1"/>
    <col min="775" max="775" width="6.85546875" style="74" customWidth="1"/>
    <col min="776" max="776" width="4.7109375" style="74" customWidth="1"/>
    <col min="777" max="777" width="8.140625" style="74" customWidth="1"/>
    <col min="778" max="778" width="7.140625" style="74" customWidth="1"/>
    <col min="779" max="779" width="9.28515625" style="74" customWidth="1"/>
    <col min="780" max="780" width="6.140625" style="74" customWidth="1"/>
    <col min="781" max="781" width="7.42578125" style="74" customWidth="1"/>
    <col min="782" max="782" width="11.5703125" style="74" customWidth="1"/>
    <col min="783" max="783" width="6.140625" style="74" customWidth="1"/>
    <col min="784" max="784" width="5.5703125" style="74" customWidth="1"/>
    <col min="785" max="785" width="10.7109375" style="74" customWidth="1"/>
    <col min="786" max="786" width="5.28515625" style="74" customWidth="1"/>
    <col min="787" max="787" width="7.140625" style="74" customWidth="1"/>
    <col min="788" max="788" width="8" style="74" customWidth="1"/>
    <col min="789" max="1024" width="9.140625" style="74"/>
    <col min="1025" max="1025" width="26.42578125" style="74" customWidth="1"/>
    <col min="1026" max="1026" width="6" style="74" customWidth="1"/>
    <col min="1027" max="1027" width="7.28515625" style="74" customWidth="1"/>
    <col min="1028" max="1028" width="7.5703125" style="74" customWidth="1"/>
    <col min="1029" max="1029" width="7.85546875" style="74" customWidth="1"/>
    <col min="1030" max="1030" width="8.42578125" style="74" customWidth="1"/>
    <col min="1031" max="1031" width="6.85546875" style="74" customWidth="1"/>
    <col min="1032" max="1032" width="4.7109375" style="74" customWidth="1"/>
    <col min="1033" max="1033" width="8.140625" style="74" customWidth="1"/>
    <col min="1034" max="1034" width="7.140625" style="74" customWidth="1"/>
    <col min="1035" max="1035" width="9.28515625" style="74" customWidth="1"/>
    <col min="1036" max="1036" width="6.140625" style="74" customWidth="1"/>
    <col min="1037" max="1037" width="7.42578125" style="74" customWidth="1"/>
    <col min="1038" max="1038" width="11.5703125" style="74" customWidth="1"/>
    <col min="1039" max="1039" width="6.140625" style="74" customWidth="1"/>
    <col min="1040" max="1040" width="5.5703125" style="74" customWidth="1"/>
    <col min="1041" max="1041" width="10.7109375" style="74" customWidth="1"/>
    <col min="1042" max="1042" width="5.28515625" style="74" customWidth="1"/>
    <col min="1043" max="1043" width="7.140625" style="74" customWidth="1"/>
    <col min="1044" max="1044" width="8" style="74" customWidth="1"/>
    <col min="1045" max="1280" width="9.140625" style="74"/>
    <col min="1281" max="1281" width="26.42578125" style="74" customWidth="1"/>
    <col min="1282" max="1282" width="6" style="74" customWidth="1"/>
    <col min="1283" max="1283" width="7.28515625" style="74" customWidth="1"/>
    <col min="1284" max="1284" width="7.5703125" style="74" customWidth="1"/>
    <col min="1285" max="1285" width="7.85546875" style="74" customWidth="1"/>
    <col min="1286" max="1286" width="8.42578125" style="74" customWidth="1"/>
    <col min="1287" max="1287" width="6.85546875" style="74" customWidth="1"/>
    <col min="1288" max="1288" width="4.7109375" style="74" customWidth="1"/>
    <col min="1289" max="1289" width="8.140625" style="74" customWidth="1"/>
    <col min="1290" max="1290" width="7.140625" style="74" customWidth="1"/>
    <col min="1291" max="1291" width="9.28515625" style="74" customWidth="1"/>
    <col min="1292" max="1292" width="6.140625" style="74" customWidth="1"/>
    <col min="1293" max="1293" width="7.42578125" style="74" customWidth="1"/>
    <col min="1294" max="1294" width="11.5703125" style="74" customWidth="1"/>
    <col min="1295" max="1295" width="6.140625" style="74" customWidth="1"/>
    <col min="1296" max="1296" width="5.5703125" style="74" customWidth="1"/>
    <col min="1297" max="1297" width="10.7109375" style="74" customWidth="1"/>
    <col min="1298" max="1298" width="5.28515625" style="74" customWidth="1"/>
    <col min="1299" max="1299" width="7.140625" style="74" customWidth="1"/>
    <col min="1300" max="1300" width="8" style="74" customWidth="1"/>
    <col min="1301" max="1536" width="9.140625" style="74"/>
    <col min="1537" max="1537" width="26.42578125" style="74" customWidth="1"/>
    <col min="1538" max="1538" width="6" style="74" customWidth="1"/>
    <col min="1539" max="1539" width="7.28515625" style="74" customWidth="1"/>
    <col min="1540" max="1540" width="7.5703125" style="74" customWidth="1"/>
    <col min="1541" max="1541" width="7.85546875" style="74" customWidth="1"/>
    <col min="1542" max="1542" width="8.42578125" style="74" customWidth="1"/>
    <col min="1543" max="1543" width="6.85546875" style="74" customWidth="1"/>
    <col min="1544" max="1544" width="4.7109375" style="74" customWidth="1"/>
    <col min="1545" max="1545" width="8.140625" style="74" customWidth="1"/>
    <col min="1546" max="1546" width="7.140625" style="74" customWidth="1"/>
    <col min="1547" max="1547" width="9.28515625" style="74" customWidth="1"/>
    <col min="1548" max="1548" width="6.140625" style="74" customWidth="1"/>
    <col min="1549" max="1549" width="7.42578125" style="74" customWidth="1"/>
    <col min="1550" max="1550" width="11.5703125" style="74" customWidth="1"/>
    <col min="1551" max="1551" width="6.140625" style="74" customWidth="1"/>
    <col min="1552" max="1552" width="5.5703125" style="74" customWidth="1"/>
    <col min="1553" max="1553" width="10.7109375" style="74" customWidth="1"/>
    <col min="1554" max="1554" width="5.28515625" style="74" customWidth="1"/>
    <col min="1555" max="1555" width="7.140625" style="74" customWidth="1"/>
    <col min="1556" max="1556" width="8" style="74" customWidth="1"/>
    <col min="1557" max="1792" width="9.140625" style="74"/>
    <col min="1793" max="1793" width="26.42578125" style="74" customWidth="1"/>
    <col min="1794" max="1794" width="6" style="74" customWidth="1"/>
    <col min="1795" max="1795" width="7.28515625" style="74" customWidth="1"/>
    <col min="1796" max="1796" width="7.5703125" style="74" customWidth="1"/>
    <col min="1797" max="1797" width="7.85546875" style="74" customWidth="1"/>
    <col min="1798" max="1798" width="8.42578125" style="74" customWidth="1"/>
    <col min="1799" max="1799" width="6.85546875" style="74" customWidth="1"/>
    <col min="1800" max="1800" width="4.7109375" style="74" customWidth="1"/>
    <col min="1801" max="1801" width="8.140625" style="74" customWidth="1"/>
    <col min="1802" max="1802" width="7.140625" style="74" customWidth="1"/>
    <col min="1803" max="1803" width="9.28515625" style="74" customWidth="1"/>
    <col min="1804" max="1804" width="6.140625" style="74" customWidth="1"/>
    <col min="1805" max="1805" width="7.42578125" style="74" customWidth="1"/>
    <col min="1806" max="1806" width="11.5703125" style="74" customWidth="1"/>
    <col min="1807" max="1807" width="6.140625" style="74" customWidth="1"/>
    <col min="1808" max="1808" width="5.5703125" style="74" customWidth="1"/>
    <col min="1809" max="1809" width="10.7109375" style="74" customWidth="1"/>
    <col min="1810" max="1810" width="5.28515625" style="74" customWidth="1"/>
    <col min="1811" max="1811" width="7.140625" style="74" customWidth="1"/>
    <col min="1812" max="1812" width="8" style="74" customWidth="1"/>
    <col min="1813" max="2048" width="9.140625" style="74"/>
    <col min="2049" max="2049" width="26.42578125" style="74" customWidth="1"/>
    <col min="2050" max="2050" width="6" style="74" customWidth="1"/>
    <col min="2051" max="2051" width="7.28515625" style="74" customWidth="1"/>
    <col min="2052" max="2052" width="7.5703125" style="74" customWidth="1"/>
    <col min="2053" max="2053" width="7.85546875" style="74" customWidth="1"/>
    <col min="2054" max="2054" width="8.42578125" style="74" customWidth="1"/>
    <col min="2055" max="2055" width="6.85546875" style="74" customWidth="1"/>
    <col min="2056" max="2056" width="4.7109375" style="74" customWidth="1"/>
    <col min="2057" max="2057" width="8.140625" style="74" customWidth="1"/>
    <col min="2058" max="2058" width="7.140625" style="74" customWidth="1"/>
    <col min="2059" max="2059" width="9.28515625" style="74" customWidth="1"/>
    <col min="2060" max="2060" width="6.140625" style="74" customWidth="1"/>
    <col min="2061" max="2061" width="7.42578125" style="74" customWidth="1"/>
    <col min="2062" max="2062" width="11.5703125" style="74" customWidth="1"/>
    <col min="2063" max="2063" width="6.140625" style="74" customWidth="1"/>
    <col min="2064" max="2064" width="5.5703125" style="74" customWidth="1"/>
    <col min="2065" max="2065" width="10.7109375" style="74" customWidth="1"/>
    <col min="2066" max="2066" width="5.28515625" style="74" customWidth="1"/>
    <col min="2067" max="2067" width="7.140625" style="74" customWidth="1"/>
    <col min="2068" max="2068" width="8" style="74" customWidth="1"/>
    <col min="2069" max="2304" width="9.140625" style="74"/>
    <col min="2305" max="2305" width="26.42578125" style="74" customWidth="1"/>
    <col min="2306" max="2306" width="6" style="74" customWidth="1"/>
    <col min="2307" max="2307" width="7.28515625" style="74" customWidth="1"/>
    <col min="2308" max="2308" width="7.5703125" style="74" customWidth="1"/>
    <col min="2309" max="2309" width="7.85546875" style="74" customWidth="1"/>
    <col min="2310" max="2310" width="8.42578125" style="74" customWidth="1"/>
    <col min="2311" max="2311" width="6.85546875" style="74" customWidth="1"/>
    <col min="2312" max="2312" width="4.7109375" style="74" customWidth="1"/>
    <col min="2313" max="2313" width="8.140625" style="74" customWidth="1"/>
    <col min="2314" max="2314" width="7.140625" style="74" customWidth="1"/>
    <col min="2315" max="2315" width="9.28515625" style="74" customWidth="1"/>
    <col min="2316" max="2316" width="6.140625" style="74" customWidth="1"/>
    <col min="2317" max="2317" width="7.42578125" style="74" customWidth="1"/>
    <col min="2318" max="2318" width="11.5703125" style="74" customWidth="1"/>
    <col min="2319" max="2319" width="6.140625" style="74" customWidth="1"/>
    <col min="2320" max="2320" width="5.5703125" style="74" customWidth="1"/>
    <col min="2321" max="2321" width="10.7109375" style="74" customWidth="1"/>
    <col min="2322" max="2322" width="5.28515625" style="74" customWidth="1"/>
    <col min="2323" max="2323" width="7.140625" style="74" customWidth="1"/>
    <col min="2324" max="2324" width="8" style="74" customWidth="1"/>
    <col min="2325" max="2560" width="9.140625" style="74"/>
    <col min="2561" max="2561" width="26.42578125" style="74" customWidth="1"/>
    <col min="2562" max="2562" width="6" style="74" customWidth="1"/>
    <col min="2563" max="2563" width="7.28515625" style="74" customWidth="1"/>
    <col min="2564" max="2564" width="7.5703125" style="74" customWidth="1"/>
    <col min="2565" max="2565" width="7.85546875" style="74" customWidth="1"/>
    <col min="2566" max="2566" width="8.42578125" style="74" customWidth="1"/>
    <col min="2567" max="2567" width="6.85546875" style="74" customWidth="1"/>
    <col min="2568" max="2568" width="4.7109375" style="74" customWidth="1"/>
    <col min="2569" max="2569" width="8.140625" style="74" customWidth="1"/>
    <col min="2570" max="2570" width="7.140625" style="74" customWidth="1"/>
    <col min="2571" max="2571" width="9.28515625" style="74" customWidth="1"/>
    <col min="2572" max="2572" width="6.140625" style="74" customWidth="1"/>
    <col min="2573" max="2573" width="7.42578125" style="74" customWidth="1"/>
    <col min="2574" max="2574" width="11.5703125" style="74" customWidth="1"/>
    <col min="2575" max="2575" width="6.140625" style="74" customWidth="1"/>
    <col min="2576" max="2576" width="5.5703125" style="74" customWidth="1"/>
    <col min="2577" max="2577" width="10.7109375" style="74" customWidth="1"/>
    <col min="2578" max="2578" width="5.28515625" style="74" customWidth="1"/>
    <col min="2579" max="2579" width="7.140625" style="74" customWidth="1"/>
    <col min="2580" max="2580" width="8" style="74" customWidth="1"/>
    <col min="2581" max="2816" width="9.140625" style="74"/>
    <col min="2817" max="2817" width="26.42578125" style="74" customWidth="1"/>
    <col min="2818" max="2818" width="6" style="74" customWidth="1"/>
    <col min="2819" max="2819" width="7.28515625" style="74" customWidth="1"/>
    <col min="2820" max="2820" width="7.5703125" style="74" customWidth="1"/>
    <col min="2821" max="2821" width="7.85546875" style="74" customWidth="1"/>
    <col min="2822" max="2822" width="8.42578125" style="74" customWidth="1"/>
    <col min="2823" max="2823" width="6.85546875" style="74" customWidth="1"/>
    <col min="2824" max="2824" width="4.7109375" style="74" customWidth="1"/>
    <col min="2825" max="2825" width="8.140625" style="74" customWidth="1"/>
    <col min="2826" max="2826" width="7.140625" style="74" customWidth="1"/>
    <col min="2827" max="2827" width="9.28515625" style="74" customWidth="1"/>
    <col min="2828" max="2828" width="6.140625" style="74" customWidth="1"/>
    <col min="2829" max="2829" width="7.42578125" style="74" customWidth="1"/>
    <col min="2830" max="2830" width="11.5703125" style="74" customWidth="1"/>
    <col min="2831" max="2831" width="6.140625" style="74" customWidth="1"/>
    <col min="2832" max="2832" width="5.5703125" style="74" customWidth="1"/>
    <col min="2833" max="2833" width="10.7109375" style="74" customWidth="1"/>
    <col min="2834" max="2834" width="5.28515625" style="74" customWidth="1"/>
    <col min="2835" max="2835" width="7.140625" style="74" customWidth="1"/>
    <col min="2836" max="2836" width="8" style="74" customWidth="1"/>
    <col min="2837" max="3072" width="9.140625" style="74"/>
    <col min="3073" max="3073" width="26.42578125" style="74" customWidth="1"/>
    <col min="3074" max="3074" width="6" style="74" customWidth="1"/>
    <col min="3075" max="3075" width="7.28515625" style="74" customWidth="1"/>
    <col min="3076" max="3076" width="7.5703125" style="74" customWidth="1"/>
    <col min="3077" max="3077" width="7.85546875" style="74" customWidth="1"/>
    <col min="3078" max="3078" width="8.42578125" style="74" customWidth="1"/>
    <col min="3079" max="3079" width="6.85546875" style="74" customWidth="1"/>
    <col min="3080" max="3080" width="4.7109375" style="74" customWidth="1"/>
    <col min="3081" max="3081" width="8.140625" style="74" customWidth="1"/>
    <col min="3082" max="3082" width="7.140625" style="74" customWidth="1"/>
    <col min="3083" max="3083" width="9.28515625" style="74" customWidth="1"/>
    <col min="3084" max="3084" width="6.140625" style="74" customWidth="1"/>
    <col min="3085" max="3085" width="7.42578125" style="74" customWidth="1"/>
    <col min="3086" max="3086" width="11.5703125" style="74" customWidth="1"/>
    <col min="3087" max="3087" width="6.140625" style="74" customWidth="1"/>
    <col min="3088" max="3088" width="5.5703125" style="74" customWidth="1"/>
    <col min="3089" max="3089" width="10.7109375" style="74" customWidth="1"/>
    <col min="3090" max="3090" width="5.28515625" style="74" customWidth="1"/>
    <col min="3091" max="3091" width="7.140625" style="74" customWidth="1"/>
    <col min="3092" max="3092" width="8" style="74" customWidth="1"/>
    <col min="3093" max="3328" width="9.140625" style="74"/>
    <col min="3329" max="3329" width="26.42578125" style="74" customWidth="1"/>
    <col min="3330" max="3330" width="6" style="74" customWidth="1"/>
    <col min="3331" max="3331" width="7.28515625" style="74" customWidth="1"/>
    <col min="3332" max="3332" width="7.5703125" style="74" customWidth="1"/>
    <col min="3333" max="3333" width="7.85546875" style="74" customWidth="1"/>
    <col min="3334" max="3334" width="8.42578125" style="74" customWidth="1"/>
    <col min="3335" max="3335" width="6.85546875" style="74" customWidth="1"/>
    <col min="3336" max="3336" width="4.7109375" style="74" customWidth="1"/>
    <col min="3337" max="3337" width="8.140625" style="74" customWidth="1"/>
    <col min="3338" max="3338" width="7.140625" style="74" customWidth="1"/>
    <col min="3339" max="3339" width="9.28515625" style="74" customWidth="1"/>
    <col min="3340" max="3340" width="6.140625" style="74" customWidth="1"/>
    <col min="3341" max="3341" width="7.42578125" style="74" customWidth="1"/>
    <col min="3342" max="3342" width="11.5703125" style="74" customWidth="1"/>
    <col min="3343" max="3343" width="6.140625" style="74" customWidth="1"/>
    <col min="3344" max="3344" width="5.5703125" style="74" customWidth="1"/>
    <col min="3345" max="3345" width="10.7109375" style="74" customWidth="1"/>
    <col min="3346" max="3346" width="5.28515625" style="74" customWidth="1"/>
    <col min="3347" max="3347" width="7.140625" style="74" customWidth="1"/>
    <col min="3348" max="3348" width="8" style="74" customWidth="1"/>
    <col min="3349" max="3584" width="9.140625" style="74"/>
    <col min="3585" max="3585" width="26.42578125" style="74" customWidth="1"/>
    <col min="3586" max="3586" width="6" style="74" customWidth="1"/>
    <col min="3587" max="3587" width="7.28515625" style="74" customWidth="1"/>
    <col min="3588" max="3588" width="7.5703125" style="74" customWidth="1"/>
    <col min="3589" max="3589" width="7.85546875" style="74" customWidth="1"/>
    <col min="3590" max="3590" width="8.42578125" style="74" customWidth="1"/>
    <col min="3591" max="3591" width="6.85546875" style="74" customWidth="1"/>
    <col min="3592" max="3592" width="4.7109375" style="74" customWidth="1"/>
    <col min="3593" max="3593" width="8.140625" style="74" customWidth="1"/>
    <col min="3594" max="3594" width="7.140625" style="74" customWidth="1"/>
    <col min="3595" max="3595" width="9.28515625" style="74" customWidth="1"/>
    <col min="3596" max="3596" width="6.140625" style="74" customWidth="1"/>
    <col min="3597" max="3597" width="7.42578125" style="74" customWidth="1"/>
    <col min="3598" max="3598" width="11.5703125" style="74" customWidth="1"/>
    <col min="3599" max="3599" width="6.140625" style="74" customWidth="1"/>
    <col min="3600" max="3600" width="5.5703125" style="74" customWidth="1"/>
    <col min="3601" max="3601" width="10.7109375" style="74" customWidth="1"/>
    <col min="3602" max="3602" width="5.28515625" style="74" customWidth="1"/>
    <col min="3603" max="3603" width="7.140625" style="74" customWidth="1"/>
    <col min="3604" max="3604" width="8" style="74" customWidth="1"/>
    <col min="3605" max="3840" width="9.140625" style="74"/>
    <col min="3841" max="3841" width="26.42578125" style="74" customWidth="1"/>
    <col min="3842" max="3842" width="6" style="74" customWidth="1"/>
    <col min="3843" max="3843" width="7.28515625" style="74" customWidth="1"/>
    <col min="3844" max="3844" width="7.5703125" style="74" customWidth="1"/>
    <col min="3845" max="3845" width="7.85546875" style="74" customWidth="1"/>
    <col min="3846" max="3846" width="8.42578125" style="74" customWidth="1"/>
    <col min="3847" max="3847" width="6.85546875" style="74" customWidth="1"/>
    <col min="3848" max="3848" width="4.7109375" style="74" customWidth="1"/>
    <col min="3849" max="3849" width="8.140625" style="74" customWidth="1"/>
    <col min="3850" max="3850" width="7.140625" style="74" customWidth="1"/>
    <col min="3851" max="3851" width="9.28515625" style="74" customWidth="1"/>
    <col min="3852" max="3852" width="6.140625" style="74" customWidth="1"/>
    <col min="3853" max="3853" width="7.42578125" style="74" customWidth="1"/>
    <col min="3854" max="3854" width="11.5703125" style="74" customWidth="1"/>
    <col min="3855" max="3855" width="6.140625" style="74" customWidth="1"/>
    <col min="3856" max="3856" width="5.5703125" style="74" customWidth="1"/>
    <col min="3857" max="3857" width="10.7109375" style="74" customWidth="1"/>
    <col min="3858" max="3858" width="5.28515625" style="74" customWidth="1"/>
    <col min="3859" max="3859" width="7.140625" style="74" customWidth="1"/>
    <col min="3860" max="3860" width="8" style="74" customWidth="1"/>
    <col min="3861" max="4096" width="9.140625" style="74"/>
    <col min="4097" max="4097" width="26.42578125" style="74" customWidth="1"/>
    <col min="4098" max="4098" width="6" style="74" customWidth="1"/>
    <col min="4099" max="4099" width="7.28515625" style="74" customWidth="1"/>
    <col min="4100" max="4100" width="7.5703125" style="74" customWidth="1"/>
    <col min="4101" max="4101" width="7.85546875" style="74" customWidth="1"/>
    <col min="4102" max="4102" width="8.42578125" style="74" customWidth="1"/>
    <col min="4103" max="4103" width="6.85546875" style="74" customWidth="1"/>
    <col min="4104" max="4104" width="4.7109375" style="74" customWidth="1"/>
    <col min="4105" max="4105" width="8.140625" style="74" customWidth="1"/>
    <col min="4106" max="4106" width="7.140625" style="74" customWidth="1"/>
    <col min="4107" max="4107" width="9.28515625" style="74" customWidth="1"/>
    <col min="4108" max="4108" width="6.140625" style="74" customWidth="1"/>
    <col min="4109" max="4109" width="7.42578125" style="74" customWidth="1"/>
    <col min="4110" max="4110" width="11.5703125" style="74" customWidth="1"/>
    <col min="4111" max="4111" width="6.140625" style="74" customWidth="1"/>
    <col min="4112" max="4112" width="5.5703125" style="74" customWidth="1"/>
    <col min="4113" max="4113" width="10.7109375" style="74" customWidth="1"/>
    <col min="4114" max="4114" width="5.28515625" style="74" customWidth="1"/>
    <col min="4115" max="4115" width="7.140625" style="74" customWidth="1"/>
    <col min="4116" max="4116" width="8" style="74" customWidth="1"/>
    <col min="4117" max="4352" width="9.140625" style="74"/>
    <col min="4353" max="4353" width="26.42578125" style="74" customWidth="1"/>
    <col min="4354" max="4354" width="6" style="74" customWidth="1"/>
    <col min="4355" max="4355" width="7.28515625" style="74" customWidth="1"/>
    <col min="4356" max="4356" width="7.5703125" style="74" customWidth="1"/>
    <col min="4357" max="4357" width="7.85546875" style="74" customWidth="1"/>
    <col min="4358" max="4358" width="8.42578125" style="74" customWidth="1"/>
    <col min="4359" max="4359" width="6.85546875" style="74" customWidth="1"/>
    <col min="4360" max="4360" width="4.7109375" style="74" customWidth="1"/>
    <col min="4361" max="4361" width="8.140625" style="74" customWidth="1"/>
    <col min="4362" max="4362" width="7.140625" style="74" customWidth="1"/>
    <col min="4363" max="4363" width="9.28515625" style="74" customWidth="1"/>
    <col min="4364" max="4364" width="6.140625" style="74" customWidth="1"/>
    <col min="4365" max="4365" width="7.42578125" style="74" customWidth="1"/>
    <col min="4366" max="4366" width="11.5703125" style="74" customWidth="1"/>
    <col min="4367" max="4367" width="6.140625" style="74" customWidth="1"/>
    <col min="4368" max="4368" width="5.5703125" style="74" customWidth="1"/>
    <col min="4369" max="4369" width="10.7109375" style="74" customWidth="1"/>
    <col min="4370" max="4370" width="5.28515625" style="74" customWidth="1"/>
    <col min="4371" max="4371" width="7.140625" style="74" customWidth="1"/>
    <col min="4372" max="4372" width="8" style="74" customWidth="1"/>
    <col min="4373" max="4608" width="9.140625" style="74"/>
    <col min="4609" max="4609" width="26.42578125" style="74" customWidth="1"/>
    <col min="4610" max="4610" width="6" style="74" customWidth="1"/>
    <col min="4611" max="4611" width="7.28515625" style="74" customWidth="1"/>
    <col min="4612" max="4612" width="7.5703125" style="74" customWidth="1"/>
    <col min="4613" max="4613" width="7.85546875" style="74" customWidth="1"/>
    <col min="4614" max="4614" width="8.42578125" style="74" customWidth="1"/>
    <col min="4615" max="4615" width="6.85546875" style="74" customWidth="1"/>
    <col min="4616" max="4616" width="4.7109375" style="74" customWidth="1"/>
    <col min="4617" max="4617" width="8.140625" style="74" customWidth="1"/>
    <col min="4618" max="4618" width="7.140625" style="74" customWidth="1"/>
    <col min="4619" max="4619" width="9.28515625" style="74" customWidth="1"/>
    <col min="4620" max="4620" width="6.140625" style="74" customWidth="1"/>
    <col min="4621" max="4621" width="7.42578125" style="74" customWidth="1"/>
    <col min="4622" max="4622" width="11.5703125" style="74" customWidth="1"/>
    <col min="4623" max="4623" width="6.140625" style="74" customWidth="1"/>
    <col min="4624" max="4624" width="5.5703125" style="74" customWidth="1"/>
    <col min="4625" max="4625" width="10.7109375" style="74" customWidth="1"/>
    <col min="4626" max="4626" width="5.28515625" style="74" customWidth="1"/>
    <col min="4627" max="4627" width="7.140625" style="74" customWidth="1"/>
    <col min="4628" max="4628" width="8" style="74" customWidth="1"/>
    <col min="4629" max="4864" width="9.140625" style="74"/>
    <col min="4865" max="4865" width="26.42578125" style="74" customWidth="1"/>
    <col min="4866" max="4866" width="6" style="74" customWidth="1"/>
    <col min="4867" max="4867" width="7.28515625" style="74" customWidth="1"/>
    <col min="4868" max="4868" width="7.5703125" style="74" customWidth="1"/>
    <col min="4869" max="4869" width="7.85546875" style="74" customWidth="1"/>
    <col min="4870" max="4870" width="8.42578125" style="74" customWidth="1"/>
    <col min="4871" max="4871" width="6.85546875" style="74" customWidth="1"/>
    <col min="4872" max="4872" width="4.7109375" style="74" customWidth="1"/>
    <col min="4873" max="4873" width="8.140625" style="74" customWidth="1"/>
    <col min="4874" max="4874" width="7.140625" style="74" customWidth="1"/>
    <col min="4875" max="4875" width="9.28515625" style="74" customWidth="1"/>
    <col min="4876" max="4876" width="6.140625" style="74" customWidth="1"/>
    <col min="4877" max="4877" width="7.42578125" style="74" customWidth="1"/>
    <col min="4878" max="4878" width="11.5703125" style="74" customWidth="1"/>
    <col min="4879" max="4879" width="6.140625" style="74" customWidth="1"/>
    <col min="4880" max="4880" width="5.5703125" style="74" customWidth="1"/>
    <col min="4881" max="4881" width="10.7109375" style="74" customWidth="1"/>
    <col min="4882" max="4882" width="5.28515625" style="74" customWidth="1"/>
    <col min="4883" max="4883" width="7.140625" style="74" customWidth="1"/>
    <col min="4884" max="4884" width="8" style="74" customWidth="1"/>
    <col min="4885" max="5120" width="9.140625" style="74"/>
    <col min="5121" max="5121" width="26.42578125" style="74" customWidth="1"/>
    <col min="5122" max="5122" width="6" style="74" customWidth="1"/>
    <col min="5123" max="5123" width="7.28515625" style="74" customWidth="1"/>
    <col min="5124" max="5124" width="7.5703125" style="74" customWidth="1"/>
    <col min="5125" max="5125" width="7.85546875" style="74" customWidth="1"/>
    <col min="5126" max="5126" width="8.42578125" style="74" customWidth="1"/>
    <col min="5127" max="5127" width="6.85546875" style="74" customWidth="1"/>
    <col min="5128" max="5128" width="4.7109375" style="74" customWidth="1"/>
    <col min="5129" max="5129" width="8.140625" style="74" customWidth="1"/>
    <col min="5130" max="5130" width="7.140625" style="74" customWidth="1"/>
    <col min="5131" max="5131" width="9.28515625" style="74" customWidth="1"/>
    <col min="5132" max="5132" width="6.140625" style="74" customWidth="1"/>
    <col min="5133" max="5133" width="7.42578125" style="74" customWidth="1"/>
    <col min="5134" max="5134" width="11.5703125" style="74" customWidth="1"/>
    <col min="5135" max="5135" width="6.140625" style="74" customWidth="1"/>
    <col min="5136" max="5136" width="5.5703125" style="74" customWidth="1"/>
    <col min="5137" max="5137" width="10.7109375" style="74" customWidth="1"/>
    <col min="5138" max="5138" width="5.28515625" style="74" customWidth="1"/>
    <col min="5139" max="5139" width="7.140625" style="74" customWidth="1"/>
    <col min="5140" max="5140" width="8" style="74" customWidth="1"/>
    <col min="5141" max="5376" width="9.140625" style="74"/>
    <col min="5377" max="5377" width="26.42578125" style="74" customWidth="1"/>
    <col min="5378" max="5378" width="6" style="74" customWidth="1"/>
    <col min="5379" max="5379" width="7.28515625" style="74" customWidth="1"/>
    <col min="5380" max="5380" width="7.5703125" style="74" customWidth="1"/>
    <col min="5381" max="5381" width="7.85546875" style="74" customWidth="1"/>
    <col min="5382" max="5382" width="8.42578125" style="74" customWidth="1"/>
    <col min="5383" max="5383" width="6.85546875" style="74" customWidth="1"/>
    <col min="5384" max="5384" width="4.7109375" style="74" customWidth="1"/>
    <col min="5385" max="5385" width="8.140625" style="74" customWidth="1"/>
    <col min="5386" max="5386" width="7.140625" style="74" customWidth="1"/>
    <col min="5387" max="5387" width="9.28515625" style="74" customWidth="1"/>
    <col min="5388" max="5388" width="6.140625" style="74" customWidth="1"/>
    <col min="5389" max="5389" width="7.42578125" style="74" customWidth="1"/>
    <col min="5390" max="5390" width="11.5703125" style="74" customWidth="1"/>
    <col min="5391" max="5391" width="6.140625" style="74" customWidth="1"/>
    <col min="5392" max="5392" width="5.5703125" style="74" customWidth="1"/>
    <col min="5393" max="5393" width="10.7109375" style="74" customWidth="1"/>
    <col min="5394" max="5394" width="5.28515625" style="74" customWidth="1"/>
    <col min="5395" max="5395" width="7.140625" style="74" customWidth="1"/>
    <col min="5396" max="5396" width="8" style="74" customWidth="1"/>
    <col min="5397" max="5632" width="9.140625" style="74"/>
    <col min="5633" max="5633" width="26.42578125" style="74" customWidth="1"/>
    <col min="5634" max="5634" width="6" style="74" customWidth="1"/>
    <col min="5635" max="5635" width="7.28515625" style="74" customWidth="1"/>
    <col min="5636" max="5636" width="7.5703125" style="74" customWidth="1"/>
    <col min="5637" max="5637" width="7.85546875" style="74" customWidth="1"/>
    <col min="5638" max="5638" width="8.42578125" style="74" customWidth="1"/>
    <col min="5639" max="5639" width="6.85546875" style="74" customWidth="1"/>
    <col min="5640" max="5640" width="4.7109375" style="74" customWidth="1"/>
    <col min="5641" max="5641" width="8.140625" style="74" customWidth="1"/>
    <col min="5642" max="5642" width="7.140625" style="74" customWidth="1"/>
    <col min="5643" max="5643" width="9.28515625" style="74" customWidth="1"/>
    <col min="5644" max="5644" width="6.140625" style="74" customWidth="1"/>
    <col min="5645" max="5645" width="7.42578125" style="74" customWidth="1"/>
    <col min="5646" max="5646" width="11.5703125" style="74" customWidth="1"/>
    <col min="5647" max="5647" width="6.140625" style="74" customWidth="1"/>
    <col min="5648" max="5648" width="5.5703125" style="74" customWidth="1"/>
    <col min="5649" max="5649" width="10.7109375" style="74" customWidth="1"/>
    <col min="5650" max="5650" width="5.28515625" style="74" customWidth="1"/>
    <col min="5651" max="5651" width="7.140625" style="74" customWidth="1"/>
    <col min="5652" max="5652" width="8" style="74" customWidth="1"/>
    <col min="5653" max="5888" width="9.140625" style="74"/>
    <col min="5889" max="5889" width="26.42578125" style="74" customWidth="1"/>
    <col min="5890" max="5890" width="6" style="74" customWidth="1"/>
    <col min="5891" max="5891" width="7.28515625" style="74" customWidth="1"/>
    <col min="5892" max="5892" width="7.5703125" style="74" customWidth="1"/>
    <col min="5893" max="5893" width="7.85546875" style="74" customWidth="1"/>
    <col min="5894" max="5894" width="8.42578125" style="74" customWidth="1"/>
    <col min="5895" max="5895" width="6.85546875" style="74" customWidth="1"/>
    <col min="5896" max="5896" width="4.7109375" style="74" customWidth="1"/>
    <col min="5897" max="5897" width="8.140625" style="74" customWidth="1"/>
    <col min="5898" max="5898" width="7.140625" style="74" customWidth="1"/>
    <col min="5899" max="5899" width="9.28515625" style="74" customWidth="1"/>
    <col min="5900" max="5900" width="6.140625" style="74" customWidth="1"/>
    <col min="5901" max="5901" width="7.42578125" style="74" customWidth="1"/>
    <col min="5902" max="5902" width="11.5703125" style="74" customWidth="1"/>
    <col min="5903" max="5903" width="6.140625" style="74" customWidth="1"/>
    <col min="5904" max="5904" width="5.5703125" style="74" customWidth="1"/>
    <col min="5905" max="5905" width="10.7109375" style="74" customWidth="1"/>
    <col min="5906" max="5906" width="5.28515625" style="74" customWidth="1"/>
    <col min="5907" max="5907" width="7.140625" style="74" customWidth="1"/>
    <col min="5908" max="5908" width="8" style="74" customWidth="1"/>
    <col min="5909" max="6144" width="9.140625" style="74"/>
    <col min="6145" max="6145" width="26.42578125" style="74" customWidth="1"/>
    <col min="6146" max="6146" width="6" style="74" customWidth="1"/>
    <col min="6147" max="6147" width="7.28515625" style="74" customWidth="1"/>
    <col min="6148" max="6148" width="7.5703125" style="74" customWidth="1"/>
    <col min="6149" max="6149" width="7.85546875" style="74" customWidth="1"/>
    <col min="6150" max="6150" width="8.42578125" style="74" customWidth="1"/>
    <col min="6151" max="6151" width="6.85546875" style="74" customWidth="1"/>
    <col min="6152" max="6152" width="4.7109375" style="74" customWidth="1"/>
    <col min="6153" max="6153" width="8.140625" style="74" customWidth="1"/>
    <col min="6154" max="6154" width="7.140625" style="74" customWidth="1"/>
    <col min="6155" max="6155" width="9.28515625" style="74" customWidth="1"/>
    <col min="6156" max="6156" width="6.140625" style="74" customWidth="1"/>
    <col min="6157" max="6157" width="7.42578125" style="74" customWidth="1"/>
    <col min="6158" max="6158" width="11.5703125" style="74" customWidth="1"/>
    <col min="6159" max="6159" width="6.140625" style="74" customWidth="1"/>
    <col min="6160" max="6160" width="5.5703125" style="74" customWidth="1"/>
    <col min="6161" max="6161" width="10.7109375" style="74" customWidth="1"/>
    <col min="6162" max="6162" width="5.28515625" style="74" customWidth="1"/>
    <col min="6163" max="6163" width="7.140625" style="74" customWidth="1"/>
    <col min="6164" max="6164" width="8" style="74" customWidth="1"/>
    <col min="6165" max="6400" width="9.140625" style="74"/>
    <col min="6401" max="6401" width="26.42578125" style="74" customWidth="1"/>
    <col min="6402" max="6402" width="6" style="74" customWidth="1"/>
    <col min="6403" max="6403" width="7.28515625" style="74" customWidth="1"/>
    <col min="6404" max="6404" width="7.5703125" style="74" customWidth="1"/>
    <col min="6405" max="6405" width="7.85546875" style="74" customWidth="1"/>
    <col min="6406" max="6406" width="8.42578125" style="74" customWidth="1"/>
    <col min="6407" max="6407" width="6.85546875" style="74" customWidth="1"/>
    <col min="6408" max="6408" width="4.7109375" style="74" customWidth="1"/>
    <col min="6409" max="6409" width="8.140625" style="74" customWidth="1"/>
    <col min="6410" max="6410" width="7.140625" style="74" customWidth="1"/>
    <col min="6411" max="6411" width="9.28515625" style="74" customWidth="1"/>
    <col min="6412" max="6412" width="6.140625" style="74" customWidth="1"/>
    <col min="6413" max="6413" width="7.42578125" style="74" customWidth="1"/>
    <col min="6414" max="6414" width="11.5703125" style="74" customWidth="1"/>
    <col min="6415" max="6415" width="6.140625" style="74" customWidth="1"/>
    <col min="6416" max="6416" width="5.5703125" style="74" customWidth="1"/>
    <col min="6417" max="6417" width="10.7109375" style="74" customWidth="1"/>
    <col min="6418" max="6418" width="5.28515625" style="74" customWidth="1"/>
    <col min="6419" max="6419" width="7.140625" style="74" customWidth="1"/>
    <col min="6420" max="6420" width="8" style="74" customWidth="1"/>
    <col min="6421" max="6656" width="9.140625" style="74"/>
    <col min="6657" max="6657" width="26.42578125" style="74" customWidth="1"/>
    <col min="6658" max="6658" width="6" style="74" customWidth="1"/>
    <col min="6659" max="6659" width="7.28515625" style="74" customWidth="1"/>
    <col min="6660" max="6660" width="7.5703125" style="74" customWidth="1"/>
    <col min="6661" max="6661" width="7.85546875" style="74" customWidth="1"/>
    <col min="6662" max="6662" width="8.42578125" style="74" customWidth="1"/>
    <col min="6663" max="6663" width="6.85546875" style="74" customWidth="1"/>
    <col min="6664" max="6664" width="4.7109375" style="74" customWidth="1"/>
    <col min="6665" max="6665" width="8.140625" style="74" customWidth="1"/>
    <col min="6666" max="6666" width="7.140625" style="74" customWidth="1"/>
    <col min="6667" max="6667" width="9.28515625" style="74" customWidth="1"/>
    <col min="6668" max="6668" width="6.140625" style="74" customWidth="1"/>
    <col min="6669" max="6669" width="7.42578125" style="74" customWidth="1"/>
    <col min="6670" max="6670" width="11.5703125" style="74" customWidth="1"/>
    <col min="6671" max="6671" width="6.140625" style="74" customWidth="1"/>
    <col min="6672" max="6672" width="5.5703125" style="74" customWidth="1"/>
    <col min="6673" max="6673" width="10.7109375" style="74" customWidth="1"/>
    <col min="6674" max="6674" width="5.28515625" style="74" customWidth="1"/>
    <col min="6675" max="6675" width="7.140625" style="74" customWidth="1"/>
    <col min="6676" max="6676" width="8" style="74" customWidth="1"/>
    <col min="6677" max="6912" width="9.140625" style="74"/>
    <col min="6913" max="6913" width="26.42578125" style="74" customWidth="1"/>
    <col min="6914" max="6914" width="6" style="74" customWidth="1"/>
    <col min="6915" max="6915" width="7.28515625" style="74" customWidth="1"/>
    <col min="6916" max="6916" width="7.5703125" style="74" customWidth="1"/>
    <col min="6917" max="6917" width="7.85546875" style="74" customWidth="1"/>
    <col min="6918" max="6918" width="8.42578125" style="74" customWidth="1"/>
    <col min="6919" max="6919" width="6.85546875" style="74" customWidth="1"/>
    <col min="6920" max="6920" width="4.7109375" style="74" customWidth="1"/>
    <col min="6921" max="6921" width="8.140625" style="74" customWidth="1"/>
    <col min="6922" max="6922" width="7.140625" style="74" customWidth="1"/>
    <col min="6923" max="6923" width="9.28515625" style="74" customWidth="1"/>
    <col min="6924" max="6924" width="6.140625" style="74" customWidth="1"/>
    <col min="6925" max="6925" width="7.42578125" style="74" customWidth="1"/>
    <col min="6926" max="6926" width="11.5703125" style="74" customWidth="1"/>
    <col min="6927" max="6927" width="6.140625" style="74" customWidth="1"/>
    <col min="6928" max="6928" width="5.5703125" style="74" customWidth="1"/>
    <col min="6929" max="6929" width="10.7109375" style="74" customWidth="1"/>
    <col min="6930" max="6930" width="5.28515625" style="74" customWidth="1"/>
    <col min="6931" max="6931" width="7.140625" style="74" customWidth="1"/>
    <col min="6932" max="6932" width="8" style="74" customWidth="1"/>
    <col min="6933" max="7168" width="9.140625" style="74"/>
    <col min="7169" max="7169" width="26.42578125" style="74" customWidth="1"/>
    <col min="7170" max="7170" width="6" style="74" customWidth="1"/>
    <col min="7171" max="7171" width="7.28515625" style="74" customWidth="1"/>
    <col min="7172" max="7172" width="7.5703125" style="74" customWidth="1"/>
    <col min="7173" max="7173" width="7.85546875" style="74" customWidth="1"/>
    <col min="7174" max="7174" width="8.42578125" style="74" customWidth="1"/>
    <col min="7175" max="7175" width="6.85546875" style="74" customWidth="1"/>
    <col min="7176" max="7176" width="4.7109375" style="74" customWidth="1"/>
    <col min="7177" max="7177" width="8.140625" style="74" customWidth="1"/>
    <col min="7178" max="7178" width="7.140625" style="74" customWidth="1"/>
    <col min="7179" max="7179" width="9.28515625" style="74" customWidth="1"/>
    <col min="7180" max="7180" width="6.140625" style="74" customWidth="1"/>
    <col min="7181" max="7181" width="7.42578125" style="74" customWidth="1"/>
    <col min="7182" max="7182" width="11.5703125" style="74" customWidth="1"/>
    <col min="7183" max="7183" width="6.140625" style="74" customWidth="1"/>
    <col min="7184" max="7184" width="5.5703125" style="74" customWidth="1"/>
    <col min="7185" max="7185" width="10.7109375" style="74" customWidth="1"/>
    <col min="7186" max="7186" width="5.28515625" style="74" customWidth="1"/>
    <col min="7187" max="7187" width="7.140625" style="74" customWidth="1"/>
    <col min="7188" max="7188" width="8" style="74" customWidth="1"/>
    <col min="7189" max="7424" width="9.140625" style="74"/>
    <col min="7425" max="7425" width="26.42578125" style="74" customWidth="1"/>
    <col min="7426" max="7426" width="6" style="74" customWidth="1"/>
    <col min="7427" max="7427" width="7.28515625" style="74" customWidth="1"/>
    <col min="7428" max="7428" width="7.5703125" style="74" customWidth="1"/>
    <col min="7429" max="7429" width="7.85546875" style="74" customWidth="1"/>
    <col min="7430" max="7430" width="8.42578125" style="74" customWidth="1"/>
    <col min="7431" max="7431" width="6.85546875" style="74" customWidth="1"/>
    <col min="7432" max="7432" width="4.7109375" style="74" customWidth="1"/>
    <col min="7433" max="7433" width="8.140625" style="74" customWidth="1"/>
    <col min="7434" max="7434" width="7.140625" style="74" customWidth="1"/>
    <col min="7435" max="7435" width="9.28515625" style="74" customWidth="1"/>
    <col min="7436" max="7436" width="6.140625" style="74" customWidth="1"/>
    <col min="7437" max="7437" width="7.42578125" style="74" customWidth="1"/>
    <col min="7438" max="7438" width="11.5703125" style="74" customWidth="1"/>
    <col min="7439" max="7439" width="6.140625" style="74" customWidth="1"/>
    <col min="7440" max="7440" width="5.5703125" style="74" customWidth="1"/>
    <col min="7441" max="7441" width="10.7109375" style="74" customWidth="1"/>
    <col min="7442" max="7442" width="5.28515625" style="74" customWidth="1"/>
    <col min="7443" max="7443" width="7.140625" style="74" customWidth="1"/>
    <col min="7444" max="7444" width="8" style="74" customWidth="1"/>
    <col min="7445" max="7680" width="9.140625" style="74"/>
    <col min="7681" max="7681" width="26.42578125" style="74" customWidth="1"/>
    <col min="7682" max="7682" width="6" style="74" customWidth="1"/>
    <col min="7683" max="7683" width="7.28515625" style="74" customWidth="1"/>
    <col min="7684" max="7684" width="7.5703125" style="74" customWidth="1"/>
    <col min="7685" max="7685" width="7.85546875" style="74" customWidth="1"/>
    <col min="7686" max="7686" width="8.42578125" style="74" customWidth="1"/>
    <col min="7687" max="7687" width="6.85546875" style="74" customWidth="1"/>
    <col min="7688" max="7688" width="4.7109375" style="74" customWidth="1"/>
    <col min="7689" max="7689" width="8.140625" style="74" customWidth="1"/>
    <col min="7690" max="7690" width="7.140625" style="74" customWidth="1"/>
    <col min="7691" max="7691" width="9.28515625" style="74" customWidth="1"/>
    <col min="7692" max="7692" width="6.140625" style="74" customWidth="1"/>
    <col min="7693" max="7693" width="7.42578125" style="74" customWidth="1"/>
    <col min="7694" max="7694" width="11.5703125" style="74" customWidth="1"/>
    <col min="7695" max="7695" width="6.140625" style="74" customWidth="1"/>
    <col min="7696" max="7696" width="5.5703125" style="74" customWidth="1"/>
    <col min="7697" max="7697" width="10.7109375" style="74" customWidth="1"/>
    <col min="7698" max="7698" width="5.28515625" style="74" customWidth="1"/>
    <col min="7699" max="7699" width="7.140625" style="74" customWidth="1"/>
    <col min="7700" max="7700" width="8" style="74" customWidth="1"/>
    <col min="7701" max="7936" width="9.140625" style="74"/>
    <col min="7937" max="7937" width="26.42578125" style="74" customWidth="1"/>
    <col min="7938" max="7938" width="6" style="74" customWidth="1"/>
    <col min="7939" max="7939" width="7.28515625" style="74" customWidth="1"/>
    <col min="7940" max="7940" width="7.5703125" style="74" customWidth="1"/>
    <col min="7941" max="7941" width="7.85546875" style="74" customWidth="1"/>
    <col min="7942" max="7942" width="8.42578125" style="74" customWidth="1"/>
    <col min="7943" max="7943" width="6.85546875" style="74" customWidth="1"/>
    <col min="7944" max="7944" width="4.7109375" style="74" customWidth="1"/>
    <col min="7945" max="7945" width="8.140625" style="74" customWidth="1"/>
    <col min="7946" max="7946" width="7.140625" style="74" customWidth="1"/>
    <col min="7947" max="7947" width="9.28515625" style="74" customWidth="1"/>
    <col min="7948" max="7948" width="6.140625" style="74" customWidth="1"/>
    <col min="7949" max="7949" width="7.42578125" style="74" customWidth="1"/>
    <col min="7950" max="7950" width="11.5703125" style="74" customWidth="1"/>
    <col min="7951" max="7951" width="6.140625" style="74" customWidth="1"/>
    <col min="7952" max="7952" width="5.5703125" style="74" customWidth="1"/>
    <col min="7953" max="7953" width="10.7109375" style="74" customWidth="1"/>
    <col min="7954" max="7954" width="5.28515625" style="74" customWidth="1"/>
    <col min="7955" max="7955" width="7.140625" style="74" customWidth="1"/>
    <col min="7956" max="7956" width="8" style="74" customWidth="1"/>
    <col min="7957" max="8192" width="9.140625" style="74"/>
    <col min="8193" max="8193" width="26.42578125" style="74" customWidth="1"/>
    <col min="8194" max="8194" width="6" style="74" customWidth="1"/>
    <col min="8195" max="8195" width="7.28515625" style="74" customWidth="1"/>
    <col min="8196" max="8196" width="7.5703125" style="74" customWidth="1"/>
    <col min="8197" max="8197" width="7.85546875" style="74" customWidth="1"/>
    <col min="8198" max="8198" width="8.42578125" style="74" customWidth="1"/>
    <col min="8199" max="8199" width="6.85546875" style="74" customWidth="1"/>
    <col min="8200" max="8200" width="4.7109375" style="74" customWidth="1"/>
    <col min="8201" max="8201" width="8.140625" style="74" customWidth="1"/>
    <col min="8202" max="8202" width="7.140625" style="74" customWidth="1"/>
    <col min="8203" max="8203" width="9.28515625" style="74" customWidth="1"/>
    <col min="8204" max="8204" width="6.140625" style="74" customWidth="1"/>
    <col min="8205" max="8205" width="7.42578125" style="74" customWidth="1"/>
    <col min="8206" max="8206" width="11.5703125" style="74" customWidth="1"/>
    <col min="8207" max="8207" width="6.140625" style="74" customWidth="1"/>
    <col min="8208" max="8208" width="5.5703125" style="74" customWidth="1"/>
    <col min="8209" max="8209" width="10.7109375" style="74" customWidth="1"/>
    <col min="8210" max="8210" width="5.28515625" style="74" customWidth="1"/>
    <col min="8211" max="8211" width="7.140625" style="74" customWidth="1"/>
    <col min="8212" max="8212" width="8" style="74" customWidth="1"/>
    <col min="8213" max="8448" width="9.140625" style="74"/>
    <col min="8449" max="8449" width="26.42578125" style="74" customWidth="1"/>
    <col min="8450" max="8450" width="6" style="74" customWidth="1"/>
    <col min="8451" max="8451" width="7.28515625" style="74" customWidth="1"/>
    <col min="8452" max="8452" width="7.5703125" style="74" customWidth="1"/>
    <col min="8453" max="8453" width="7.85546875" style="74" customWidth="1"/>
    <col min="8454" max="8454" width="8.42578125" style="74" customWidth="1"/>
    <col min="8455" max="8455" width="6.85546875" style="74" customWidth="1"/>
    <col min="8456" max="8456" width="4.7109375" style="74" customWidth="1"/>
    <col min="8457" max="8457" width="8.140625" style="74" customWidth="1"/>
    <col min="8458" max="8458" width="7.140625" style="74" customWidth="1"/>
    <col min="8459" max="8459" width="9.28515625" style="74" customWidth="1"/>
    <col min="8460" max="8460" width="6.140625" style="74" customWidth="1"/>
    <col min="8461" max="8461" width="7.42578125" style="74" customWidth="1"/>
    <col min="8462" max="8462" width="11.5703125" style="74" customWidth="1"/>
    <col min="8463" max="8463" width="6.140625" style="74" customWidth="1"/>
    <col min="8464" max="8464" width="5.5703125" style="74" customWidth="1"/>
    <col min="8465" max="8465" width="10.7109375" style="74" customWidth="1"/>
    <col min="8466" max="8466" width="5.28515625" style="74" customWidth="1"/>
    <col min="8467" max="8467" width="7.140625" style="74" customWidth="1"/>
    <col min="8468" max="8468" width="8" style="74" customWidth="1"/>
    <col min="8469" max="8704" width="9.140625" style="74"/>
    <col min="8705" max="8705" width="26.42578125" style="74" customWidth="1"/>
    <col min="8706" max="8706" width="6" style="74" customWidth="1"/>
    <col min="8707" max="8707" width="7.28515625" style="74" customWidth="1"/>
    <col min="8708" max="8708" width="7.5703125" style="74" customWidth="1"/>
    <col min="8709" max="8709" width="7.85546875" style="74" customWidth="1"/>
    <col min="8710" max="8710" width="8.42578125" style="74" customWidth="1"/>
    <col min="8711" max="8711" width="6.85546875" style="74" customWidth="1"/>
    <col min="8712" max="8712" width="4.7109375" style="74" customWidth="1"/>
    <col min="8713" max="8713" width="8.140625" style="74" customWidth="1"/>
    <col min="8714" max="8714" width="7.140625" style="74" customWidth="1"/>
    <col min="8715" max="8715" width="9.28515625" style="74" customWidth="1"/>
    <col min="8716" max="8716" width="6.140625" style="74" customWidth="1"/>
    <col min="8717" max="8717" width="7.42578125" style="74" customWidth="1"/>
    <col min="8718" max="8718" width="11.5703125" style="74" customWidth="1"/>
    <col min="8719" max="8719" width="6.140625" style="74" customWidth="1"/>
    <col min="8720" max="8720" width="5.5703125" style="74" customWidth="1"/>
    <col min="8721" max="8721" width="10.7109375" style="74" customWidth="1"/>
    <col min="8722" max="8722" width="5.28515625" style="74" customWidth="1"/>
    <col min="8723" max="8723" width="7.140625" style="74" customWidth="1"/>
    <col min="8724" max="8724" width="8" style="74" customWidth="1"/>
    <col min="8725" max="8960" width="9.140625" style="74"/>
    <col min="8961" max="8961" width="26.42578125" style="74" customWidth="1"/>
    <col min="8962" max="8962" width="6" style="74" customWidth="1"/>
    <col min="8963" max="8963" width="7.28515625" style="74" customWidth="1"/>
    <col min="8964" max="8964" width="7.5703125" style="74" customWidth="1"/>
    <col min="8965" max="8965" width="7.85546875" style="74" customWidth="1"/>
    <col min="8966" max="8966" width="8.42578125" style="74" customWidth="1"/>
    <col min="8967" max="8967" width="6.85546875" style="74" customWidth="1"/>
    <col min="8968" max="8968" width="4.7109375" style="74" customWidth="1"/>
    <col min="8969" max="8969" width="8.140625" style="74" customWidth="1"/>
    <col min="8970" max="8970" width="7.140625" style="74" customWidth="1"/>
    <col min="8971" max="8971" width="9.28515625" style="74" customWidth="1"/>
    <col min="8972" max="8972" width="6.140625" style="74" customWidth="1"/>
    <col min="8973" max="8973" width="7.42578125" style="74" customWidth="1"/>
    <col min="8974" max="8974" width="11.5703125" style="74" customWidth="1"/>
    <col min="8975" max="8975" width="6.140625" style="74" customWidth="1"/>
    <col min="8976" max="8976" width="5.5703125" style="74" customWidth="1"/>
    <col min="8977" max="8977" width="10.7109375" style="74" customWidth="1"/>
    <col min="8978" max="8978" width="5.28515625" style="74" customWidth="1"/>
    <col min="8979" max="8979" width="7.140625" style="74" customWidth="1"/>
    <col min="8980" max="8980" width="8" style="74" customWidth="1"/>
    <col min="8981" max="9216" width="9.140625" style="74"/>
    <col min="9217" max="9217" width="26.42578125" style="74" customWidth="1"/>
    <col min="9218" max="9218" width="6" style="74" customWidth="1"/>
    <col min="9219" max="9219" width="7.28515625" style="74" customWidth="1"/>
    <col min="9220" max="9220" width="7.5703125" style="74" customWidth="1"/>
    <col min="9221" max="9221" width="7.85546875" style="74" customWidth="1"/>
    <col min="9222" max="9222" width="8.42578125" style="74" customWidth="1"/>
    <col min="9223" max="9223" width="6.85546875" style="74" customWidth="1"/>
    <col min="9224" max="9224" width="4.7109375" style="74" customWidth="1"/>
    <col min="9225" max="9225" width="8.140625" style="74" customWidth="1"/>
    <col min="9226" max="9226" width="7.140625" style="74" customWidth="1"/>
    <col min="9227" max="9227" width="9.28515625" style="74" customWidth="1"/>
    <col min="9228" max="9228" width="6.140625" style="74" customWidth="1"/>
    <col min="9229" max="9229" width="7.42578125" style="74" customWidth="1"/>
    <col min="9230" max="9230" width="11.5703125" style="74" customWidth="1"/>
    <col min="9231" max="9231" width="6.140625" style="74" customWidth="1"/>
    <col min="9232" max="9232" width="5.5703125" style="74" customWidth="1"/>
    <col min="9233" max="9233" width="10.7109375" style="74" customWidth="1"/>
    <col min="9234" max="9234" width="5.28515625" style="74" customWidth="1"/>
    <col min="9235" max="9235" width="7.140625" style="74" customWidth="1"/>
    <col min="9236" max="9236" width="8" style="74" customWidth="1"/>
    <col min="9237" max="9472" width="9.140625" style="74"/>
    <col min="9473" max="9473" width="26.42578125" style="74" customWidth="1"/>
    <col min="9474" max="9474" width="6" style="74" customWidth="1"/>
    <col min="9475" max="9475" width="7.28515625" style="74" customWidth="1"/>
    <col min="9476" max="9476" width="7.5703125" style="74" customWidth="1"/>
    <col min="9477" max="9477" width="7.85546875" style="74" customWidth="1"/>
    <col min="9478" max="9478" width="8.42578125" style="74" customWidth="1"/>
    <col min="9479" max="9479" width="6.85546875" style="74" customWidth="1"/>
    <col min="9480" max="9480" width="4.7109375" style="74" customWidth="1"/>
    <col min="9481" max="9481" width="8.140625" style="74" customWidth="1"/>
    <col min="9482" max="9482" width="7.140625" style="74" customWidth="1"/>
    <col min="9483" max="9483" width="9.28515625" style="74" customWidth="1"/>
    <col min="9484" max="9484" width="6.140625" style="74" customWidth="1"/>
    <col min="9485" max="9485" width="7.42578125" style="74" customWidth="1"/>
    <col min="9486" max="9486" width="11.5703125" style="74" customWidth="1"/>
    <col min="9487" max="9487" width="6.140625" style="74" customWidth="1"/>
    <col min="9488" max="9488" width="5.5703125" style="74" customWidth="1"/>
    <col min="9489" max="9489" width="10.7109375" style="74" customWidth="1"/>
    <col min="9490" max="9490" width="5.28515625" style="74" customWidth="1"/>
    <col min="9491" max="9491" width="7.140625" style="74" customWidth="1"/>
    <col min="9492" max="9492" width="8" style="74" customWidth="1"/>
    <col min="9493" max="9728" width="9.140625" style="74"/>
    <col min="9729" max="9729" width="26.42578125" style="74" customWidth="1"/>
    <col min="9730" max="9730" width="6" style="74" customWidth="1"/>
    <col min="9731" max="9731" width="7.28515625" style="74" customWidth="1"/>
    <col min="9732" max="9732" width="7.5703125" style="74" customWidth="1"/>
    <col min="9733" max="9733" width="7.85546875" style="74" customWidth="1"/>
    <col min="9734" max="9734" width="8.42578125" style="74" customWidth="1"/>
    <col min="9735" max="9735" width="6.85546875" style="74" customWidth="1"/>
    <col min="9736" max="9736" width="4.7109375" style="74" customWidth="1"/>
    <col min="9737" max="9737" width="8.140625" style="74" customWidth="1"/>
    <col min="9738" max="9738" width="7.140625" style="74" customWidth="1"/>
    <col min="9739" max="9739" width="9.28515625" style="74" customWidth="1"/>
    <col min="9740" max="9740" width="6.140625" style="74" customWidth="1"/>
    <col min="9741" max="9741" width="7.42578125" style="74" customWidth="1"/>
    <col min="9742" max="9742" width="11.5703125" style="74" customWidth="1"/>
    <col min="9743" max="9743" width="6.140625" style="74" customWidth="1"/>
    <col min="9744" max="9744" width="5.5703125" style="74" customWidth="1"/>
    <col min="9745" max="9745" width="10.7109375" style="74" customWidth="1"/>
    <col min="9746" max="9746" width="5.28515625" style="74" customWidth="1"/>
    <col min="9747" max="9747" width="7.140625" style="74" customWidth="1"/>
    <col min="9748" max="9748" width="8" style="74" customWidth="1"/>
    <col min="9749" max="9984" width="9.140625" style="74"/>
    <col min="9985" max="9985" width="26.42578125" style="74" customWidth="1"/>
    <col min="9986" max="9986" width="6" style="74" customWidth="1"/>
    <col min="9987" max="9987" width="7.28515625" style="74" customWidth="1"/>
    <col min="9988" max="9988" width="7.5703125" style="74" customWidth="1"/>
    <col min="9989" max="9989" width="7.85546875" style="74" customWidth="1"/>
    <col min="9990" max="9990" width="8.42578125" style="74" customWidth="1"/>
    <col min="9991" max="9991" width="6.85546875" style="74" customWidth="1"/>
    <col min="9992" max="9992" width="4.7109375" style="74" customWidth="1"/>
    <col min="9993" max="9993" width="8.140625" style="74" customWidth="1"/>
    <col min="9994" max="9994" width="7.140625" style="74" customWidth="1"/>
    <col min="9995" max="9995" width="9.28515625" style="74" customWidth="1"/>
    <col min="9996" max="9996" width="6.140625" style="74" customWidth="1"/>
    <col min="9997" max="9997" width="7.42578125" style="74" customWidth="1"/>
    <col min="9998" max="9998" width="11.5703125" style="74" customWidth="1"/>
    <col min="9999" max="9999" width="6.140625" style="74" customWidth="1"/>
    <col min="10000" max="10000" width="5.5703125" style="74" customWidth="1"/>
    <col min="10001" max="10001" width="10.7109375" style="74" customWidth="1"/>
    <col min="10002" max="10002" width="5.28515625" style="74" customWidth="1"/>
    <col min="10003" max="10003" width="7.140625" style="74" customWidth="1"/>
    <col min="10004" max="10004" width="8" style="74" customWidth="1"/>
    <col min="10005" max="10240" width="9.140625" style="74"/>
    <col min="10241" max="10241" width="26.42578125" style="74" customWidth="1"/>
    <col min="10242" max="10242" width="6" style="74" customWidth="1"/>
    <col min="10243" max="10243" width="7.28515625" style="74" customWidth="1"/>
    <col min="10244" max="10244" width="7.5703125" style="74" customWidth="1"/>
    <col min="10245" max="10245" width="7.85546875" style="74" customWidth="1"/>
    <col min="10246" max="10246" width="8.42578125" style="74" customWidth="1"/>
    <col min="10247" max="10247" width="6.85546875" style="74" customWidth="1"/>
    <col min="10248" max="10248" width="4.7109375" style="74" customWidth="1"/>
    <col min="10249" max="10249" width="8.140625" style="74" customWidth="1"/>
    <col min="10250" max="10250" width="7.140625" style="74" customWidth="1"/>
    <col min="10251" max="10251" width="9.28515625" style="74" customWidth="1"/>
    <col min="10252" max="10252" width="6.140625" style="74" customWidth="1"/>
    <col min="10253" max="10253" width="7.42578125" style="74" customWidth="1"/>
    <col min="10254" max="10254" width="11.5703125" style="74" customWidth="1"/>
    <col min="10255" max="10255" width="6.140625" style="74" customWidth="1"/>
    <col min="10256" max="10256" width="5.5703125" style="74" customWidth="1"/>
    <col min="10257" max="10257" width="10.7109375" style="74" customWidth="1"/>
    <col min="10258" max="10258" width="5.28515625" style="74" customWidth="1"/>
    <col min="10259" max="10259" width="7.140625" style="74" customWidth="1"/>
    <col min="10260" max="10260" width="8" style="74" customWidth="1"/>
    <col min="10261" max="10496" width="9.140625" style="74"/>
    <col min="10497" max="10497" width="26.42578125" style="74" customWidth="1"/>
    <col min="10498" max="10498" width="6" style="74" customWidth="1"/>
    <col min="10499" max="10499" width="7.28515625" style="74" customWidth="1"/>
    <col min="10500" max="10500" width="7.5703125" style="74" customWidth="1"/>
    <col min="10501" max="10501" width="7.85546875" style="74" customWidth="1"/>
    <col min="10502" max="10502" width="8.42578125" style="74" customWidth="1"/>
    <col min="10503" max="10503" width="6.85546875" style="74" customWidth="1"/>
    <col min="10504" max="10504" width="4.7109375" style="74" customWidth="1"/>
    <col min="10505" max="10505" width="8.140625" style="74" customWidth="1"/>
    <col min="10506" max="10506" width="7.140625" style="74" customWidth="1"/>
    <col min="10507" max="10507" width="9.28515625" style="74" customWidth="1"/>
    <col min="10508" max="10508" width="6.140625" style="74" customWidth="1"/>
    <col min="10509" max="10509" width="7.42578125" style="74" customWidth="1"/>
    <col min="10510" max="10510" width="11.5703125" style="74" customWidth="1"/>
    <col min="10511" max="10511" width="6.140625" style="74" customWidth="1"/>
    <col min="10512" max="10512" width="5.5703125" style="74" customWidth="1"/>
    <col min="10513" max="10513" width="10.7109375" style="74" customWidth="1"/>
    <col min="10514" max="10514" width="5.28515625" style="74" customWidth="1"/>
    <col min="10515" max="10515" width="7.140625" style="74" customWidth="1"/>
    <col min="10516" max="10516" width="8" style="74" customWidth="1"/>
    <col min="10517" max="10752" width="9.140625" style="74"/>
    <col min="10753" max="10753" width="26.42578125" style="74" customWidth="1"/>
    <col min="10754" max="10754" width="6" style="74" customWidth="1"/>
    <col min="10755" max="10755" width="7.28515625" style="74" customWidth="1"/>
    <col min="10756" max="10756" width="7.5703125" style="74" customWidth="1"/>
    <col min="10757" max="10757" width="7.85546875" style="74" customWidth="1"/>
    <col min="10758" max="10758" width="8.42578125" style="74" customWidth="1"/>
    <col min="10759" max="10759" width="6.85546875" style="74" customWidth="1"/>
    <col min="10760" max="10760" width="4.7109375" style="74" customWidth="1"/>
    <col min="10761" max="10761" width="8.140625" style="74" customWidth="1"/>
    <col min="10762" max="10762" width="7.140625" style="74" customWidth="1"/>
    <col min="10763" max="10763" width="9.28515625" style="74" customWidth="1"/>
    <col min="10764" max="10764" width="6.140625" style="74" customWidth="1"/>
    <col min="10765" max="10765" width="7.42578125" style="74" customWidth="1"/>
    <col min="10766" max="10766" width="11.5703125" style="74" customWidth="1"/>
    <col min="10767" max="10767" width="6.140625" style="74" customWidth="1"/>
    <col min="10768" max="10768" width="5.5703125" style="74" customWidth="1"/>
    <col min="10769" max="10769" width="10.7109375" style="74" customWidth="1"/>
    <col min="10770" max="10770" width="5.28515625" style="74" customWidth="1"/>
    <col min="10771" max="10771" width="7.140625" style="74" customWidth="1"/>
    <col min="10772" max="10772" width="8" style="74" customWidth="1"/>
    <col min="10773" max="11008" width="9.140625" style="74"/>
    <col min="11009" max="11009" width="26.42578125" style="74" customWidth="1"/>
    <col min="11010" max="11010" width="6" style="74" customWidth="1"/>
    <col min="11011" max="11011" width="7.28515625" style="74" customWidth="1"/>
    <col min="11012" max="11012" width="7.5703125" style="74" customWidth="1"/>
    <col min="11013" max="11013" width="7.85546875" style="74" customWidth="1"/>
    <col min="11014" max="11014" width="8.42578125" style="74" customWidth="1"/>
    <col min="11015" max="11015" width="6.85546875" style="74" customWidth="1"/>
    <col min="11016" max="11016" width="4.7109375" style="74" customWidth="1"/>
    <col min="11017" max="11017" width="8.140625" style="74" customWidth="1"/>
    <col min="11018" max="11018" width="7.140625" style="74" customWidth="1"/>
    <col min="11019" max="11019" width="9.28515625" style="74" customWidth="1"/>
    <col min="11020" max="11020" width="6.140625" style="74" customWidth="1"/>
    <col min="11021" max="11021" width="7.42578125" style="74" customWidth="1"/>
    <col min="11022" max="11022" width="11.5703125" style="74" customWidth="1"/>
    <col min="11023" max="11023" width="6.140625" style="74" customWidth="1"/>
    <col min="11024" max="11024" width="5.5703125" style="74" customWidth="1"/>
    <col min="11025" max="11025" width="10.7109375" style="74" customWidth="1"/>
    <col min="11026" max="11026" width="5.28515625" style="74" customWidth="1"/>
    <col min="11027" max="11027" width="7.140625" style="74" customWidth="1"/>
    <col min="11028" max="11028" width="8" style="74" customWidth="1"/>
    <col min="11029" max="11264" width="9.140625" style="74"/>
    <col min="11265" max="11265" width="26.42578125" style="74" customWidth="1"/>
    <col min="11266" max="11266" width="6" style="74" customWidth="1"/>
    <col min="11267" max="11267" width="7.28515625" style="74" customWidth="1"/>
    <col min="11268" max="11268" width="7.5703125" style="74" customWidth="1"/>
    <col min="11269" max="11269" width="7.85546875" style="74" customWidth="1"/>
    <col min="11270" max="11270" width="8.42578125" style="74" customWidth="1"/>
    <col min="11271" max="11271" width="6.85546875" style="74" customWidth="1"/>
    <col min="11272" max="11272" width="4.7109375" style="74" customWidth="1"/>
    <col min="11273" max="11273" width="8.140625" style="74" customWidth="1"/>
    <col min="11274" max="11274" width="7.140625" style="74" customWidth="1"/>
    <col min="11275" max="11275" width="9.28515625" style="74" customWidth="1"/>
    <col min="11276" max="11276" width="6.140625" style="74" customWidth="1"/>
    <col min="11277" max="11277" width="7.42578125" style="74" customWidth="1"/>
    <col min="11278" max="11278" width="11.5703125" style="74" customWidth="1"/>
    <col min="11279" max="11279" width="6.140625" style="74" customWidth="1"/>
    <col min="11280" max="11280" width="5.5703125" style="74" customWidth="1"/>
    <col min="11281" max="11281" width="10.7109375" style="74" customWidth="1"/>
    <col min="11282" max="11282" width="5.28515625" style="74" customWidth="1"/>
    <col min="11283" max="11283" width="7.140625" style="74" customWidth="1"/>
    <col min="11284" max="11284" width="8" style="74" customWidth="1"/>
    <col min="11285" max="11520" width="9.140625" style="74"/>
    <col min="11521" max="11521" width="26.42578125" style="74" customWidth="1"/>
    <col min="11522" max="11522" width="6" style="74" customWidth="1"/>
    <col min="11523" max="11523" width="7.28515625" style="74" customWidth="1"/>
    <col min="11524" max="11524" width="7.5703125" style="74" customWidth="1"/>
    <col min="11525" max="11525" width="7.85546875" style="74" customWidth="1"/>
    <col min="11526" max="11526" width="8.42578125" style="74" customWidth="1"/>
    <col min="11527" max="11527" width="6.85546875" style="74" customWidth="1"/>
    <col min="11528" max="11528" width="4.7109375" style="74" customWidth="1"/>
    <col min="11529" max="11529" width="8.140625" style="74" customWidth="1"/>
    <col min="11530" max="11530" width="7.140625" style="74" customWidth="1"/>
    <col min="11531" max="11531" width="9.28515625" style="74" customWidth="1"/>
    <col min="11532" max="11532" width="6.140625" style="74" customWidth="1"/>
    <col min="11533" max="11533" width="7.42578125" style="74" customWidth="1"/>
    <col min="11534" max="11534" width="11.5703125" style="74" customWidth="1"/>
    <col min="11535" max="11535" width="6.140625" style="74" customWidth="1"/>
    <col min="11536" max="11536" width="5.5703125" style="74" customWidth="1"/>
    <col min="11537" max="11537" width="10.7109375" style="74" customWidth="1"/>
    <col min="11538" max="11538" width="5.28515625" style="74" customWidth="1"/>
    <col min="11539" max="11539" width="7.140625" style="74" customWidth="1"/>
    <col min="11540" max="11540" width="8" style="74" customWidth="1"/>
    <col min="11541" max="11776" width="9.140625" style="74"/>
    <col min="11777" max="11777" width="26.42578125" style="74" customWidth="1"/>
    <col min="11778" max="11778" width="6" style="74" customWidth="1"/>
    <col min="11779" max="11779" width="7.28515625" style="74" customWidth="1"/>
    <col min="11780" max="11780" width="7.5703125" style="74" customWidth="1"/>
    <col min="11781" max="11781" width="7.85546875" style="74" customWidth="1"/>
    <col min="11782" max="11782" width="8.42578125" style="74" customWidth="1"/>
    <col min="11783" max="11783" width="6.85546875" style="74" customWidth="1"/>
    <col min="11784" max="11784" width="4.7109375" style="74" customWidth="1"/>
    <col min="11785" max="11785" width="8.140625" style="74" customWidth="1"/>
    <col min="11786" max="11786" width="7.140625" style="74" customWidth="1"/>
    <col min="11787" max="11787" width="9.28515625" style="74" customWidth="1"/>
    <col min="11788" max="11788" width="6.140625" style="74" customWidth="1"/>
    <col min="11789" max="11789" width="7.42578125" style="74" customWidth="1"/>
    <col min="11790" max="11790" width="11.5703125" style="74" customWidth="1"/>
    <col min="11791" max="11791" width="6.140625" style="74" customWidth="1"/>
    <col min="11792" max="11792" width="5.5703125" style="74" customWidth="1"/>
    <col min="11793" max="11793" width="10.7109375" style="74" customWidth="1"/>
    <col min="11794" max="11794" width="5.28515625" style="74" customWidth="1"/>
    <col min="11795" max="11795" width="7.140625" style="74" customWidth="1"/>
    <col min="11796" max="11796" width="8" style="74" customWidth="1"/>
    <col min="11797" max="12032" width="9.140625" style="74"/>
    <col min="12033" max="12033" width="26.42578125" style="74" customWidth="1"/>
    <col min="12034" max="12034" width="6" style="74" customWidth="1"/>
    <col min="12035" max="12035" width="7.28515625" style="74" customWidth="1"/>
    <col min="12036" max="12036" width="7.5703125" style="74" customWidth="1"/>
    <col min="12037" max="12037" width="7.85546875" style="74" customWidth="1"/>
    <col min="12038" max="12038" width="8.42578125" style="74" customWidth="1"/>
    <col min="12039" max="12039" width="6.85546875" style="74" customWidth="1"/>
    <col min="12040" max="12040" width="4.7109375" style="74" customWidth="1"/>
    <col min="12041" max="12041" width="8.140625" style="74" customWidth="1"/>
    <col min="12042" max="12042" width="7.140625" style="74" customWidth="1"/>
    <col min="12043" max="12043" width="9.28515625" style="74" customWidth="1"/>
    <col min="12044" max="12044" width="6.140625" style="74" customWidth="1"/>
    <col min="12045" max="12045" width="7.42578125" style="74" customWidth="1"/>
    <col min="12046" max="12046" width="11.5703125" style="74" customWidth="1"/>
    <col min="12047" max="12047" width="6.140625" style="74" customWidth="1"/>
    <col min="12048" max="12048" width="5.5703125" style="74" customWidth="1"/>
    <col min="12049" max="12049" width="10.7109375" style="74" customWidth="1"/>
    <col min="12050" max="12050" width="5.28515625" style="74" customWidth="1"/>
    <col min="12051" max="12051" width="7.140625" style="74" customWidth="1"/>
    <col min="12052" max="12052" width="8" style="74" customWidth="1"/>
    <col min="12053" max="12288" width="9.140625" style="74"/>
    <col min="12289" max="12289" width="26.42578125" style="74" customWidth="1"/>
    <col min="12290" max="12290" width="6" style="74" customWidth="1"/>
    <col min="12291" max="12291" width="7.28515625" style="74" customWidth="1"/>
    <col min="12292" max="12292" width="7.5703125" style="74" customWidth="1"/>
    <col min="12293" max="12293" width="7.85546875" style="74" customWidth="1"/>
    <col min="12294" max="12294" width="8.42578125" style="74" customWidth="1"/>
    <col min="12295" max="12295" width="6.85546875" style="74" customWidth="1"/>
    <col min="12296" max="12296" width="4.7109375" style="74" customWidth="1"/>
    <col min="12297" max="12297" width="8.140625" style="74" customWidth="1"/>
    <col min="12298" max="12298" width="7.140625" style="74" customWidth="1"/>
    <col min="12299" max="12299" width="9.28515625" style="74" customWidth="1"/>
    <col min="12300" max="12300" width="6.140625" style="74" customWidth="1"/>
    <col min="12301" max="12301" width="7.42578125" style="74" customWidth="1"/>
    <col min="12302" max="12302" width="11.5703125" style="74" customWidth="1"/>
    <col min="12303" max="12303" width="6.140625" style="74" customWidth="1"/>
    <col min="12304" max="12304" width="5.5703125" style="74" customWidth="1"/>
    <col min="12305" max="12305" width="10.7109375" style="74" customWidth="1"/>
    <col min="12306" max="12306" width="5.28515625" style="74" customWidth="1"/>
    <col min="12307" max="12307" width="7.140625" style="74" customWidth="1"/>
    <col min="12308" max="12308" width="8" style="74" customWidth="1"/>
    <col min="12309" max="12544" width="9.140625" style="74"/>
    <col min="12545" max="12545" width="26.42578125" style="74" customWidth="1"/>
    <col min="12546" max="12546" width="6" style="74" customWidth="1"/>
    <col min="12547" max="12547" width="7.28515625" style="74" customWidth="1"/>
    <col min="12548" max="12548" width="7.5703125" style="74" customWidth="1"/>
    <col min="12549" max="12549" width="7.85546875" style="74" customWidth="1"/>
    <col min="12550" max="12550" width="8.42578125" style="74" customWidth="1"/>
    <col min="12551" max="12551" width="6.85546875" style="74" customWidth="1"/>
    <col min="12552" max="12552" width="4.7109375" style="74" customWidth="1"/>
    <col min="12553" max="12553" width="8.140625" style="74" customWidth="1"/>
    <col min="12554" max="12554" width="7.140625" style="74" customWidth="1"/>
    <col min="12555" max="12555" width="9.28515625" style="74" customWidth="1"/>
    <col min="12556" max="12556" width="6.140625" style="74" customWidth="1"/>
    <col min="12557" max="12557" width="7.42578125" style="74" customWidth="1"/>
    <col min="12558" max="12558" width="11.5703125" style="74" customWidth="1"/>
    <col min="12559" max="12559" width="6.140625" style="74" customWidth="1"/>
    <col min="12560" max="12560" width="5.5703125" style="74" customWidth="1"/>
    <col min="12561" max="12561" width="10.7109375" style="74" customWidth="1"/>
    <col min="12562" max="12562" width="5.28515625" style="74" customWidth="1"/>
    <col min="12563" max="12563" width="7.140625" style="74" customWidth="1"/>
    <col min="12564" max="12564" width="8" style="74" customWidth="1"/>
    <col min="12565" max="12800" width="9.140625" style="74"/>
    <col min="12801" max="12801" width="26.42578125" style="74" customWidth="1"/>
    <col min="12802" max="12802" width="6" style="74" customWidth="1"/>
    <col min="12803" max="12803" width="7.28515625" style="74" customWidth="1"/>
    <col min="12804" max="12804" width="7.5703125" style="74" customWidth="1"/>
    <col min="12805" max="12805" width="7.85546875" style="74" customWidth="1"/>
    <col min="12806" max="12806" width="8.42578125" style="74" customWidth="1"/>
    <col min="12807" max="12807" width="6.85546875" style="74" customWidth="1"/>
    <col min="12808" max="12808" width="4.7109375" style="74" customWidth="1"/>
    <col min="12809" max="12809" width="8.140625" style="74" customWidth="1"/>
    <col min="12810" max="12810" width="7.140625" style="74" customWidth="1"/>
    <col min="12811" max="12811" width="9.28515625" style="74" customWidth="1"/>
    <col min="12812" max="12812" width="6.140625" style="74" customWidth="1"/>
    <col min="12813" max="12813" width="7.42578125" style="74" customWidth="1"/>
    <col min="12814" max="12814" width="11.5703125" style="74" customWidth="1"/>
    <col min="12815" max="12815" width="6.140625" style="74" customWidth="1"/>
    <col min="12816" max="12816" width="5.5703125" style="74" customWidth="1"/>
    <col min="12817" max="12817" width="10.7109375" style="74" customWidth="1"/>
    <col min="12818" max="12818" width="5.28515625" style="74" customWidth="1"/>
    <col min="12819" max="12819" width="7.140625" style="74" customWidth="1"/>
    <col min="12820" max="12820" width="8" style="74" customWidth="1"/>
    <col min="12821" max="13056" width="9.140625" style="74"/>
    <col min="13057" max="13057" width="26.42578125" style="74" customWidth="1"/>
    <col min="13058" max="13058" width="6" style="74" customWidth="1"/>
    <col min="13059" max="13059" width="7.28515625" style="74" customWidth="1"/>
    <col min="13060" max="13060" width="7.5703125" style="74" customWidth="1"/>
    <col min="13061" max="13061" width="7.85546875" style="74" customWidth="1"/>
    <col min="13062" max="13062" width="8.42578125" style="74" customWidth="1"/>
    <col min="13063" max="13063" width="6.85546875" style="74" customWidth="1"/>
    <col min="13064" max="13064" width="4.7109375" style="74" customWidth="1"/>
    <col min="13065" max="13065" width="8.140625" style="74" customWidth="1"/>
    <col min="13066" max="13066" width="7.140625" style="74" customWidth="1"/>
    <col min="13067" max="13067" width="9.28515625" style="74" customWidth="1"/>
    <col min="13068" max="13068" width="6.140625" style="74" customWidth="1"/>
    <col min="13069" max="13069" width="7.42578125" style="74" customWidth="1"/>
    <col min="13070" max="13070" width="11.5703125" style="74" customWidth="1"/>
    <col min="13071" max="13071" width="6.140625" style="74" customWidth="1"/>
    <col min="13072" max="13072" width="5.5703125" style="74" customWidth="1"/>
    <col min="13073" max="13073" width="10.7109375" style="74" customWidth="1"/>
    <col min="13074" max="13074" width="5.28515625" style="74" customWidth="1"/>
    <col min="13075" max="13075" width="7.140625" style="74" customWidth="1"/>
    <col min="13076" max="13076" width="8" style="74" customWidth="1"/>
    <col min="13077" max="13312" width="9.140625" style="74"/>
    <col min="13313" max="13313" width="26.42578125" style="74" customWidth="1"/>
    <col min="13314" max="13314" width="6" style="74" customWidth="1"/>
    <col min="13315" max="13315" width="7.28515625" style="74" customWidth="1"/>
    <col min="13316" max="13316" width="7.5703125" style="74" customWidth="1"/>
    <col min="13317" max="13317" width="7.85546875" style="74" customWidth="1"/>
    <col min="13318" max="13318" width="8.42578125" style="74" customWidth="1"/>
    <col min="13319" max="13319" width="6.85546875" style="74" customWidth="1"/>
    <col min="13320" max="13320" width="4.7109375" style="74" customWidth="1"/>
    <col min="13321" max="13321" width="8.140625" style="74" customWidth="1"/>
    <col min="13322" max="13322" width="7.140625" style="74" customWidth="1"/>
    <col min="13323" max="13323" width="9.28515625" style="74" customWidth="1"/>
    <col min="13324" max="13324" width="6.140625" style="74" customWidth="1"/>
    <col min="13325" max="13325" width="7.42578125" style="74" customWidth="1"/>
    <col min="13326" max="13326" width="11.5703125" style="74" customWidth="1"/>
    <col min="13327" max="13327" width="6.140625" style="74" customWidth="1"/>
    <col min="13328" max="13328" width="5.5703125" style="74" customWidth="1"/>
    <col min="13329" max="13329" width="10.7109375" style="74" customWidth="1"/>
    <col min="13330" max="13330" width="5.28515625" style="74" customWidth="1"/>
    <col min="13331" max="13331" width="7.140625" style="74" customWidth="1"/>
    <col min="13332" max="13332" width="8" style="74" customWidth="1"/>
    <col min="13333" max="13568" width="9.140625" style="74"/>
    <col min="13569" max="13569" width="26.42578125" style="74" customWidth="1"/>
    <col min="13570" max="13570" width="6" style="74" customWidth="1"/>
    <col min="13571" max="13571" width="7.28515625" style="74" customWidth="1"/>
    <col min="13572" max="13572" width="7.5703125" style="74" customWidth="1"/>
    <col min="13573" max="13573" width="7.85546875" style="74" customWidth="1"/>
    <col min="13574" max="13574" width="8.42578125" style="74" customWidth="1"/>
    <col min="13575" max="13575" width="6.85546875" style="74" customWidth="1"/>
    <col min="13576" max="13576" width="4.7109375" style="74" customWidth="1"/>
    <col min="13577" max="13577" width="8.140625" style="74" customWidth="1"/>
    <col min="13578" max="13578" width="7.140625" style="74" customWidth="1"/>
    <col min="13579" max="13579" width="9.28515625" style="74" customWidth="1"/>
    <col min="13580" max="13580" width="6.140625" style="74" customWidth="1"/>
    <col min="13581" max="13581" width="7.42578125" style="74" customWidth="1"/>
    <col min="13582" max="13582" width="11.5703125" style="74" customWidth="1"/>
    <col min="13583" max="13583" width="6.140625" style="74" customWidth="1"/>
    <col min="13584" max="13584" width="5.5703125" style="74" customWidth="1"/>
    <col min="13585" max="13585" width="10.7109375" style="74" customWidth="1"/>
    <col min="13586" max="13586" width="5.28515625" style="74" customWidth="1"/>
    <col min="13587" max="13587" width="7.140625" style="74" customWidth="1"/>
    <col min="13588" max="13588" width="8" style="74" customWidth="1"/>
    <col min="13589" max="13824" width="9.140625" style="74"/>
    <col min="13825" max="13825" width="26.42578125" style="74" customWidth="1"/>
    <col min="13826" max="13826" width="6" style="74" customWidth="1"/>
    <col min="13827" max="13827" width="7.28515625" style="74" customWidth="1"/>
    <col min="13828" max="13828" width="7.5703125" style="74" customWidth="1"/>
    <col min="13829" max="13829" width="7.85546875" style="74" customWidth="1"/>
    <col min="13830" max="13830" width="8.42578125" style="74" customWidth="1"/>
    <col min="13831" max="13831" width="6.85546875" style="74" customWidth="1"/>
    <col min="13832" max="13832" width="4.7109375" style="74" customWidth="1"/>
    <col min="13833" max="13833" width="8.140625" style="74" customWidth="1"/>
    <col min="13834" max="13834" width="7.140625" style="74" customWidth="1"/>
    <col min="13835" max="13835" width="9.28515625" style="74" customWidth="1"/>
    <col min="13836" max="13836" width="6.140625" style="74" customWidth="1"/>
    <col min="13837" max="13837" width="7.42578125" style="74" customWidth="1"/>
    <col min="13838" max="13838" width="11.5703125" style="74" customWidth="1"/>
    <col min="13839" max="13839" width="6.140625" style="74" customWidth="1"/>
    <col min="13840" max="13840" width="5.5703125" style="74" customWidth="1"/>
    <col min="13841" max="13841" width="10.7109375" style="74" customWidth="1"/>
    <col min="13842" max="13842" width="5.28515625" style="74" customWidth="1"/>
    <col min="13843" max="13843" width="7.140625" style="74" customWidth="1"/>
    <col min="13844" max="13844" width="8" style="74" customWidth="1"/>
    <col min="13845" max="14080" width="9.140625" style="74"/>
    <col min="14081" max="14081" width="26.42578125" style="74" customWidth="1"/>
    <col min="14082" max="14082" width="6" style="74" customWidth="1"/>
    <col min="14083" max="14083" width="7.28515625" style="74" customWidth="1"/>
    <col min="14084" max="14084" width="7.5703125" style="74" customWidth="1"/>
    <col min="14085" max="14085" width="7.85546875" style="74" customWidth="1"/>
    <col min="14086" max="14086" width="8.42578125" style="74" customWidth="1"/>
    <col min="14087" max="14087" width="6.85546875" style="74" customWidth="1"/>
    <col min="14088" max="14088" width="4.7109375" style="74" customWidth="1"/>
    <col min="14089" max="14089" width="8.140625" style="74" customWidth="1"/>
    <col min="14090" max="14090" width="7.140625" style="74" customWidth="1"/>
    <col min="14091" max="14091" width="9.28515625" style="74" customWidth="1"/>
    <col min="14092" max="14092" width="6.140625" style="74" customWidth="1"/>
    <col min="14093" max="14093" width="7.42578125" style="74" customWidth="1"/>
    <col min="14094" max="14094" width="11.5703125" style="74" customWidth="1"/>
    <col min="14095" max="14095" width="6.140625" style="74" customWidth="1"/>
    <col min="14096" max="14096" width="5.5703125" style="74" customWidth="1"/>
    <col min="14097" max="14097" width="10.7109375" style="74" customWidth="1"/>
    <col min="14098" max="14098" width="5.28515625" style="74" customWidth="1"/>
    <col min="14099" max="14099" width="7.140625" style="74" customWidth="1"/>
    <col min="14100" max="14100" width="8" style="74" customWidth="1"/>
    <col min="14101" max="14336" width="9.140625" style="74"/>
    <col min="14337" max="14337" width="26.42578125" style="74" customWidth="1"/>
    <col min="14338" max="14338" width="6" style="74" customWidth="1"/>
    <col min="14339" max="14339" width="7.28515625" style="74" customWidth="1"/>
    <col min="14340" max="14340" width="7.5703125" style="74" customWidth="1"/>
    <col min="14341" max="14341" width="7.85546875" style="74" customWidth="1"/>
    <col min="14342" max="14342" width="8.42578125" style="74" customWidth="1"/>
    <col min="14343" max="14343" width="6.85546875" style="74" customWidth="1"/>
    <col min="14344" max="14344" width="4.7109375" style="74" customWidth="1"/>
    <col min="14345" max="14345" width="8.140625" style="74" customWidth="1"/>
    <col min="14346" max="14346" width="7.140625" style="74" customWidth="1"/>
    <col min="14347" max="14347" width="9.28515625" style="74" customWidth="1"/>
    <col min="14348" max="14348" width="6.140625" style="74" customWidth="1"/>
    <col min="14349" max="14349" width="7.42578125" style="74" customWidth="1"/>
    <col min="14350" max="14350" width="11.5703125" style="74" customWidth="1"/>
    <col min="14351" max="14351" width="6.140625" style="74" customWidth="1"/>
    <col min="14352" max="14352" width="5.5703125" style="74" customWidth="1"/>
    <col min="14353" max="14353" width="10.7109375" style="74" customWidth="1"/>
    <col min="14354" max="14354" width="5.28515625" style="74" customWidth="1"/>
    <col min="14355" max="14355" width="7.140625" style="74" customWidth="1"/>
    <col min="14356" max="14356" width="8" style="74" customWidth="1"/>
    <col min="14357" max="14592" width="9.140625" style="74"/>
    <col min="14593" max="14593" width="26.42578125" style="74" customWidth="1"/>
    <col min="14594" max="14594" width="6" style="74" customWidth="1"/>
    <col min="14595" max="14595" width="7.28515625" style="74" customWidth="1"/>
    <col min="14596" max="14596" width="7.5703125" style="74" customWidth="1"/>
    <col min="14597" max="14597" width="7.85546875" style="74" customWidth="1"/>
    <col min="14598" max="14598" width="8.42578125" style="74" customWidth="1"/>
    <col min="14599" max="14599" width="6.85546875" style="74" customWidth="1"/>
    <col min="14600" max="14600" width="4.7109375" style="74" customWidth="1"/>
    <col min="14601" max="14601" width="8.140625" style="74" customWidth="1"/>
    <col min="14602" max="14602" width="7.140625" style="74" customWidth="1"/>
    <col min="14603" max="14603" width="9.28515625" style="74" customWidth="1"/>
    <col min="14604" max="14604" width="6.140625" style="74" customWidth="1"/>
    <col min="14605" max="14605" width="7.42578125" style="74" customWidth="1"/>
    <col min="14606" max="14606" width="11.5703125" style="74" customWidth="1"/>
    <col min="14607" max="14607" width="6.140625" style="74" customWidth="1"/>
    <col min="14608" max="14608" width="5.5703125" style="74" customWidth="1"/>
    <col min="14609" max="14609" width="10.7109375" style="74" customWidth="1"/>
    <col min="14610" max="14610" width="5.28515625" style="74" customWidth="1"/>
    <col min="14611" max="14611" width="7.140625" style="74" customWidth="1"/>
    <col min="14612" max="14612" width="8" style="74" customWidth="1"/>
    <col min="14613" max="14848" width="9.140625" style="74"/>
    <col min="14849" max="14849" width="26.42578125" style="74" customWidth="1"/>
    <col min="14850" max="14850" width="6" style="74" customWidth="1"/>
    <col min="14851" max="14851" width="7.28515625" style="74" customWidth="1"/>
    <col min="14852" max="14852" width="7.5703125" style="74" customWidth="1"/>
    <col min="14853" max="14853" width="7.85546875" style="74" customWidth="1"/>
    <col min="14854" max="14854" width="8.42578125" style="74" customWidth="1"/>
    <col min="14855" max="14855" width="6.85546875" style="74" customWidth="1"/>
    <col min="14856" max="14856" width="4.7109375" style="74" customWidth="1"/>
    <col min="14857" max="14857" width="8.140625" style="74" customWidth="1"/>
    <col min="14858" max="14858" width="7.140625" style="74" customWidth="1"/>
    <col min="14859" max="14859" width="9.28515625" style="74" customWidth="1"/>
    <col min="14860" max="14860" width="6.140625" style="74" customWidth="1"/>
    <col min="14861" max="14861" width="7.42578125" style="74" customWidth="1"/>
    <col min="14862" max="14862" width="11.5703125" style="74" customWidth="1"/>
    <col min="14863" max="14863" width="6.140625" style="74" customWidth="1"/>
    <col min="14864" max="14864" width="5.5703125" style="74" customWidth="1"/>
    <col min="14865" max="14865" width="10.7109375" style="74" customWidth="1"/>
    <col min="14866" max="14866" width="5.28515625" style="74" customWidth="1"/>
    <col min="14867" max="14867" width="7.140625" style="74" customWidth="1"/>
    <col min="14868" max="14868" width="8" style="74" customWidth="1"/>
    <col min="14869" max="15104" width="9.140625" style="74"/>
    <col min="15105" max="15105" width="26.42578125" style="74" customWidth="1"/>
    <col min="15106" max="15106" width="6" style="74" customWidth="1"/>
    <col min="15107" max="15107" width="7.28515625" style="74" customWidth="1"/>
    <col min="15108" max="15108" width="7.5703125" style="74" customWidth="1"/>
    <col min="15109" max="15109" width="7.85546875" style="74" customWidth="1"/>
    <col min="15110" max="15110" width="8.42578125" style="74" customWidth="1"/>
    <col min="15111" max="15111" width="6.85546875" style="74" customWidth="1"/>
    <col min="15112" max="15112" width="4.7109375" style="74" customWidth="1"/>
    <col min="15113" max="15113" width="8.140625" style="74" customWidth="1"/>
    <col min="15114" max="15114" width="7.140625" style="74" customWidth="1"/>
    <col min="15115" max="15115" width="9.28515625" style="74" customWidth="1"/>
    <col min="15116" max="15116" width="6.140625" style="74" customWidth="1"/>
    <col min="15117" max="15117" width="7.42578125" style="74" customWidth="1"/>
    <col min="15118" max="15118" width="11.5703125" style="74" customWidth="1"/>
    <col min="15119" max="15119" width="6.140625" style="74" customWidth="1"/>
    <col min="15120" max="15120" width="5.5703125" style="74" customWidth="1"/>
    <col min="15121" max="15121" width="10.7109375" style="74" customWidth="1"/>
    <col min="15122" max="15122" width="5.28515625" style="74" customWidth="1"/>
    <col min="15123" max="15123" width="7.140625" style="74" customWidth="1"/>
    <col min="15124" max="15124" width="8" style="74" customWidth="1"/>
    <col min="15125" max="15360" width="9.140625" style="74"/>
    <col min="15361" max="15361" width="26.42578125" style="74" customWidth="1"/>
    <col min="15362" max="15362" width="6" style="74" customWidth="1"/>
    <col min="15363" max="15363" width="7.28515625" style="74" customWidth="1"/>
    <col min="15364" max="15364" width="7.5703125" style="74" customWidth="1"/>
    <col min="15365" max="15365" width="7.85546875" style="74" customWidth="1"/>
    <col min="15366" max="15366" width="8.42578125" style="74" customWidth="1"/>
    <col min="15367" max="15367" width="6.85546875" style="74" customWidth="1"/>
    <col min="15368" max="15368" width="4.7109375" style="74" customWidth="1"/>
    <col min="15369" max="15369" width="8.140625" style="74" customWidth="1"/>
    <col min="15370" max="15370" width="7.140625" style="74" customWidth="1"/>
    <col min="15371" max="15371" width="9.28515625" style="74" customWidth="1"/>
    <col min="15372" max="15372" width="6.140625" style="74" customWidth="1"/>
    <col min="15373" max="15373" width="7.42578125" style="74" customWidth="1"/>
    <col min="15374" max="15374" width="11.5703125" style="74" customWidth="1"/>
    <col min="15375" max="15375" width="6.140625" style="74" customWidth="1"/>
    <col min="15376" max="15376" width="5.5703125" style="74" customWidth="1"/>
    <col min="15377" max="15377" width="10.7109375" style="74" customWidth="1"/>
    <col min="15378" max="15378" width="5.28515625" style="74" customWidth="1"/>
    <col min="15379" max="15379" width="7.140625" style="74" customWidth="1"/>
    <col min="15380" max="15380" width="8" style="74" customWidth="1"/>
    <col min="15381" max="15616" width="9.140625" style="74"/>
    <col min="15617" max="15617" width="26.42578125" style="74" customWidth="1"/>
    <col min="15618" max="15618" width="6" style="74" customWidth="1"/>
    <col min="15619" max="15619" width="7.28515625" style="74" customWidth="1"/>
    <col min="15620" max="15620" width="7.5703125" style="74" customWidth="1"/>
    <col min="15621" max="15621" width="7.85546875" style="74" customWidth="1"/>
    <col min="15622" max="15622" width="8.42578125" style="74" customWidth="1"/>
    <col min="15623" max="15623" width="6.85546875" style="74" customWidth="1"/>
    <col min="15624" max="15624" width="4.7109375" style="74" customWidth="1"/>
    <col min="15625" max="15625" width="8.140625" style="74" customWidth="1"/>
    <col min="15626" max="15626" width="7.140625" style="74" customWidth="1"/>
    <col min="15627" max="15627" width="9.28515625" style="74" customWidth="1"/>
    <col min="15628" max="15628" width="6.140625" style="74" customWidth="1"/>
    <col min="15629" max="15629" width="7.42578125" style="74" customWidth="1"/>
    <col min="15630" max="15630" width="11.5703125" style="74" customWidth="1"/>
    <col min="15631" max="15631" width="6.140625" style="74" customWidth="1"/>
    <col min="15632" max="15632" width="5.5703125" style="74" customWidth="1"/>
    <col min="15633" max="15633" width="10.7109375" style="74" customWidth="1"/>
    <col min="15634" max="15634" width="5.28515625" style="74" customWidth="1"/>
    <col min="15635" max="15635" width="7.140625" style="74" customWidth="1"/>
    <col min="15636" max="15636" width="8" style="74" customWidth="1"/>
    <col min="15637" max="15872" width="9.140625" style="74"/>
    <col min="15873" max="15873" width="26.42578125" style="74" customWidth="1"/>
    <col min="15874" max="15874" width="6" style="74" customWidth="1"/>
    <col min="15875" max="15875" width="7.28515625" style="74" customWidth="1"/>
    <col min="15876" max="15876" width="7.5703125" style="74" customWidth="1"/>
    <col min="15877" max="15877" width="7.85546875" style="74" customWidth="1"/>
    <col min="15878" max="15878" width="8.42578125" style="74" customWidth="1"/>
    <col min="15879" max="15879" width="6.85546875" style="74" customWidth="1"/>
    <col min="15880" max="15880" width="4.7109375" style="74" customWidth="1"/>
    <col min="15881" max="15881" width="8.140625" style="74" customWidth="1"/>
    <col min="15882" max="15882" width="7.140625" style="74" customWidth="1"/>
    <col min="15883" max="15883" width="9.28515625" style="74" customWidth="1"/>
    <col min="15884" max="15884" width="6.140625" style="74" customWidth="1"/>
    <col min="15885" max="15885" width="7.42578125" style="74" customWidth="1"/>
    <col min="15886" max="15886" width="11.5703125" style="74" customWidth="1"/>
    <col min="15887" max="15887" width="6.140625" style="74" customWidth="1"/>
    <col min="15888" max="15888" width="5.5703125" style="74" customWidth="1"/>
    <col min="15889" max="15889" width="10.7109375" style="74" customWidth="1"/>
    <col min="15890" max="15890" width="5.28515625" style="74" customWidth="1"/>
    <col min="15891" max="15891" width="7.140625" style="74" customWidth="1"/>
    <col min="15892" max="15892" width="8" style="74" customWidth="1"/>
    <col min="15893" max="16128" width="9.140625" style="74"/>
    <col min="16129" max="16129" width="26.42578125" style="74" customWidth="1"/>
    <col min="16130" max="16130" width="6" style="74" customWidth="1"/>
    <col min="16131" max="16131" width="7.28515625" style="74" customWidth="1"/>
    <col min="16132" max="16132" width="7.5703125" style="74" customWidth="1"/>
    <col min="16133" max="16133" width="7.85546875" style="74" customWidth="1"/>
    <col min="16134" max="16134" width="8.42578125" style="74" customWidth="1"/>
    <col min="16135" max="16135" width="6.85546875" style="74" customWidth="1"/>
    <col min="16136" max="16136" width="4.7109375" style="74" customWidth="1"/>
    <col min="16137" max="16137" width="8.140625" style="74" customWidth="1"/>
    <col min="16138" max="16138" width="7.140625" style="74" customWidth="1"/>
    <col min="16139" max="16139" width="9.28515625" style="74" customWidth="1"/>
    <col min="16140" max="16140" width="6.140625" style="74" customWidth="1"/>
    <col min="16141" max="16141" width="7.42578125" style="74" customWidth="1"/>
    <col min="16142" max="16142" width="11.5703125" style="74" customWidth="1"/>
    <col min="16143" max="16143" width="6.140625" style="74" customWidth="1"/>
    <col min="16144" max="16144" width="5.5703125" style="74" customWidth="1"/>
    <col min="16145" max="16145" width="10.7109375" style="74" customWidth="1"/>
    <col min="16146" max="16146" width="5.28515625" style="74" customWidth="1"/>
    <col min="16147" max="16147" width="7.140625" style="74" customWidth="1"/>
    <col min="16148" max="16148" width="8" style="74" customWidth="1"/>
    <col min="16149" max="16384" width="9.140625" style="74"/>
  </cols>
  <sheetData>
    <row r="1" spans="1:24" x14ac:dyDescent="0.2">
      <c r="A1" s="408" t="s">
        <v>206</v>
      </c>
      <c r="R1" s="58"/>
      <c r="S1" s="58"/>
      <c r="T1" s="58"/>
    </row>
    <row r="2" spans="1:24" ht="15.75" customHeight="1" x14ac:dyDescent="0.25">
      <c r="A2" s="543" t="s">
        <v>72</v>
      </c>
      <c r="B2" s="543"/>
      <c r="C2" s="543"/>
      <c r="D2" s="543"/>
      <c r="E2" s="543"/>
      <c r="F2" s="543"/>
      <c r="G2" s="543"/>
      <c r="H2" s="543"/>
      <c r="I2" s="543"/>
      <c r="J2" s="68"/>
      <c r="K2" s="55"/>
      <c r="L2" s="56" t="s">
        <v>73</v>
      </c>
      <c r="M2" s="57"/>
      <c r="N2" s="543" t="s">
        <v>74</v>
      </c>
      <c r="O2" s="543"/>
      <c r="P2" s="543"/>
      <c r="Q2" s="543"/>
      <c r="R2" s="54"/>
      <c r="S2" s="54"/>
      <c r="T2" s="54"/>
    </row>
    <row r="3" spans="1:24" x14ac:dyDescent="0.2">
      <c r="A3" s="58"/>
      <c r="B3" s="58"/>
      <c r="C3" s="58"/>
      <c r="D3" s="58"/>
      <c r="E3" s="58"/>
      <c r="F3" s="58"/>
      <c r="G3" s="58"/>
      <c r="H3" s="58"/>
      <c r="I3" s="58"/>
      <c r="J3" s="58"/>
      <c r="K3" s="58"/>
      <c r="L3" s="58"/>
      <c r="M3" s="58"/>
      <c r="N3" s="58"/>
      <c r="O3" s="58"/>
      <c r="P3" s="58"/>
      <c r="Q3" s="58"/>
      <c r="R3" s="58"/>
      <c r="S3" s="58"/>
      <c r="T3" s="58"/>
    </row>
    <row r="4" spans="1:24" ht="13.5" thickBot="1" x14ac:dyDescent="0.25">
      <c r="A4" s="398"/>
      <c r="B4" s="398"/>
      <c r="C4" s="398"/>
      <c r="D4" s="398"/>
      <c r="E4" s="398"/>
      <c r="F4" s="398"/>
      <c r="G4" s="398"/>
      <c r="H4" s="398"/>
      <c r="I4" s="398"/>
      <c r="J4" s="398"/>
      <c r="K4" s="398"/>
      <c r="L4" s="398"/>
      <c r="M4" s="54"/>
      <c r="N4" s="54"/>
      <c r="O4" s="54"/>
      <c r="P4" s="54"/>
      <c r="Q4" s="54"/>
      <c r="R4" s="54"/>
      <c r="S4" s="54"/>
      <c r="T4" s="54"/>
    </row>
    <row r="5" spans="1:24" ht="34.5" customHeight="1" x14ac:dyDescent="0.2">
      <c r="A5" s="544" t="s">
        <v>75</v>
      </c>
      <c r="B5" s="546" t="s">
        <v>76</v>
      </c>
      <c r="C5" s="546" t="s">
        <v>77</v>
      </c>
      <c r="D5" s="547" t="s">
        <v>78</v>
      </c>
      <c r="E5" s="549" t="s">
        <v>79</v>
      </c>
      <c r="F5" s="551" t="s">
        <v>80</v>
      </c>
      <c r="G5" s="552"/>
      <c r="H5" s="552"/>
      <c r="I5" s="552"/>
      <c r="J5" s="552"/>
      <c r="K5" s="552"/>
      <c r="L5" s="553"/>
      <c r="M5" s="554" t="s">
        <v>81</v>
      </c>
      <c r="N5" s="528" t="s">
        <v>82</v>
      </c>
      <c r="O5" s="529"/>
      <c r="P5" s="529"/>
      <c r="Q5" s="530"/>
      <c r="R5" s="541" t="s">
        <v>83</v>
      </c>
      <c r="S5" s="529"/>
      <c r="T5" s="530"/>
      <c r="U5" s="528" t="s">
        <v>272</v>
      </c>
      <c r="V5" s="529"/>
      <c r="W5" s="529"/>
      <c r="X5" s="530"/>
    </row>
    <row r="6" spans="1:24" ht="13.5" customHeight="1" x14ac:dyDescent="0.2">
      <c r="A6" s="545"/>
      <c r="B6" s="532"/>
      <c r="C6" s="532"/>
      <c r="D6" s="548"/>
      <c r="E6" s="550"/>
      <c r="F6" s="542" t="s">
        <v>216</v>
      </c>
      <c r="G6" s="532" t="s">
        <v>84</v>
      </c>
      <c r="H6" s="532" t="s">
        <v>85</v>
      </c>
      <c r="I6" s="532" t="s">
        <v>86</v>
      </c>
      <c r="J6" s="532" t="s">
        <v>87</v>
      </c>
      <c r="K6" s="532" t="s">
        <v>88</v>
      </c>
      <c r="L6" s="533" t="s">
        <v>89</v>
      </c>
      <c r="M6" s="555"/>
      <c r="N6" s="531" t="s">
        <v>90</v>
      </c>
      <c r="O6" s="532" t="s">
        <v>91</v>
      </c>
      <c r="P6" s="532" t="s">
        <v>92</v>
      </c>
      <c r="Q6" s="533" t="s">
        <v>93</v>
      </c>
      <c r="R6" s="538" t="s">
        <v>94</v>
      </c>
      <c r="S6" s="539" t="s">
        <v>95</v>
      </c>
      <c r="T6" s="540"/>
      <c r="U6" s="531" t="s">
        <v>90</v>
      </c>
      <c r="V6" s="532" t="s">
        <v>91</v>
      </c>
      <c r="W6" s="532" t="s">
        <v>92</v>
      </c>
      <c r="X6" s="533" t="s">
        <v>93</v>
      </c>
    </row>
    <row r="7" spans="1:24" ht="12.75" customHeight="1" x14ac:dyDescent="0.2">
      <c r="A7" s="545"/>
      <c r="B7" s="532"/>
      <c r="C7" s="532"/>
      <c r="D7" s="548"/>
      <c r="E7" s="550"/>
      <c r="F7" s="542"/>
      <c r="G7" s="532"/>
      <c r="H7" s="532"/>
      <c r="I7" s="532"/>
      <c r="J7" s="532"/>
      <c r="K7" s="532"/>
      <c r="L7" s="533"/>
      <c r="M7" s="555"/>
      <c r="N7" s="531"/>
      <c r="O7" s="532"/>
      <c r="P7" s="532"/>
      <c r="Q7" s="533"/>
      <c r="R7" s="538"/>
      <c r="S7" s="532" t="s">
        <v>96</v>
      </c>
      <c r="T7" s="533" t="s">
        <v>97</v>
      </c>
      <c r="U7" s="531"/>
      <c r="V7" s="532"/>
      <c r="W7" s="532"/>
      <c r="X7" s="533"/>
    </row>
    <row r="8" spans="1:24" x14ac:dyDescent="0.2">
      <c r="A8" s="545"/>
      <c r="B8" s="532"/>
      <c r="C8" s="532"/>
      <c r="D8" s="548"/>
      <c r="E8" s="550"/>
      <c r="F8" s="542"/>
      <c r="G8" s="532"/>
      <c r="H8" s="532"/>
      <c r="I8" s="532"/>
      <c r="J8" s="532"/>
      <c r="K8" s="532"/>
      <c r="L8" s="533"/>
      <c r="M8" s="555"/>
      <c r="N8" s="531"/>
      <c r="O8" s="532"/>
      <c r="P8" s="532"/>
      <c r="Q8" s="533"/>
      <c r="R8" s="538"/>
      <c r="S8" s="532"/>
      <c r="T8" s="533"/>
      <c r="U8" s="531"/>
      <c r="V8" s="532"/>
      <c r="W8" s="532"/>
      <c r="X8" s="533"/>
    </row>
    <row r="9" spans="1:24" x14ac:dyDescent="0.2">
      <c r="A9" s="545"/>
      <c r="B9" s="532"/>
      <c r="C9" s="532"/>
      <c r="D9" s="548"/>
      <c r="E9" s="550"/>
      <c r="F9" s="542"/>
      <c r="G9" s="532"/>
      <c r="H9" s="532"/>
      <c r="I9" s="532"/>
      <c r="J9" s="532"/>
      <c r="K9" s="532"/>
      <c r="L9" s="533"/>
      <c r="M9" s="555"/>
      <c r="N9" s="531"/>
      <c r="O9" s="532"/>
      <c r="P9" s="532"/>
      <c r="Q9" s="533"/>
      <c r="R9" s="538"/>
      <c r="S9" s="532"/>
      <c r="T9" s="533"/>
      <c r="U9" s="531"/>
      <c r="V9" s="532"/>
      <c r="W9" s="532"/>
      <c r="X9" s="533"/>
    </row>
    <row r="10" spans="1:24" x14ac:dyDescent="0.2">
      <c r="A10" s="545"/>
      <c r="B10" s="532"/>
      <c r="C10" s="532"/>
      <c r="D10" s="548"/>
      <c r="E10" s="550"/>
      <c r="F10" s="542"/>
      <c r="G10" s="532"/>
      <c r="H10" s="532"/>
      <c r="I10" s="532"/>
      <c r="J10" s="532"/>
      <c r="K10" s="532"/>
      <c r="L10" s="533"/>
      <c r="M10" s="555"/>
      <c r="N10" s="531"/>
      <c r="O10" s="532"/>
      <c r="P10" s="532"/>
      <c r="Q10" s="533"/>
      <c r="R10" s="538"/>
      <c r="S10" s="532"/>
      <c r="T10" s="533"/>
      <c r="U10" s="531"/>
      <c r="V10" s="532"/>
      <c r="W10" s="532"/>
      <c r="X10" s="533"/>
    </row>
    <row r="11" spans="1:24" x14ac:dyDescent="0.2">
      <c r="A11" s="545"/>
      <c r="B11" s="532"/>
      <c r="C11" s="532"/>
      <c r="D11" s="548"/>
      <c r="E11" s="550"/>
      <c r="F11" s="542"/>
      <c r="G11" s="532"/>
      <c r="H11" s="532"/>
      <c r="I11" s="532"/>
      <c r="J11" s="532"/>
      <c r="K11" s="532"/>
      <c r="L11" s="533"/>
      <c r="M11" s="555"/>
      <c r="N11" s="531"/>
      <c r="O11" s="532"/>
      <c r="P11" s="532"/>
      <c r="Q11" s="533"/>
      <c r="R11" s="538"/>
      <c r="S11" s="532"/>
      <c r="T11" s="533"/>
      <c r="U11" s="531"/>
      <c r="V11" s="532"/>
      <c r="W11" s="532"/>
      <c r="X11" s="533"/>
    </row>
    <row r="12" spans="1:24" x14ac:dyDescent="0.2">
      <c r="A12" s="545"/>
      <c r="B12" s="532"/>
      <c r="C12" s="532"/>
      <c r="D12" s="548"/>
      <c r="E12" s="550"/>
      <c r="F12" s="542"/>
      <c r="G12" s="532"/>
      <c r="H12" s="532"/>
      <c r="I12" s="532"/>
      <c r="J12" s="532"/>
      <c r="K12" s="532"/>
      <c r="L12" s="533"/>
      <c r="M12" s="555"/>
      <c r="N12" s="531"/>
      <c r="O12" s="532"/>
      <c r="P12" s="532"/>
      <c r="Q12" s="533"/>
      <c r="R12" s="538"/>
      <c r="S12" s="532"/>
      <c r="T12" s="533"/>
      <c r="U12" s="531"/>
      <c r="V12" s="532"/>
      <c r="W12" s="532"/>
      <c r="X12" s="533"/>
    </row>
    <row r="13" spans="1:24" ht="36" customHeight="1" x14ac:dyDescent="0.2">
      <c r="A13" s="545"/>
      <c r="B13" s="532"/>
      <c r="C13" s="532"/>
      <c r="D13" s="548"/>
      <c r="E13" s="550"/>
      <c r="F13" s="542"/>
      <c r="G13" s="532"/>
      <c r="H13" s="532"/>
      <c r="I13" s="532"/>
      <c r="J13" s="532"/>
      <c r="K13" s="532"/>
      <c r="L13" s="533"/>
      <c r="M13" s="555"/>
      <c r="N13" s="531"/>
      <c r="O13" s="532"/>
      <c r="P13" s="532"/>
      <c r="Q13" s="533"/>
      <c r="R13" s="538"/>
      <c r="S13" s="532"/>
      <c r="T13" s="533"/>
      <c r="U13" s="531"/>
      <c r="V13" s="532"/>
      <c r="W13" s="532"/>
      <c r="X13" s="533"/>
    </row>
    <row r="14" spans="1:24" ht="13.5" thickBot="1" x14ac:dyDescent="0.25">
      <c r="A14" s="411" t="s">
        <v>18</v>
      </c>
      <c r="B14" s="412" t="s">
        <v>19</v>
      </c>
      <c r="C14" s="412">
        <v>1</v>
      </c>
      <c r="D14" s="413">
        <v>2</v>
      </c>
      <c r="E14" s="414">
        <v>3</v>
      </c>
      <c r="F14" s="415">
        <v>4</v>
      </c>
      <c r="G14" s="412">
        <v>5</v>
      </c>
      <c r="H14" s="412">
        <v>6</v>
      </c>
      <c r="I14" s="412">
        <v>7</v>
      </c>
      <c r="J14" s="412">
        <v>8</v>
      </c>
      <c r="K14" s="412">
        <v>9</v>
      </c>
      <c r="L14" s="416">
        <v>10</v>
      </c>
      <c r="M14" s="417">
        <v>11</v>
      </c>
      <c r="N14" s="418">
        <v>12</v>
      </c>
      <c r="O14" s="419">
        <v>13</v>
      </c>
      <c r="P14" s="419">
        <v>14</v>
      </c>
      <c r="Q14" s="420">
        <v>15</v>
      </c>
      <c r="R14" s="421">
        <v>16</v>
      </c>
      <c r="S14" s="419">
        <v>17</v>
      </c>
      <c r="T14" s="420">
        <v>18</v>
      </c>
      <c r="U14" s="418">
        <v>19</v>
      </c>
      <c r="V14" s="419">
        <v>20</v>
      </c>
      <c r="W14" s="419">
        <v>21</v>
      </c>
      <c r="X14" s="420">
        <v>22</v>
      </c>
    </row>
    <row r="15" spans="1:24" x14ac:dyDescent="0.2">
      <c r="A15" s="208"/>
      <c r="B15" s="399" t="s">
        <v>98</v>
      </c>
      <c r="C15" s="209"/>
      <c r="D15" s="212"/>
      <c r="E15" s="216">
        <f>C15+D15</f>
        <v>0</v>
      </c>
      <c r="F15" s="214">
        <f t="shared" ref="F15:F32" si="0">G15+H15+I15+J15+L15+K15</f>
        <v>0</v>
      </c>
      <c r="G15" s="209"/>
      <c r="H15" s="209"/>
      <c r="I15" s="209"/>
      <c r="J15" s="209"/>
      <c r="K15" s="209"/>
      <c r="L15" s="210"/>
      <c r="M15" s="202">
        <f t="shared" ref="M15:M32" si="1">E15-F15</f>
        <v>0</v>
      </c>
      <c r="N15" s="220"/>
      <c r="O15" s="63"/>
      <c r="P15" s="63"/>
      <c r="Q15" s="221">
        <f t="shared" ref="Q15:Q33" si="2">N15+O15-P15</f>
        <v>0</v>
      </c>
      <c r="R15" s="222"/>
      <c r="S15" s="63"/>
      <c r="T15" s="211"/>
      <c r="U15" s="220"/>
      <c r="V15" s="63"/>
      <c r="W15" s="63"/>
      <c r="X15" s="221">
        <f>U15+V15-W15</f>
        <v>0</v>
      </c>
    </row>
    <row r="16" spans="1:24" x14ac:dyDescent="0.2">
      <c r="A16" s="62"/>
      <c r="B16" s="400" t="s">
        <v>232</v>
      </c>
      <c r="C16" s="63"/>
      <c r="D16" s="213"/>
      <c r="E16" s="217">
        <f t="shared" ref="E16:E32" si="3">C16+D16</f>
        <v>0</v>
      </c>
      <c r="F16" s="215">
        <f t="shared" si="0"/>
        <v>0</v>
      </c>
      <c r="G16" s="63"/>
      <c r="H16" s="63"/>
      <c r="I16" s="63"/>
      <c r="J16" s="63"/>
      <c r="K16" s="63"/>
      <c r="L16" s="211"/>
      <c r="M16" s="202">
        <f t="shared" si="1"/>
        <v>0</v>
      </c>
      <c r="N16" s="220"/>
      <c r="O16" s="63"/>
      <c r="P16" s="63"/>
      <c r="Q16" s="221">
        <f t="shared" si="2"/>
        <v>0</v>
      </c>
      <c r="R16" s="222"/>
      <c r="S16" s="63"/>
      <c r="T16" s="211"/>
      <c r="U16" s="220"/>
      <c r="V16" s="63"/>
      <c r="W16" s="63"/>
      <c r="X16" s="221">
        <f t="shared" ref="X16:X34" si="4">U16+V16-W16</f>
        <v>0</v>
      </c>
    </row>
    <row r="17" spans="1:24" x14ac:dyDescent="0.2">
      <c r="A17" s="62"/>
      <c r="B17" s="400" t="s">
        <v>233</v>
      </c>
      <c r="C17" s="63"/>
      <c r="D17" s="213"/>
      <c r="E17" s="217">
        <f t="shared" si="3"/>
        <v>0</v>
      </c>
      <c r="F17" s="215">
        <f t="shared" si="0"/>
        <v>0</v>
      </c>
      <c r="G17" s="63"/>
      <c r="H17" s="63"/>
      <c r="I17" s="63"/>
      <c r="J17" s="63"/>
      <c r="K17" s="63"/>
      <c r="L17" s="211"/>
      <c r="M17" s="202">
        <f t="shared" si="1"/>
        <v>0</v>
      </c>
      <c r="N17" s="220"/>
      <c r="O17" s="63"/>
      <c r="P17" s="63"/>
      <c r="Q17" s="221">
        <f t="shared" si="2"/>
        <v>0</v>
      </c>
      <c r="R17" s="222"/>
      <c r="S17" s="63"/>
      <c r="T17" s="211"/>
      <c r="U17" s="220"/>
      <c r="V17" s="63"/>
      <c r="W17" s="63"/>
      <c r="X17" s="221">
        <f t="shared" si="4"/>
        <v>0</v>
      </c>
    </row>
    <row r="18" spans="1:24" x14ac:dyDescent="0.2">
      <c r="A18" s="62"/>
      <c r="B18" s="400" t="s">
        <v>234</v>
      </c>
      <c r="C18" s="63"/>
      <c r="D18" s="213"/>
      <c r="E18" s="217">
        <f t="shared" si="3"/>
        <v>0</v>
      </c>
      <c r="F18" s="215">
        <f t="shared" si="0"/>
        <v>0</v>
      </c>
      <c r="G18" s="63"/>
      <c r="H18" s="63"/>
      <c r="I18" s="63"/>
      <c r="J18" s="63"/>
      <c r="K18" s="63"/>
      <c r="L18" s="211"/>
      <c r="M18" s="202">
        <f t="shared" si="1"/>
        <v>0</v>
      </c>
      <c r="N18" s="220"/>
      <c r="O18" s="63"/>
      <c r="P18" s="63"/>
      <c r="Q18" s="221">
        <f t="shared" si="2"/>
        <v>0</v>
      </c>
      <c r="R18" s="222"/>
      <c r="S18" s="63"/>
      <c r="T18" s="211"/>
      <c r="U18" s="220"/>
      <c r="V18" s="63"/>
      <c r="W18" s="63"/>
      <c r="X18" s="221">
        <f t="shared" si="4"/>
        <v>0</v>
      </c>
    </row>
    <row r="19" spans="1:24" x14ac:dyDescent="0.2">
      <c r="A19" s="62"/>
      <c r="B19" s="400" t="s">
        <v>235</v>
      </c>
      <c r="C19" s="63"/>
      <c r="D19" s="213"/>
      <c r="E19" s="217">
        <f t="shared" si="3"/>
        <v>0</v>
      </c>
      <c r="F19" s="215">
        <f t="shared" si="0"/>
        <v>0</v>
      </c>
      <c r="G19" s="63"/>
      <c r="H19" s="63"/>
      <c r="I19" s="63"/>
      <c r="J19" s="63"/>
      <c r="K19" s="63"/>
      <c r="L19" s="211"/>
      <c r="M19" s="202">
        <f t="shared" si="1"/>
        <v>0</v>
      </c>
      <c r="N19" s="220"/>
      <c r="O19" s="63"/>
      <c r="P19" s="63"/>
      <c r="Q19" s="221">
        <f t="shared" si="2"/>
        <v>0</v>
      </c>
      <c r="R19" s="222"/>
      <c r="S19" s="63"/>
      <c r="T19" s="211"/>
      <c r="U19" s="220"/>
      <c r="V19" s="63"/>
      <c r="W19" s="63"/>
      <c r="X19" s="221">
        <f t="shared" si="4"/>
        <v>0</v>
      </c>
    </row>
    <row r="20" spans="1:24" x14ac:dyDescent="0.2">
      <c r="A20" s="62"/>
      <c r="B20" s="400" t="s">
        <v>236</v>
      </c>
      <c r="C20" s="63"/>
      <c r="D20" s="213"/>
      <c r="E20" s="217">
        <f t="shared" si="3"/>
        <v>0</v>
      </c>
      <c r="F20" s="215">
        <f t="shared" si="0"/>
        <v>0</v>
      </c>
      <c r="G20" s="63"/>
      <c r="H20" s="63"/>
      <c r="I20" s="63"/>
      <c r="J20" s="63"/>
      <c r="K20" s="63"/>
      <c r="L20" s="211"/>
      <c r="M20" s="202">
        <f t="shared" si="1"/>
        <v>0</v>
      </c>
      <c r="N20" s="220"/>
      <c r="O20" s="63"/>
      <c r="P20" s="63"/>
      <c r="Q20" s="221">
        <f t="shared" si="2"/>
        <v>0</v>
      </c>
      <c r="R20" s="222"/>
      <c r="S20" s="63"/>
      <c r="T20" s="211"/>
      <c r="U20" s="220"/>
      <c r="V20" s="63"/>
      <c r="W20" s="63"/>
      <c r="X20" s="221">
        <f t="shared" si="4"/>
        <v>0</v>
      </c>
    </row>
    <row r="21" spans="1:24" x14ac:dyDescent="0.2">
      <c r="A21" s="62"/>
      <c r="B21" s="400" t="s">
        <v>237</v>
      </c>
      <c r="C21" s="63"/>
      <c r="D21" s="213"/>
      <c r="E21" s="217">
        <f t="shared" si="3"/>
        <v>0</v>
      </c>
      <c r="F21" s="215">
        <f t="shared" si="0"/>
        <v>0</v>
      </c>
      <c r="G21" s="63"/>
      <c r="H21" s="63"/>
      <c r="I21" s="63"/>
      <c r="J21" s="63"/>
      <c r="K21" s="63"/>
      <c r="L21" s="211"/>
      <c r="M21" s="202">
        <f t="shared" si="1"/>
        <v>0</v>
      </c>
      <c r="N21" s="220"/>
      <c r="O21" s="63"/>
      <c r="P21" s="63"/>
      <c r="Q21" s="221">
        <f t="shared" si="2"/>
        <v>0</v>
      </c>
      <c r="R21" s="222"/>
      <c r="S21" s="63"/>
      <c r="T21" s="211"/>
      <c r="U21" s="220"/>
      <c r="V21" s="63"/>
      <c r="W21" s="63"/>
      <c r="X21" s="221">
        <f t="shared" si="4"/>
        <v>0</v>
      </c>
    </row>
    <row r="22" spans="1:24" x14ac:dyDescent="0.2">
      <c r="A22" s="62"/>
      <c r="B22" s="400" t="s">
        <v>238</v>
      </c>
      <c r="C22" s="63"/>
      <c r="D22" s="213"/>
      <c r="E22" s="217">
        <f t="shared" ref="E22:E31" si="5">C22+D22</f>
        <v>0</v>
      </c>
      <c r="F22" s="215">
        <f t="shared" ref="F22:F31" si="6">G22+H22+I22+J22+L22+K22</f>
        <v>0</v>
      </c>
      <c r="G22" s="63"/>
      <c r="H22" s="63"/>
      <c r="I22" s="63"/>
      <c r="J22" s="63"/>
      <c r="K22" s="63"/>
      <c r="L22" s="211"/>
      <c r="M22" s="202">
        <f t="shared" ref="M22:M31" si="7">E22-F22</f>
        <v>0</v>
      </c>
      <c r="N22" s="220"/>
      <c r="O22" s="63"/>
      <c r="P22" s="63"/>
      <c r="Q22" s="221">
        <f t="shared" ref="Q22:Q31" si="8">N22+O22-P22</f>
        <v>0</v>
      </c>
      <c r="R22" s="222"/>
      <c r="S22" s="63"/>
      <c r="T22" s="211"/>
      <c r="U22" s="220"/>
      <c r="V22" s="63"/>
      <c r="W22" s="63"/>
      <c r="X22" s="221">
        <f t="shared" ref="X22:X31" si="9">U22+V22-W22</f>
        <v>0</v>
      </c>
    </row>
    <row r="23" spans="1:24" x14ac:dyDescent="0.2">
      <c r="A23" s="62"/>
      <c r="B23" s="400" t="s">
        <v>239</v>
      </c>
      <c r="C23" s="63"/>
      <c r="D23" s="213"/>
      <c r="E23" s="217">
        <f t="shared" si="5"/>
        <v>0</v>
      </c>
      <c r="F23" s="215">
        <f t="shared" si="6"/>
        <v>0</v>
      </c>
      <c r="G23" s="63"/>
      <c r="H23" s="63"/>
      <c r="I23" s="63"/>
      <c r="J23" s="63"/>
      <c r="K23" s="63"/>
      <c r="L23" s="211"/>
      <c r="M23" s="202">
        <f t="shared" si="7"/>
        <v>0</v>
      </c>
      <c r="N23" s="220"/>
      <c r="O23" s="63"/>
      <c r="P23" s="63"/>
      <c r="Q23" s="221">
        <f t="shared" si="8"/>
        <v>0</v>
      </c>
      <c r="R23" s="222"/>
      <c r="S23" s="63"/>
      <c r="T23" s="211"/>
      <c r="U23" s="220"/>
      <c r="V23" s="63"/>
      <c r="W23" s="63"/>
      <c r="X23" s="221">
        <f t="shared" si="9"/>
        <v>0</v>
      </c>
    </row>
    <row r="24" spans="1:24" x14ac:dyDescent="0.2">
      <c r="A24" s="62"/>
      <c r="B24" s="400" t="s">
        <v>240</v>
      </c>
      <c r="C24" s="63"/>
      <c r="D24" s="213"/>
      <c r="E24" s="217">
        <f t="shared" si="5"/>
        <v>0</v>
      </c>
      <c r="F24" s="215">
        <f t="shared" si="6"/>
        <v>0</v>
      </c>
      <c r="G24" s="63"/>
      <c r="H24" s="63"/>
      <c r="I24" s="63"/>
      <c r="J24" s="63"/>
      <c r="K24" s="63"/>
      <c r="L24" s="211"/>
      <c r="M24" s="202">
        <f t="shared" si="7"/>
        <v>0</v>
      </c>
      <c r="N24" s="220"/>
      <c r="O24" s="63"/>
      <c r="P24" s="63"/>
      <c r="Q24" s="221">
        <f t="shared" si="8"/>
        <v>0</v>
      </c>
      <c r="R24" s="222"/>
      <c r="S24" s="63"/>
      <c r="T24" s="211"/>
      <c r="U24" s="220"/>
      <c r="V24" s="63"/>
      <c r="W24" s="63"/>
      <c r="X24" s="221">
        <f t="shared" si="9"/>
        <v>0</v>
      </c>
    </row>
    <row r="25" spans="1:24" x14ac:dyDescent="0.2">
      <c r="A25" s="62"/>
      <c r="B25" s="400" t="s">
        <v>99</v>
      </c>
      <c r="C25" s="63"/>
      <c r="D25" s="213"/>
      <c r="E25" s="217">
        <f t="shared" si="5"/>
        <v>0</v>
      </c>
      <c r="F25" s="215">
        <f t="shared" si="6"/>
        <v>0</v>
      </c>
      <c r="G25" s="63"/>
      <c r="H25" s="63"/>
      <c r="I25" s="63"/>
      <c r="J25" s="63"/>
      <c r="K25" s="63"/>
      <c r="L25" s="211"/>
      <c r="M25" s="202">
        <f t="shared" si="7"/>
        <v>0</v>
      </c>
      <c r="N25" s="220"/>
      <c r="O25" s="63"/>
      <c r="P25" s="63"/>
      <c r="Q25" s="221">
        <f t="shared" si="8"/>
        <v>0</v>
      </c>
      <c r="R25" s="222"/>
      <c r="S25" s="63"/>
      <c r="T25" s="211"/>
      <c r="U25" s="220"/>
      <c r="V25" s="63"/>
      <c r="W25" s="63"/>
      <c r="X25" s="221">
        <f t="shared" si="9"/>
        <v>0</v>
      </c>
    </row>
    <row r="26" spans="1:24" x14ac:dyDescent="0.2">
      <c r="A26" s="62"/>
      <c r="B26" s="400" t="s">
        <v>241</v>
      </c>
      <c r="C26" s="63"/>
      <c r="D26" s="213"/>
      <c r="E26" s="217">
        <f t="shared" si="5"/>
        <v>0</v>
      </c>
      <c r="F26" s="215">
        <f t="shared" si="6"/>
        <v>0</v>
      </c>
      <c r="G26" s="63"/>
      <c r="H26" s="63"/>
      <c r="I26" s="63"/>
      <c r="J26" s="63"/>
      <c r="K26" s="63"/>
      <c r="L26" s="211"/>
      <c r="M26" s="202">
        <f t="shared" si="7"/>
        <v>0</v>
      </c>
      <c r="N26" s="220"/>
      <c r="O26" s="63"/>
      <c r="P26" s="63"/>
      <c r="Q26" s="221">
        <f t="shared" si="8"/>
        <v>0</v>
      </c>
      <c r="R26" s="222"/>
      <c r="S26" s="63"/>
      <c r="T26" s="211"/>
      <c r="U26" s="220"/>
      <c r="V26" s="63"/>
      <c r="W26" s="63"/>
      <c r="X26" s="221">
        <f t="shared" si="9"/>
        <v>0</v>
      </c>
    </row>
    <row r="27" spans="1:24" x14ac:dyDescent="0.2">
      <c r="A27" s="62"/>
      <c r="B27" s="400" t="s">
        <v>242</v>
      </c>
      <c r="C27" s="63"/>
      <c r="D27" s="213"/>
      <c r="E27" s="217">
        <f t="shared" si="5"/>
        <v>0</v>
      </c>
      <c r="F27" s="215">
        <f t="shared" si="6"/>
        <v>0</v>
      </c>
      <c r="G27" s="63"/>
      <c r="H27" s="63"/>
      <c r="I27" s="63"/>
      <c r="J27" s="63"/>
      <c r="K27" s="63"/>
      <c r="L27" s="211"/>
      <c r="M27" s="202">
        <f t="shared" si="7"/>
        <v>0</v>
      </c>
      <c r="N27" s="220"/>
      <c r="O27" s="63"/>
      <c r="P27" s="63"/>
      <c r="Q27" s="221">
        <f t="shared" si="8"/>
        <v>0</v>
      </c>
      <c r="R27" s="222"/>
      <c r="S27" s="63"/>
      <c r="T27" s="211"/>
      <c r="U27" s="220"/>
      <c r="V27" s="63"/>
      <c r="W27" s="63"/>
      <c r="X27" s="221">
        <f t="shared" si="9"/>
        <v>0</v>
      </c>
    </row>
    <row r="28" spans="1:24" x14ac:dyDescent="0.2">
      <c r="A28" s="62"/>
      <c r="B28" s="400" t="s">
        <v>243</v>
      </c>
      <c r="C28" s="63"/>
      <c r="D28" s="213"/>
      <c r="E28" s="217">
        <f t="shared" si="5"/>
        <v>0</v>
      </c>
      <c r="F28" s="215">
        <f t="shared" si="6"/>
        <v>0</v>
      </c>
      <c r="G28" s="63"/>
      <c r="H28" s="63"/>
      <c r="I28" s="63"/>
      <c r="J28" s="63"/>
      <c r="K28" s="63"/>
      <c r="L28" s="211"/>
      <c r="M28" s="202">
        <f t="shared" si="7"/>
        <v>0</v>
      </c>
      <c r="N28" s="220"/>
      <c r="O28" s="63"/>
      <c r="P28" s="63"/>
      <c r="Q28" s="221">
        <f t="shared" si="8"/>
        <v>0</v>
      </c>
      <c r="R28" s="222"/>
      <c r="S28" s="63"/>
      <c r="T28" s="211"/>
      <c r="U28" s="220"/>
      <c r="V28" s="63"/>
      <c r="W28" s="63"/>
      <c r="X28" s="221">
        <f t="shared" si="9"/>
        <v>0</v>
      </c>
    </row>
    <row r="29" spans="1:24" x14ac:dyDescent="0.2">
      <c r="A29" s="62"/>
      <c r="B29" s="400" t="s">
        <v>244</v>
      </c>
      <c r="C29" s="63"/>
      <c r="D29" s="213"/>
      <c r="E29" s="217">
        <f t="shared" si="5"/>
        <v>0</v>
      </c>
      <c r="F29" s="215">
        <f t="shared" si="6"/>
        <v>0</v>
      </c>
      <c r="G29" s="63"/>
      <c r="H29" s="63"/>
      <c r="I29" s="63"/>
      <c r="J29" s="63"/>
      <c r="K29" s="63"/>
      <c r="L29" s="211"/>
      <c r="M29" s="202">
        <f t="shared" si="7"/>
        <v>0</v>
      </c>
      <c r="N29" s="220"/>
      <c r="O29" s="63"/>
      <c r="P29" s="63"/>
      <c r="Q29" s="221">
        <f t="shared" si="8"/>
        <v>0</v>
      </c>
      <c r="R29" s="222"/>
      <c r="S29" s="63"/>
      <c r="T29" s="211"/>
      <c r="U29" s="220"/>
      <c r="V29" s="63"/>
      <c r="W29" s="63"/>
      <c r="X29" s="221">
        <f t="shared" si="9"/>
        <v>0</v>
      </c>
    </row>
    <row r="30" spans="1:24" x14ac:dyDescent="0.2">
      <c r="A30" s="62"/>
      <c r="B30" s="400" t="s">
        <v>245</v>
      </c>
      <c r="C30" s="63"/>
      <c r="D30" s="213"/>
      <c r="E30" s="217">
        <f t="shared" si="5"/>
        <v>0</v>
      </c>
      <c r="F30" s="215">
        <f t="shared" si="6"/>
        <v>0</v>
      </c>
      <c r="G30" s="63"/>
      <c r="H30" s="63"/>
      <c r="I30" s="63"/>
      <c r="J30" s="63"/>
      <c r="K30" s="63"/>
      <c r="L30" s="211"/>
      <c r="M30" s="202">
        <f t="shared" si="7"/>
        <v>0</v>
      </c>
      <c r="N30" s="220"/>
      <c r="O30" s="63"/>
      <c r="P30" s="63"/>
      <c r="Q30" s="221">
        <f t="shared" si="8"/>
        <v>0</v>
      </c>
      <c r="R30" s="222"/>
      <c r="S30" s="63"/>
      <c r="T30" s="211"/>
      <c r="U30" s="220"/>
      <c r="V30" s="63"/>
      <c r="W30" s="63"/>
      <c r="X30" s="221">
        <f t="shared" si="9"/>
        <v>0</v>
      </c>
    </row>
    <row r="31" spans="1:24" x14ac:dyDescent="0.2">
      <c r="A31" s="62"/>
      <c r="B31" s="400" t="s">
        <v>246</v>
      </c>
      <c r="C31" s="63"/>
      <c r="D31" s="213"/>
      <c r="E31" s="217">
        <f t="shared" si="5"/>
        <v>0</v>
      </c>
      <c r="F31" s="215">
        <f t="shared" si="6"/>
        <v>0</v>
      </c>
      <c r="G31" s="63"/>
      <c r="H31" s="63"/>
      <c r="I31" s="63"/>
      <c r="J31" s="63"/>
      <c r="K31" s="63"/>
      <c r="L31" s="211"/>
      <c r="M31" s="202">
        <f t="shared" si="7"/>
        <v>0</v>
      </c>
      <c r="N31" s="220"/>
      <c r="O31" s="63"/>
      <c r="P31" s="63"/>
      <c r="Q31" s="221">
        <f t="shared" si="8"/>
        <v>0</v>
      </c>
      <c r="R31" s="222"/>
      <c r="S31" s="63"/>
      <c r="T31" s="211"/>
      <c r="U31" s="220"/>
      <c r="V31" s="63"/>
      <c r="W31" s="63"/>
      <c r="X31" s="221">
        <f t="shared" si="9"/>
        <v>0</v>
      </c>
    </row>
    <row r="32" spans="1:24" x14ac:dyDescent="0.2">
      <c r="A32" s="62"/>
      <c r="B32" s="400" t="s">
        <v>247</v>
      </c>
      <c r="C32" s="63"/>
      <c r="D32" s="213"/>
      <c r="E32" s="217">
        <f t="shared" si="3"/>
        <v>0</v>
      </c>
      <c r="F32" s="215">
        <f t="shared" si="0"/>
        <v>0</v>
      </c>
      <c r="G32" s="63"/>
      <c r="H32" s="63"/>
      <c r="I32" s="63"/>
      <c r="J32" s="63"/>
      <c r="K32" s="63"/>
      <c r="L32" s="211"/>
      <c r="M32" s="202">
        <f t="shared" si="1"/>
        <v>0</v>
      </c>
      <c r="N32" s="220"/>
      <c r="O32" s="63"/>
      <c r="P32" s="63"/>
      <c r="Q32" s="221">
        <f t="shared" si="2"/>
        <v>0</v>
      </c>
      <c r="R32" s="222"/>
      <c r="S32" s="63"/>
      <c r="T32" s="211"/>
      <c r="U32" s="220"/>
      <c r="V32" s="63"/>
      <c r="W32" s="63"/>
      <c r="X32" s="221">
        <f t="shared" si="4"/>
        <v>0</v>
      </c>
    </row>
    <row r="33" spans="1:24" x14ac:dyDescent="0.2">
      <c r="A33" s="62"/>
      <c r="B33" s="400" t="s">
        <v>248</v>
      </c>
      <c r="C33" s="63"/>
      <c r="D33" s="213"/>
      <c r="E33" s="217">
        <f t="shared" ref="E33:E35" si="10">C33+D33</f>
        <v>0</v>
      </c>
      <c r="F33" s="215">
        <f>G33+H33+I33+J33+L33+K33</f>
        <v>0</v>
      </c>
      <c r="G33" s="63"/>
      <c r="H33" s="63"/>
      <c r="I33" s="63"/>
      <c r="J33" s="63"/>
      <c r="K33" s="63"/>
      <c r="L33" s="211"/>
      <c r="M33" s="202">
        <f t="shared" ref="M33:M35" si="11">E33-F33</f>
        <v>0</v>
      </c>
      <c r="N33" s="220"/>
      <c r="O33" s="63"/>
      <c r="P33" s="63"/>
      <c r="Q33" s="221">
        <f t="shared" si="2"/>
        <v>0</v>
      </c>
      <c r="R33" s="222"/>
      <c r="S33" s="63"/>
      <c r="T33" s="211"/>
      <c r="U33" s="220"/>
      <c r="V33" s="63"/>
      <c r="W33" s="63"/>
      <c r="X33" s="221">
        <f t="shared" si="4"/>
        <v>0</v>
      </c>
    </row>
    <row r="34" spans="1:24" x14ac:dyDescent="0.2">
      <c r="A34" s="62"/>
      <c r="B34" s="400" t="s">
        <v>249</v>
      </c>
      <c r="C34" s="63"/>
      <c r="D34" s="213"/>
      <c r="E34" s="217">
        <f t="shared" si="10"/>
        <v>0</v>
      </c>
      <c r="F34" s="215">
        <f t="shared" ref="F34:F35" si="12">G34+H34+I34+J34+L34+K34</f>
        <v>0</v>
      </c>
      <c r="G34" s="63"/>
      <c r="H34" s="63"/>
      <c r="I34" s="63"/>
      <c r="J34" s="63"/>
      <c r="K34" s="63"/>
      <c r="L34" s="211"/>
      <c r="M34" s="202">
        <f t="shared" si="11"/>
        <v>0</v>
      </c>
      <c r="N34" s="220"/>
      <c r="O34" s="63"/>
      <c r="P34" s="63"/>
      <c r="Q34" s="221">
        <f t="shared" ref="Q34" si="13">N34+O34-P34</f>
        <v>0</v>
      </c>
      <c r="R34" s="222"/>
      <c r="S34" s="63"/>
      <c r="T34" s="211"/>
      <c r="U34" s="220"/>
      <c r="V34" s="63"/>
      <c r="W34" s="63"/>
      <c r="X34" s="221">
        <f t="shared" si="4"/>
        <v>0</v>
      </c>
    </row>
    <row r="35" spans="1:24" x14ac:dyDescent="0.2">
      <c r="A35" s="62"/>
      <c r="B35" s="400" t="s">
        <v>100</v>
      </c>
      <c r="C35" s="63"/>
      <c r="D35" s="213"/>
      <c r="E35" s="217">
        <f t="shared" si="10"/>
        <v>0</v>
      </c>
      <c r="F35" s="215">
        <f t="shared" si="12"/>
        <v>0</v>
      </c>
      <c r="G35" s="63"/>
      <c r="H35" s="63"/>
      <c r="I35" s="63"/>
      <c r="J35" s="63"/>
      <c r="K35" s="63"/>
      <c r="L35" s="211"/>
      <c r="M35" s="202">
        <f t="shared" si="11"/>
        <v>0</v>
      </c>
      <c r="N35" s="220"/>
      <c r="O35" s="63"/>
      <c r="P35" s="63"/>
      <c r="Q35" s="221">
        <f>N35+O35-P35</f>
        <v>0</v>
      </c>
      <c r="R35" s="222"/>
      <c r="S35" s="63"/>
      <c r="T35" s="211"/>
      <c r="U35" s="220"/>
      <c r="V35" s="63"/>
      <c r="W35" s="63"/>
      <c r="X35" s="221">
        <f>U35+V35-W35</f>
        <v>0</v>
      </c>
    </row>
    <row r="36" spans="1:24" ht="13.5" thickBot="1" x14ac:dyDescent="0.25">
      <c r="A36" s="62"/>
      <c r="B36" s="400" t="s">
        <v>250</v>
      </c>
      <c r="C36" s="63"/>
      <c r="D36" s="213"/>
      <c r="E36" s="217">
        <f t="shared" ref="E36" si="14">C36+D36</f>
        <v>0</v>
      </c>
      <c r="F36" s="215">
        <f t="shared" ref="F36" si="15">G36+H36+I36+J36+L36+K36</f>
        <v>0</v>
      </c>
      <c r="G36" s="63"/>
      <c r="H36" s="63"/>
      <c r="I36" s="63"/>
      <c r="J36" s="63"/>
      <c r="K36" s="63"/>
      <c r="L36" s="211"/>
      <c r="M36" s="202">
        <f t="shared" ref="M36" si="16">E36-F36</f>
        <v>0</v>
      </c>
      <c r="N36" s="220"/>
      <c r="O36" s="63"/>
      <c r="P36" s="63"/>
      <c r="Q36" s="221">
        <f t="shared" ref="Q36" si="17">N36+O36-P36</f>
        <v>0</v>
      </c>
      <c r="R36" s="222"/>
      <c r="S36" s="63"/>
      <c r="T36" s="211"/>
      <c r="U36" s="220"/>
      <c r="V36" s="63"/>
      <c r="W36" s="63"/>
      <c r="X36" s="221">
        <f t="shared" ref="X36" si="18">U36+V36-W36</f>
        <v>0</v>
      </c>
    </row>
    <row r="37" spans="1:24" ht="13.5" thickBot="1" x14ac:dyDescent="0.25">
      <c r="A37" s="64" t="s">
        <v>106</v>
      </c>
      <c r="B37" s="65" t="s">
        <v>107</v>
      </c>
      <c r="C37" s="66">
        <f t="shared" ref="C37:X37" si="19">SUM(C15:C36)</f>
        <v>0</v>
      </c>
      <c r="D37" s="203">
        <f t="shared" si="19"/>
        <v>0</v>
      </c>
      <c r="E37" s="218">
        <f t="shared" si="19"/>
        <v>0</v>
      </c>
      <c r="F37" s="204">
        <f t="shared" si="19"/>
        <v>0</v>
      </c>
      <c r="G37" s="66">
        <f t="shared" si="19"/>
        <v>0</v>
      </c>
      <c r="H37" s="66">
        <f t="shared" si="19"/>
        <v>0</v>
      </c>
      <c r="I37" s="66">
        <f t="shared" si="19"/>
        <v>0</v>
      </c>
      <c r="J37" s="66">
        <f t="shared" si="19"/>
        <v>0</v>
      </c>
      <c r="K37" s="66">
        <f t="shared" si="19"/>
        <v>0</v>
      </c>
      <c r="L37" s="206">
        <f t="shared" si="19"/>
        <v>0</v>
      </c>
      <c r="M37" s="207">
        <f t="shared" si="19"/>
        <v>0</v>
      </c>
      <c r="N37" s="205">
        <f t="shared" si="19"/>
        <v>0</v>
      </c>
      <c r="O37" s="66">
        <f t="shared" si="19"/>
        <v>0</v>
      </c>
      <c r="P37" s="66">
        <f t="shared" si="19"/>
        <v>0</v>
      </c>
      <c r="Q37" s="206">
        <f t="shared" si="19"/>
        <v>0</v>
      </c>
      <c r="R37" s="204">
        <f t="shared" si="19"/>
        <v>0</v>
      </c>
      <c r="S37" s="66">
        <f t="shared" si="19"/>
        <v>0</v>
      </c>
      <c r="T37" s="66">
        <f t="shared" si="19"/>
        <v>0</v>
      </c>
      <c r="U37" s="205">
        <f t="shared" si="19"/>
        <v>0</v>
      </c>
      <c r="V37" s="66">
        <f t="shared" si="19"/>
        <v>0</v>
      </c>
      <c r="W37" s="66">
        <f t="shared" si="19"/>
        <v>0</v>
      </c>
      <c r="X37" s="206">
        <f t="shared" si="19"/>
        <v>0</v>
      </c>
    </row>
    <row r="38" spans="1:24" x14ac:dyDescent="0.2">
      <c r="A38" s="398"/>
      <c r="B38" s="398"/>
      <c r="C38" s="398"/>
      <c r="D38" s="398"/>
      <c r="E38" s="398"/>
      <c r="F38" s="398"/>
      <c r="G38" s="398"/>
      <c r="H38" s="398"/>
      <c r="I38" s="398"/>
      <c r="J38" s="398"/>
      <c r="K38" s="398"/>
      <c r="L38" s="398"/>
      <c r="M38" s="54"/>
      <c r="N38" s="54"/>
      <c r="O38" s="54"/>
      <c r="P38" s="54"/>
      <c r="Q38" s="54"/>
      <c r="R38" s="54"/>
      <c r="S38" s="54"/>
      <c r="T38" s="54"/>
    </row>
    <row r="39" spans="1:24" x14ac:dyDescent="0.2">
      <c r="A39" s="398" t="s">
        <v>108</v>
      </c>
      <c r="B39" s="398"/>
      <c r="C39" s="398"/>
      <c r="D39" s="398"/>
      <c r="E39" s="398"/>
      <c r="F39" s="398"/>
      <c r="G39" s="398"/>
      <c r="H39" s="398"/>
      <c r="I39" s="398"/>
      <c r="J39" s="398"/>
      <c r="K39" s="398"/>
      <c r="L39" s="398"/>
      <c r="M39" s="422"/>
      <c r="N39" s="422"/>
      <c r="O39" s="423"/>
      <c r="P39" s="424"/>
      <c r="Q39" s="424"/>
      <c r="R39" s="424"/>
      <c r="S39" s="54"/>
      <c r="T39" s="54"/>
    </row>
    <row r="40" spans="1:24" x14ac:dyDescent="0.2">
      <c r="A40" s="425" t="s">
        <v>18</v>
      </c>
      <c r="B40" s="425" t="s">
        <v>109</v>
      </c>
      <c r="C40" s="425" t="s">
        <v>110</v>
      </c>
      <c r="D40" s="398"/>
      <c r="E40" s="398"/>
      <c r="F40" s="398"/>
      <c r="G40" s="398"/>
      <c r="H40" s="398"/>
      <c r="I40" s="398"/>
      <c r="J40" s="398"/>
      <c r="K40" s="398"/>
      <c r="L40" s="398"/>
      <c r="M40" s="426"/>
      <c r="S40" s="54"/>
      <c r="T40" s="54"/>
    </row>
    <row r="41" spans="1:24" x14ac:dyDescent="0.2">
      <c r="A41" s="427" t="s">
        <v>111</v>
      </c>
      <c r="B41" s="425">
        <v>3100</v>
      </c>
      <c r="C41" s="407"/>
      <c r="D41" s="398"/>
      <c r="E41" s="398"/>
      <c r="F41" s="398"/>
      <c r="G41" s="398"/>
      <c r="H41" s="398"/>
      <c r="I41" s="398"/>
      <c r="J41" s="398"/>
      <c r="K41" s="398"/>
      <c r="L41" s="398"/>
      <c r="M41" s="426"/>
      <c r="N41" s="426"/>
      <c r="O41" s="426"/>
      <c r="P41" s="426"/>
      <c r="Q41" s="426"/>
      <c r="R41" s="426"/>
      <c r="S41" s="54"/>
      <c r="T41" s="54"/>
    </row>
    <row r="42" spans="1:24" x14ac:dyDescent="0.2">
      <c r="A42" s="427" t="s">
        <v>112</v>
      </c>
      <c r="B42" s="425">
        <v>3200</v>
      </c>
      <c r="C42" s="407"/>
      <c r="D42" s="398"/>
      <c r="E42" s="398"/>
      <c r="F42" s="398"/>
      <c r="G42" s="398"/>
      <c r="H42" s="398"/>
      <c r="I42" s="398"/>
      <c r="J42" s="398"/>
      <c r="K42" s="398"/>
      <c r="L42" s="398"/>
      <c r="M42" s="428"/>
      <c r="N42" s="428"/>
      <c r="O42" s="428"/>
      <c r="P42" s="428"/>
      <c r="Q42" s="428"/>
      <c r="R42" s="428"/>
      <c r="S42" s="54"/>
      <c r="T42" s="54"/>
    </row>
    <row r="43" spans="1:24" x14ac:dyDescent="0.2">
      <c r="A43" s="534" t="s">
        <v>113</v>
      </c>
      <c r="B43" s="536">
        <v>3210</v>
      </c>
      <c r="C43" s="537"/>
      <c r="D43" s="398"/>
      <c r="E43" s="398"/>
      <c r="F43" s="398"/>
      <c r="G43" s="398"/>
      <c r="H43" s="398"/>
      <c r="I43" s="398"/>
      <c r="J43" s="398"/>
      <c r="K43" s="398"/>
      <c r="L43" s="398"/>
      <c r="M43" s="428"/>
      <c r="N43" s="428"/>
      <c r="O43" s="428"/>
      <c r="P43" s="428"/>
      <c r="Q43" s="428"/>
      <c r="R43" s="428"/>
      <c r="S43" s="54"/>
      <c r="T43" s="54"/>
    </row>
    <row r="44" spans="1:24" x14ac:dyDescent="0.2">
      <c r="A44" s="535"/>
      <c r="B44" s="536"/>
      <c r="C44" s="537"/>
      <c r="D44" s="54"/>
      <c r="E44" s="54"/>
      <c r="F44" s="54"/>
      <c r="G44" s="54"/>
      <c r="H44" s="54"/>
      <c r="I44" s="54"/>
      <c r="J44" s="54"/>
      <c r="K44" s="54"/>
      <c r="L44" s="54"/>
      <c r="M44" s="398"/>
      <c r="N44" s="494" t="s">
        <v>63</v>
      </c>
      <c r="O44" s="494"/>
      <c r="P44" s="494"/>
      <c r="Q44" s="494"/>
      <c r="R44" s="494"/>
      <c r="S44" s="54"/>
      <c r="T44" s="54"/>
    </row>
    <row r="45" spans="1:24" ht="15" x14ac:dyDescent="0.25">
      <c r="A45" s="54"/>
      <c r="B45" s="54"/>
      <c r="C45" s="54"/>
      <c r="D45" s="54"/>
      <c r="E45" s="54"/>
      <c r="F45" s="54"/>
      <c r="G45" s="54"/>
      <c r="H45" s="54"/>
      <c r="I45" s="54"/>
      <c r="J45" s="54"/>
      <c r="K45" s="54"/>
      <c r="L45" s="54"/>
      <c r="M45" s="398"/>
      <c r="N45" s="53" t="s">
        <v>275</v>
      </c>
      <c r="O45" s="398"/>
      <c r="P45" s="54"/>
      <c r="Q45" s="54"/>
      <c r="R45" s="54"/>
      <c r="S45" s="54"/>
      <c r="T45" s="54"/>
    </row>
    <row r="46" spans="1:24" ht="15" x14ac:dyDescent="0.25">
      <c r="A46" s="54" t="s">
        <v>276</v>
      </c>
      <c r="B46" s="54"/>
      <c r="C46" s="54"/>
      <c r="D46" s="54"/>
      <c r="E46" s="54"/>
      <c r="F46" s="54"/>
      <c r="G46" s="54"/>
      <c r="H46" s="54"/>
      <c r="I46" s="54"/>
      <c r="J46" s="54"/>
      <c r="K46" s="54"/>
      <c r="L46" s="54"/>
      <c r="M46" s="398"/>
      <c r="N46" s="53" t="s">
        <v>282</v>
      </c>
      <c r="O46" s="398"/>
      <c r="P46" s="54"/>
      <c r="Q46" s="54"/>
      <c r="R46" s="54"/>
      <c r="S46" s="54"/>
      <c r="T46" s="54"/>
    </row>
    <row r="47" spans="1:24" ht="15" x14ac:dyDescent="0.25">
      <c r="A47" s="431" t="s">
        <v>18</v>
      </c>
      <c r="B47" s="432"/>
      <c r="C47" s="429" t="s">
        <v>110</v>
      </c>
      <c r="D47" s="54"/>
      <c r="E47" s="54"/>
      <c r="F47" s="54"/>
      <c r="G47" s="54"/>
      <c r="H47" s="54"/>
      <c r="I47" s="54"/>
      <c r="J47" s="54"/>
      <c r="K47" s="54"/>
      <c r="L47" s="54"/>
      <c r="M47" s="398"/>
      <c r="N47" s="53"/>
      <c r="O47" s="398"/>
      <c r="P47" s="54"/>
      <c r="Q47" s="54"/>
      <c r="R47" s="54"/>
      <c r="S47" s="54"/>
      <c r="T47" s="54"/>
    </row>
    <row r="48" spans="1:24" ht="48" x14ac:dyDescent="0.25">
      <c r="A48" s="409" t="s">
        <v>277</v>
      </c>
      <c r="B48" s="433"/>
      <c r="C48" s="435"/>
      <c r="D48" s="54"/>
      <c r="E48" s="54"/>
      <c r="F48" s="54"/>
      <c r="G48" s="54"/>
      <c r="H48" s="54"/>
      <c r="I48" s="54"/>
      <c r="J48" s="54"/>
      <c r="K48" s="54"/>
      <c r="L48" s="54"/>
      <c r="M48" s="398"/>
      <c r="N48" s="53"/>
      <c r="O48" s="398"/>
      <c r="P48" s="54"/>
      <c r="Q48" s="54"/>
      <c r="R48" s="54"/>
      <c r="S48" s="54"/>
      <c r="T48" s="54"/>
    </row>
    <row r="49" spans="1:20" ht="15" x14ac:dyDescent="0.25">
      <c r="A49" s="54"/>
      <c r="B49" s="54"/>
      <c r="C49" s="54"/>
      <c r="D49" s="54"/>
      <c r="E49" s="54"/>
      <c r="F49" s="54"/>
      <c r="G49" s="54"/>
      <c r="H49" s="54"/>
      <c r="I49" s="54"/>
      <c r="J49" s="54"/>
      <c r="K49" s="54"/>
      <c r="L49" s="54"/>
      <c r="M49" s="398"/>
      <c r="N49" s="53"/>
      <c r="O49" s="398"/>
      <c r="P49" s="54"/>
      <c r="Q49" s="54"/>
      <c r="R49" s="54"/>
      <c r="S49" s="54"/>
      <c r="T49" s="54"/>
    </row>
    <row r="50" spans="1:20" ht="15" x14ac:dyDescent="0.25">
      <c r="A50" s="54"/>
      <c r="B50" s="54"/>
      <c r="C50" s="54"/>
      <c r="D50" s="54"/>
      <c r="E50" s="54"/>
      <c r="F50" s="54"/>
      <c r="G50" s="54"/>
      <c r="H50" s="54"/>
      <c r="I50" s="54"/>
      <c r="J50" s="54"/>
      <c r="K50" s="54"/>
      <c r="L50" s="54"/>
      <c r="M50" s="398"/>
      <c r="N50" s="53"/>
      <c r="O50" s="398"/>
      <c r="P50" s="54"/>
      <c r="Q50" s="54"/>
      <c r="R50" s="54"/>
      <c r="S50" s="54"/>
      <c r="T50" s="54"/>
    </row>
    <row r="51" spans="1:20" ht="16.5" x14ac:dyDescent="0.25">
      <c r="A51" s="67" t="s">
        <v>114</v>
      </c>
      <c r="B51" s="68" t="s">
        <v>115</v>
      </c>
      <c r="C51" s="69"/>
      <c r="D51" s="69"/>
      <c r="E51" s="70"/>
      <c r="F51" s="70"/>
      <c r="G51" s="70"/>
      <c r="H51" s="70"/>
      <c r="I51" s="58" t="s">
        <v>67</v>
      </c>
      <c r="J51" s="56"/>
      <c r="K51" s="56"/>
      <c r="L51" s="56"/>
      <c r="M51" s="56"/>
      <c r="N51" s="71"/>
      <c r="O51" s="71"/>
      <c r="P51" s="54"/>
      <c r="Q51" s="54"/>
      <c r="R51" s="54"/>
      <c r="S51" s="54"/>
      <c r="T51" s="54"/>
    </row>
    <row r="52" spans="1:20" ht="16.5" x14ac:dyDescent="0.25">
      <c r="A52" s="72"/>
      <c r="B52" s="68"/>
      <c r="C52" s="69"/>
      <c r="D52" s="69"/>
      <c r="E52" s="70"/>
      <c r="F52" s="70"/>
      <c r="G52" s="70"/>
      <c r="H52" s="70"/>
      <c r="I52" s="73"/>
      <c r="J52" s="73"/>
      <c r="K52" s="73"/>
      <c r="L52" s="73"/>
      <c r="M52" s="73"/>
      <c r="N52" s="71"/>
      <c r="O52" s="71"/>
    </row>
    <row r="53" spans="1:20" x14ac:dyDescent="0.2">
      <c r="B53" s="54" t="s">
        <v>69</v>
      </c>
      <c r="I53" s="54" t="s">
        <v>116</v>
      </c>
    </row>
  </sheetData>
  <sheetProtection password="DC4B" sheet="1" objects="1" scenarios="1" formatColumns="0" formatRows="0"/>
  <mergeCells count="35">
    <mergeCell ref="A2:I2"/>
    <mergeCell ref="N2:Q2"/>
    <mergeCell ref="A5:A13"/>
    <mergeCell ref="B5:B13"/>
    <mergeCell ref="C5:C13"/>
    <mergeCell ref="D5:D13"/>
    <mergeCell ref="E5:E13"/>
    <mergeCell ref="F5:L5"/>
    <mergeCell ref="M5:M13"/>
    <mergeCell ref="N5:Q5"/>
    <mergeCell ref="S6:T6"/>
    <mergeCell ref="S7:S13"/>
    <mergeCell ref="T7:T13"/>
    <mergeCell ref="R5:T5"/>
    <mergeCell ref="F6:F13"/>
    <mergeCell ref="G6:G13"/>
    <mergeCell ref="H6:H13"/>
    <mergeCell ref="I6:I13"/>
    <mergeCell ref="J6:J13"/>
    <mergeCell ref="K6:K13"/>
    <mergeCell ref="L6:L13"/>
    <mergeCell ref="N6:N13"/>
    <mergeCell ref="O6:O13"/>
    <mergeCell ref="A43:A44"/>
    <mergeCell ref="B43:B44"/>
    <mergeCell ref="C43:C44"/>
    <mergeCell ref="N44:R44"/>
    <mergeCell ref="P6:P13"/>
    <mergeCell ref="Q6:Q13"/>
    <mergeCell ref="R6:R13"/>
    <mergeCell ref="U5:X5"/>
    <mergeCell ref="U6:U13"/>
    <mergeCell ref="V6:V13"/>
    <mergeCell ref="W6:W13"/>
    <mergeCell ref="X6:X13"/>
  </mergeCells>
  <hyperlinks>
    <hyperlink ref="A1" location="'Списък приложения'!A1" display="'Списък приложения'!A1"/>
  </hyperlinks>
  <pageMargins left="0.70866141732283472" right="0.70866141732283472" top="0.74803149606299213" bottom="0.74803149606299213" header="0.31496062992125984" footer="0.31496062992125984"/>
  <pageSetup paperSize="9" scale="64" orientation="landscape" r:id="rId1"/>
  <extLst>
    <ext xmlns:x14="http://schemas.microsoft.com/office/spreadsheetml/2009/9/main" uri="{78C0D931-6437-407d-A8EE-F0AAD7539E65}">
      <x14:conditionalFormattings>
        <x14:conditionalFormatting xmlns:xm="http://schemas.microsoft.com/office/excel/2006/main">
          <x14:cfRule type="cellIs" priority="14" operator="notEqual" id="{DC52906E-5065-40D7-814A-AF640AC64BBA}">
            <xm:f>'6.Приложение 3_ГД-Съдии'!$O$8+'6.Приложение 3_ГД-Съдии'!$P$8</xm:f>
            <x14:dxf>
              <fill>
                <patternFill>
                  <bgColor rgb="FFFF0000"/>
                </patternFill>
              </fill>
            </x14:dxf>
          </x14:cfRule>
          <xm:sqref>E37</xm:sqref>
        </x14:conditionalFormatting>
        <x14:conditionalFormatting xmlns:xm="http://schemas.microsoft.com/office/excel/2006/main">
          <x14:cfRule type="cellIs" priority="13" operator="notEqual" id="{C4C0AE6E-77EF-4471-82D2-8D7F57D2EDF3}">
            <xm:f>'6.Приложение 3_ГД-Съдии'!$T$8+'6.Приложение 3_ГД-Съдии'!$U$8</xm:f>
            <x14:dxf>
              <fill>
                <patternFill>
                  <bgColor rgb="FFFF0000"/>
                </patternFill>
              </fill>
            </x14:dxf>
          </x14:cfRule>
          <xm:sqref>F37</xm:sqref>
        </x14:conditionalFormatting>
        <x14:conditionalFormatting xmlns:xm="http://schemas.microsoft.com/office/excel/2006/main">
          <x14:cfRule type="cellIs" priority="12" operator="notEqual" id="{E4F7BB9B-18B1-4438-A495-95DBADE9E5BE}">
            <xm:f>'1.Приложение 1'!$N$10+'1.Приложение 1'!$N$13</xm:f>
            <x14:dxf>
              <fill>
                <patternFill>
                  <bgColor rgb="FFFF0000"/>
                </patternFill>
              </fill>
            </x14:dxf>
          </x14:cfRule>
          <xm:sqref>M37</xm:sqref>
        </x14:conditionalFormatting>
        <x14:conditionalFormatting xmlns:xm="http://schemas.microsoft.com/office/excel/2006/main">
          <x14:cfRule type="cellIs" priority="11" operator="notEqual" id="{6AECCA61-36E7-461B-A8FE-12E3E249574B}">
            <xm:f>'6.Приложение 3_ГД-Съдии'!$E$8+'6.Приложение 3_ГД-Съдии'!$F$8</xm:f>
            <x14:dxf>
              <fill>
                <patternFill>
                  <bgColor rgb="FFFF0000"/>
                </patternFill>
              </fill>
            </x14:dxf>
          </x14:cfRule>
          <xm:sqref>C37</xm:sqref>
        </x14:conditionalFormatting>
        <x14:conditionalFormatting xmlns:xm="http://schemas.microsoft.com/office/excel/2006/main">
          <x14:cfRule type="cellIs" priority="10" operator="notEqual" id="{AA6E67C2-8D12-45EE-AFA2-B2E412EC26E3}">
            <xm:f>'6.Приложение 3_ГД-Съдии'!$J$8+'6.Приложение 3_ГД-Съдии'!$K$8</xm:f>
            <x14:dxf>
              <fill>
                <patternFill>
                  <bgColor rgb="FFFF0000"/>
                </patternFill>
              </fill>
            </x14:dxf>
          </x14:cfRule>
          <xm:sqref>D37</xm:sqref>
        </x14:conditionalFormatting>
        <x14:conditionalFormatting xmlns:xm="http://schemas.microsoft.com/office/excel/2006/main">
          <x14:cfRule type="cellIs" priority="9" operator="notEqual" id="{C332A0CF-B5DA-47F0-9DEC-F246BEE3FBE1}">
            <xm:f>'1.Приложение 1'!$D$16</xm:f>
            <x14:dxf>
              <fill>
                <patternFill>
                  <bgColor rgb="FFFF0000"/>
                </patternFill>
              </fill>
            </x14:dxf>
          </x14:cfRule>
          <xm:sqref>N37</xm:sqref>
        </x14:conditionalFormatting>
        <x14:conditionalFormatting xmlns:xm="http://schemas.microsoft.com/office/excel/2006/main">
          <x14:cfRule type="cellIs" priority="8" operator="notEqual" id="{9ADF4715-5433-4CDE-B510-1590CA331FC4}">
            <xm:f>'1.Приложение 1'!$E$16</xm:f>
            <x14:dxf>
              <fill>
                <patternFill>
                  <bgColor rgb="FFFF0000"/>
                </patternFill>
              </fill>
            </x14:dxf>
          </x14:cfRule>
          <xm:sqref>O37</xm:sqref>
        </x14:conditionalFormatting>
        <x14:conditionalFormatting xmlns:xm="http://schemas.microsoft.com/office/excel/2006/main">
          <x14:cfRule type="cellIs" priority="7" operator="notEqual" id="{385141CC-1750-4FCA-8933-F5FD354744C1}">
            <xm:f>'1.Приложение 1'!$H$16</xm:f>
            <x14:dxf>
              <fill>
                <patternFill>
                  <bgColor rgb="FFFF0000"/>
                </patternFill>
              </fill>
            </x14:dxf>
          </x14:cfRule>
          <xm:sqref>P37</xm:sqref>
        </x14:conditionalFormatting>
        <x14:conditionalFormatting xmlns:xm="http://schemas.microsoft.com/office/excel/2006/main">
          <x14:cfRule type="cellIs" priority="3" stopIfTrue="1" operator="notEqual" id="{A5E5377B-44DC-4CCF-84DB-9725C5FA6071}">
            <xm:f>'6.Приложение 3_ГД-Съдии'!$H$8</xm:f>
            <x14:dxf>
              <fill>
                <patternFill>
                  <bgColor rgb="FFFF0000"/>
                </patternFill>
              </fill>
            </x14:dxf>
          </x14:cfRule>
          <xm:sqref>U37</xm:sqref>
        </x14:conditionalFormatting>
        <x14:conditionalFormatting xmlns:xm="http://schemas.microsoft.com/office/excel/2006/main">
          <x14:cfRule type="cellIs" priority="2" stopIfTrue="1" operator="notEqual" id="{0179C88E-4A9E-4D18-886E-54E47FC1070A}">
            <xm:f>'6.Приложение 3_ГД-Съдии'!$M$8</xm:f>
            <x14:dxf>
              <fill>
                <patternFill>
                  <bgColor rgb="FFFF0000"/>
                </patternFill>
              </fill>
            </x14:dxf>
          </x14:cfRule>
          <xm:sqref>V37</xm:sqref>
        </x14:conditionalFormatting>
        <x14:conditionalFormatting xmlns:xm="http://schemas.microsoft.com/office/excel/2006/main">
          <x14:cfRule type="cellIs" priority="1" stopIfTrue="1" operator="notEqual" id="{BCF17D65-1359-4825-A78C-78BD8C240048}">
            <xm:f>'6.Приложение 3_ГД-Съдии'!$W$8</xm:f>
            <x14:dxf>
              <fill>
                <patternFill>
                  <bgColor rgb="FFFF0000"/>
                </patternFill>
              </fill>
            </x14:dxf>
          </x14:cfRule>
          <xm:sqref>W37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B152"/>
  <sheetViews>
    <sheetView zoomScaleNormal="100" workbookViewId="0">
      <selection activeCell="AE10" sqref="AE10"/>
    </sheetView>
  </sheetViews>
  <sheetFormatPr defaultRowHeight="15" x14ac:dyDescent="0.25"/>
  <cols>
    <col min="1" max="1" width="22.85546875" style="227" customWidth="1"/>
    <col min="2" max="2" width="7.7109375" style="227" customWidth="1"/>
    <col min="3" max="3" width="7.85546875" style="227" customWidth="1"/>
    <col min="4" max="4" width="8.140625" style="227" customWidth="1"/>
    <col min="5" max="5" width="7" style="227" customWidth="1"/>
    <col min="6" max="6" width="6.140625" style="227" customWidth="1"/>
    <col min="7" max="8" width="7.7109375" style="227" customWidth="1"/>
    <col min="9" max="9" width="6.28515625" style="227" customWidth="1"/>
    <col min="10" max="10" width="8.140625" style="227" customWidth="1"/>
    <col min="11" max="11" width="7.140625" style="227" customWidth="1"/>
    <col min="12" max="12" width="6.140625" style="227" customWidth="1"/>
    <col min="13" max="13" width="5.7109375" style="227" customWidth="1"/>
    <col min="14" max="15" width="7.140625" style="227" customWidth="1"/>
    <col min="16" max="16" width="7" style="227" customWidth="1"/>
    <col min="17" max="17" width="8.7109375" style="227" customWidth="1"/>
    <col min="18" max="18" width="7.140625" style="227" customWidth="1"/>
    <col min="19" max="19" width="7.85546875" style="227" customWidth="1"/>
    <col min="20" max="20" width="8.7109375" style="227" customWidth="1"/>
    <col min="21" max="21" width="7.5703125" style="227" customWidth="1"/>
    <col min="22" max="23" width="6.5703125" style="227" customWidth="1"/>
    <col min="24" max="24" width="7.140625" style="227" customWidth="1"/>
    <col min="25" max="28" width="6.85546875" style="227" customWidth="1"/>
    <col min="29" max="256" width="9.140625" style="227"/>
    <col min="257" max="257" width="22.85546875" style="227" customWidth="1"/>
    <col min="258" max="258" width="7.7109375" style="227" customWidth="1"/>
    <col min="259" max="259" width="7.85546875" style="227" customWidth="1"/>
    <col min="260" max="260" width="10.7109375" style="227" customWidth="1"/>
    <col min="261" max="261" width="8" style="227" customWidth="1"/>
    <col min="262" max="262" width="6.140625" style="227" customWidth="1"/>
    <col min="263" max="264" width="7.7109375" style="227" customWidth="1"/>
    <col min="265" max="265" width="6.28515625" style="227" customWidth="1"/>
    <col min="266" max="266" width="8.140625" style="227" customWidth="1"/>
    <col min="267" max="267" width="7.140625" style="227" customWidth="1"/>
    <col min="268" max="268" width="6.140625" style="227" customWidth="1"/>
    <col min="269" max="269" width="5.7109375" style="227" customWidth="1"/>
    <col min="270" max="271" width="7.140625" style="227" customWidth="1"/>
    <col min="272" max="272" width="7" style="227" customWidth="1"/>
    <col min="273" max="273" width="8.7109375" style="227" customWidth="1"/>
    <col min="274" max="274" width="7.140625" style="227" customWidth="1"/>
    <col min="275" max="275" width="9.140625" style="227"/>
    <col min="276" max="276" width="8.7109375" style="227" customWidth="1"/>
    <col min="277" max="277" width="6.42578125" style="227" customWidth="1"/>
    <col min="278" max="279" width="4.85546875" style="227" customWidth="1"/>
    <col min="280" max="280" width="7.140625" style="227" customWidth="1"/>
    <col min="281" max="512" width="9.140625" style="227"/>
    <col min="513" max="513" width="22.85546875" style="227" customWidth="1"/>
    <col min="514" max="514" width="7.7109375" style="227" customWidth="1"/>
    <col min="515" max="515" width="7.85546875" style="227" customWidth="1"/>
    <col min="516" max="516" width="10.7109375" style="227" customWidth="1"/>
    <col min="517" max="517" width="8" style="227" customWidth="1"/>
    <col min="518" max="518" width="6.140625" style="227" customWidth="1"/>
    <col min="519" max="520" width="7.7109375" style="227" customWidth="1"/>
    <col min="521" max="521" width="6.28515625" style="227" customWidth="1"/>
    <col min="522" max="522" width="8.140625" style="227" customWidth="1"/>
    <col min="523" max="523" width="7.140625" style="227" customWidth="1"/>
    <col min="524" max="524" width="6.140625" style="227" customWidth="1"/>
    <col min="525" max="525" width="5.7109375" style="227" customWidth="1"/>
    <col min="526" max="527" width="7.140625" style="227" customWidth="1"/>
    <col min="528" max="528" width="7" style="227" customWidth="1"/>
    <col min="529" max="529" width="8.7109375" style="227" customWidth="1"/>
    <col min="530" max="530" width="7.140625" style="227" customWidth="1"/>
    <col min="531" max="531" width="9.140625" style="227"/>
    <col min="532" max="532" width="8.7109375" style="227" customWidth="1"/>
    <col min="533" max="533" width="6.42578125" style="227" customWidth="1"/>
    <col min="534" max="535" width="4.85546875" style="227" customWidth="1"/>
    <col min="536" max="536" width="7.140625" style="227" customWidth="1"/>
    <col min="537" max="768" width="9.140625" style="227"/>
    <col min="769" max="769" width="22.85546875" style="227" customWidth="1"/>
    <col min="770" max="770" width="7.7109375" style="227" customWidth="1"/>
    <col min="771" max="771" width="7.85546875" style="227" customWidth="1"/>
    <col min="772" max="772" width="10.7109375" style="227" customWidth="1"/>
    <col min="773" max="773" width="8" style="227" customWidth="1"/>
    <col min="774" max="774" width="6.140625" style="227" customWidth="1"/>
    <col min="775" max="776" width="7.7109375" style="227" customWidth="1"/>
    <col min="777" max="777" width="6.28515625" style="227" customWidth="1"/>
    <col min="778" max="778" width="8.140625" style="227" customWidth="1"/>
    <col min="779" max="779" width="7.140625" style="227" customWidth="1"/>
    <col min="780" max="780" width="6.140625" style="227" customWidth="1"/>
    <col min="781" max="781" width="5.7109375" style="227" customWidth="1"/>
    <col min="782" max="783" width="7.140625" style="227" customWidth="1"/>
    <col min="784" max="784" width="7" style="227" customWidth="1"/>
    <col min="785" max="785" width="8.7109375" style="227" customWidth="1"/>
    <col min="786" max="786" width="7.140625" style="227" customWidth="1"/>
    <col min="787" max="787" width="9.140625" style="227"/>
    <col min="788" max="788" width="8.7109375" style="227" customWidth="1"/>
    <col min="789" max="789" width="6.42578125" style="227" customWidth="1"/>
    <col min="790" max="791" width="4.85546875" style="227" customWidth="1"/>
    <col min="792" max="792" width="7.140625" style="227" customWidth="1"/>
    <col min="793" max="1024" width="9.140625" style="227"/>
    <col min="1025" max="1025" width="22.85546875" style="227" customWidth="1"/>
    <col min="1026" max="1026" width="7.7109375" style="227" customWidth="1"/>
    <col min="1027" max="1027" width="7.85546875" style="227" customWidth="1"/>
    <col min="1028" max="1028" width="10.7109375" style="227" customWidth="1"/>
    <col min="1029" max="1029" width="8" style="227" customWidth="1"/>
    <col min="1030" max="1030" width="6.140625" style="227" customWidth="1"/>
    <col min="1031" max="1032" width="7.7109375" style="227" customWidth="1"/>
    <col min="1033" max="1033" width="6.28515625" style="227" customWidth="1"/>
    <col min="1034" max="1034" width="8.140625" style="227" customWidth="1"/>
    <col min="1035" max="1035" width="7.140625" style="227" customWidth="1"/>
    <col min="1036" max="1036" width="6.140625" style="227" customWidth="1"/>
    <col min="1037" max="1037" width="5.7109375" style="227" customWidth="1"/>
    <col min="1038" max="1039" width="7.140625" style="227" customWidth="1"/>
    <col min="1040" max="1040" width="7" style="227" customWidth="1"/>
    <col min="1041" max="1041" width="8.7109375" style="227" customWidth="1"/>
    <col min="1042" max="1042" width="7.140625" style="227" customWidth="1"/>
    <col min="1043" max="1043" width="9.140625" style="227"/>
    <col min="1044" max="1044" width="8.7109375" style="227" customWidth="1"/>
    <col min="1045" max="1045" width="6.42578125" style="227" customWidth="1"/>
    <col min="1046" max="1047" width="4.85546875" style="227" customWidth="1"/>
    <col min="1048" max="1048" width="7.140625" style="227" customWidth="1"/>
    <col min="1049" max="1280" width="9.140625" style="227"/>
    <col min="1281" max="1281" width="22.85546875" style="227" customWidth="1"/>
    <col min="1282" max="1282" width="7.7109375" style="227" customWidth="1"/>
    <col min="1283" max="1283" width="7.85546875" style="227" customWidth="1"/>
    <col min="1284" max="1284" width="10.7109375" style="227" customWidth="1"/>
    <col min="1285" max="1285" width="8" style="227" customWidth="1"/>
    <col min="1286" max="1286" width="6.140625" style="227" customWidth="1"/>
    <col min="1287" max="1288" width="7.7109375" style="227" customWidth="1"/>
    <col min="1289" max="1289" width="6.28515625" style="227" customWidth="1"/>
    <col min="1290" max="1290" width="8.140625" style="227" customWidth="1"/>
    <col min="1291" max="1291" width="7.140625" style="227" customWidth="1"/>
    <col min="1292" max="1292" width="6.140625" style="227" customWidth="1"/>
    <col min="1293" max="1293" width="5.7109375" style="227" customWidth="1"/>
    <col min="1294" max="1295" width="7.140625" style="227" customWidth="1"/>
    <col min="1296" max="1296" width="7" style="227" customWidth="1"/>
    <col min="1297" max="1297" width="8.7109375" style="227" customWidth="1"/>
    <col min="1298" max="1298" width="7.140625" style="227" customWidth="1"/>
    <col min="1299" max="1299" width="9.140625" style="227"/>
    <col min="1300" max="1300" width="8.7109375" style="227" customWidth="1"/>
    <col min="1301" max="1301" width="6.42578125" style="227" customWidth="1"/>
    <col min="1302" max="1303" width="4.85546875" style="227" customWidth="1"/>
    <col min="1304" max="1304" width="7.140625" style="227" customWidth="1"/>
    <col min="1305" max="1536" width="9.140625" style="227"/>
    <col min="1537" max="1537" width="22.85546875" style="227" customWidth="1"/>
    <col min="1538" max="1538" width="7.7109375" style="227" customWidth="1"/>
    <col min="1539" max="1539" width="7.85546875" style="227" customWidth="1"/>
    <col min="1540" max="1540" width="10.7109375" style="227" customWidth="1"/>
    <col min="1541" max="1541" width="8" style="227" customWidth="1"/>
    <col min="1542" max="1542" width="6.140625" style="227" customWidth="1"/>
    <col min="1543" max="1544" width="7.7109375" style="227" customWidth="1"/>
    <col min="1545" max="1545" width="6.28515625" style="227" customWidth="1"/>
    <col min="1546" max="1546" width="8.140625" style="227" customWidth="1"/>
    <col min="1547" max="1547" width="7.140625" style="227" customWidth="1"/>
    <col min="1548" max="1548" width="6.140625" style="227" customWidth="1"/>
    <col min="1549" max="1549" width="5.7109375" style="227" customWidth="1"/>
    <col min="1550" max="1551" width="7.140625" style="227" customWidth="1"/>
    <col min="1552" max="1552" width="7" style="227" customWidth="1"/>
    <col min="1553" max="1553" width="8.7109375" style="227" customWidth="1"/>
    <col min="1554" max="1554" width="7.140625" style="227" customWidth="1"/>
    <col min="1555" max="1555" width="9.140625" style="227"/>
    <col min="1556" max="1556" width="8.7109375" style="227" customWidth="1"/>
    <col min="1557" max="1557" width="6.42578125" style="227" customWidth="1"/>
    <col min="1558" max="1559" width="4.85546875" style="227" customWidth="1"/>
    <col min="1560" max="1560" width="7.140625" style="227" customWidth="1"/>
    <col min="1561" max="1792" width="9.140625" style="227"/>
    <col min="1793" max="1793" width="22.85546875" style="227" customWidth="1"/>
    <col min="1794" max="1794" width="7.7109375" style="227" customWidth="1"/>
    <col min="1795" max="1795" width="7.85546875" style="227" customWidth="1"/>
    <col min="1796" max="1796" width="10.7109375" style="227" customWidth="1"/>
    <col min="1797" max="1797" width="8" style="227" customWidth="1"/>
    <col min="1798" max="1798" width="6.140625" style="227" customWidth="1"/>
    <col min="1799" max="1800" width="7.7109375" style="227" customWidth="1"/>
    <col min="1801" max="1801" width="6.28515625" style="227" customWidth="1"/>
    <col min="1802" max="1802" width="8.140625" style="227" customWidth="1"/>
    <col min="1803" max="1803" width="7.140625" style="227" customWidth="1"/>
    <col min="1804" max="1804" width="6.140625" style="227" customWidth="1"/>
    <col min="1805" max="1805" width="5.7109375" style="227" customWidth="1"/>
    <col min="1806" max="1807" width="7.140625" style="227" customWidth="1"/>
    <col min="1808" max="1808" width="7" style="227" customWidth="1"/>
    <col min="1809" max="1809" width="8.7109375" style="227" customWidth="1"/>
    <col min="1810" max="1810" width="7.140625" style="227" customWidth="1"/>
    <col min="1811" max="1811" width="9.140625" style="227"/>
    <col min="1812" max="1812" width="8.7109375" style="227" customWidth="1"/>
    <col min="1813" max="1813" width="6.42578125" style="227" customWidth="1"/>
    <col min="1814" max="1815" width="4.85546875" style="227" customWidth="1"/>
    <col min="1816" max="1816" width="7.140625" style="227" customWidth="1"/>
    <col min="1817" max="2048" width="9.140625" style="227"/>
    <col min="2049" max="2049" width="22.85546875" style="227" customWidth="1"/>
    <col min="2050" max="2050" width="7.7109375" style="227" customWidth="1"/>
    <col min="2051" max="2051" width="7.85546875" style="227" customWidth="1"/>
    <col min="2052" max="2052" width="10.7109375" style="227" customWidth="1"/>
    <col min="2053" max="2053" width="8" style="227" customWidth="1"/>
    <col min="2054" max="2054" width="6.140625" style="227" customWidth="1"/>
    <col min="2055" max="2056" width="7.7109375" style="227" customWidth="1"/>
    <col min="2057" max="2057" width="6.28515625" style="227" customWidth="1"/>
    <col min="2058" max="2058" width="8.140625" style="227" customWidth="1"/>
    <col min="2059" max="2059" width="7.140625" style="227" customWidth="1"/>
    <col min="2060" max="2060" width="6.140625" style="227" customWidth="1"/>
    <col min="2061" max="2061" width="5.7109375" style="227" customWidth="1"/>
    <col min="2062" max="2063" width="7.140625" style="227" customWidth="1"/>
    <col min="2064" max="2064" width="7" style="227" customWidth="1"/>
    <col min="2065" max="2065" width="8.7109375" style="227" customWidth="1"/>
    <col min="2066" max="2066" width="7.140625" style="227" customWidth="1"/>
    <col min="2067" max="2067" width="9.140625" style="227"/>
    <col min="2068" max="2068" width="8.7109375" style="227" customWidth="1"/>
    <col min="2069" max="2069" width="6.42578125" style="227" customWidth="1"/>
    <col min="2070" max="2071" width="4.85546875" style="227" customWidth="1"/>
    <col min="2072" max="2072" width="7.140625" style="227" customWidth="1"/>
    <col min="2073" max="2304" width="9.140625" style="227"/>
    <col min="2305" max="2305" width="22.85546875" style="227" customWidth="1"/>
    <col min="2306" max="2306" width="7.7109375" style="227" customWidth="1"/>
    <col min="2307" max="2307" width="7.85546875" style="227" customWidth="1"/>
    <col min="2308" max="2308" width="10.7109375" style="227" customWidth="1"/>
    <col min="2309" max="2309" width="8" style="227" customWidth="1"/>
    <col min="2310" max="2310" width="6.140625" style="227" customWidth="1"/>
    <col min="2311" max="2312" width="7.7109375" style="227" customWidth="1"/>
    <col min="2313" max="2313" width="6.28515625" style="227" customWidth="1"/>
    <col min="2314" max="2314" width="8.140625" style="227" customWidth="1"/>
    <col min="2315" max="2315" width="7.140625" style="227" customWidth="1"/>
    <col min="2316" max="2316" width="6.140625" style="227" customWidth="1"/>
    <col min="2317" max="2317" width="5.7109375" style="227" customWidth="1"/>
    <col min="2318" max="2319" width="7.140625" style="227" customWidth="1"/>
    <col min="2320" max="2320" width="7" style="227" customWidth="1"/>
    <col min="2321" max="2321" width="8.7109375" style="227" customWidth="1"/>
    <col min="2322" max="2322" width="7.140625" style="227" customWidth="1"/>
    <col min="2323" max="2323" width="9.140625" style="227"/>
    <col min="2324" max="2324" width="8.7109375" style="227" customWidth="1"/>
    <col min="2325" max="2325" width="6.42578125" style="227" customWidth="1"/>
    <col min="2326" max="2327" width="4.85546875" style="227" customWidth="1"/>
    <col min="2328" max="2328" width="7.140625" style="227" customWidth="1"/>
    <col min="2329" max="2560" width="9.140625" style="227"/>
    <col min="2561" max="2561" width="22.85546875" style="227" customWidth="1"/>
    <col min="2562" max="2562" width="7.7109375" style="227" customWidth="1"/>
    <col min="2563" max="2563" width="7.85546875" style="227" customWidth="1"/>
    <col min="2564" max="2564" width="10.7109375" style="227" customWidth="1"/>
    <col min="2565" max="2565" width="8" style="227" customWidth="1"/>
    <col min="2566" max="2566" width="6.140625" style="227" customWidth="1"/>
    <col min="2567" max="2568" width="7.7109375" style="227" customWidth="1"/>
    <col min="2569" max="2569" width="6.28515625" style="227" customWidth="1"/>
    <col min="2570" max="2570" width="8.140625" style="227" customWidth="1"/>
    <col min="2571" max="2571" width="7.140625" style="227" customWidth="1"/>
    <col min="2572" max="2572" width="6.140625" style="227" customWidth="1"/>
    <col min="2573" max="2573" width="5.7109375" style="227" customWidth="1"/>
    <col min="2574" max="2575" width="7.140625" style="227" customWidth="1"/>
    <col min="2576" max="2576" width="7" style="227" customWidth="1"/>
    <col min="2577" max="2577" width="8.7109375" style="227" customWidth="1"/>
    <col min="2578" max="2578" width="7.140625" style="227" customWidth="1"/>
    <col min="2579" max="2579" width="9.140625" style="227"/>
    <col min="2580" max="2580" width="8.7109375" style="227" customWidth="1"/>
    <col min="2581" max="2581" width="6.42578125" style="227" customWidth="1"/>
    <col min="2582" max="2583" width="4.85546875" style="227" customWidth="1"/>
    <col min="2584" max="2584" width="7.140625" style="227" customWidth="1"/>
    <col min="2585" max="2816" width="9.140625" style="227"/>
    <col min="2817" max="2817" width="22.85546875" style="227" customWidth="1"/>
    <col min="2818" max="2818" width="7.7109375" style="227" customWidth="1"/>
    <col min="2819" max="2819" width="7.85546875" style="227" customWidth="1"/>
    <col min="2820" max="2820" width="10.7109375" style="227" customWidth="1"/>
    <col min="2821" max="2821" width="8" style="227" customWidth="1"/>
    <col min="2822" max="2822" width="6.140625" style="227" customWidth="1"/>
    <col min="2823" max="2824" width="7.7109375" style="227" customWidth="1"/>
    <col min="2825" max="2825" width="6.28515625" style="227" customWidth="1"/>
    <col min="2826" max="2826" width="8.140625" style="227" customWidth="1"/>
    <col min="2827" max="2827" width="7.140625" style="227" customWidth="1"/>
    <col min="2828" max="2828" width="6.140625" style="227" customWidth="1"/>
    <col min="2829" max="2829" width="5.7109375" style="227" customWidth="1"/>
    <col min="2830" max="2831" width="7.140625" style="227" customWidth="1"/>
    <col min="2832" max="2832" width="7" style="227" customWidth="1"/>
    <col min="2833" max="2833" width="8.7109375" style="227" customWidth="1"/>
    <col min="2834" max="2834" width="7.140625" style="227" customWidth="1"/>
    <col min="2835" max="2835" width="9.140625" style="227"/>
    <col min="2836" max="2836" width="8.7109375" style="227" customWidth="1"/>
    <col min="2837" max="2837" width="6.42578125" style="227" customWidth="1"/>
    <col min="2838" max="2839" width="4.85546875" style="227" customWidth="1"/>
    <col min="2840" max="2840" width="7.140625" style="227" customWidth="1"/>
    <col min="2841" max="3072" width="9.140625" style="227"/>
    <col min="3073" max="3073" width="22.85546875" style="227" customWidth="1"/>
    <col min="3074" max="3074" width="7.7109375" style="227" customWidth="1"/>
    <col min="3075" max="3075" width="7.85546875" style="227" customWidth="1"/>
    <col min="3076" max="3076" width="10.7109375" style="227" customWidth="1"/>
    <col min="3077" max="3077" width="8" style="227" customWidth="1"/>
    <col min="3078" max="3078" width="6.140625" style="227" customWidth="1"/>
    <col min="3079" max="3080" width="7.7109375" style="227" customWidth="1"/>
    <col min="3081" max="3081" width="6.28515625" style="227" customWidth="1"/>
    <col min="3082" max="3082" width="8.140625" style="227" customWidth="1"/>
    <col min="3083" max="3083" width="7.140625" style="227" customWidth="1"/>
    <col min="3084" max="3084" width="6.140625" style="227" customWidth="1"/>
    <col min="3085" max="3085" width="5.7109375" style="227" customWidth="1"/>
    <col min="3086" max="3087" width="7.140625" style="227" customWidth="1"/>
    <col min="3088" max="3088" width="7" style="227" customWidth="1"/>
    <col min="3089" max="3089" width="8.7109375" style="227" customWidth="1"/>
    <col min="3090" max="3090" width="7.140625" style="227" customWidth="1"/>
    <col min="3091" max="3091" width="9.140625" style="227"/>
    <col min="3092" max="3092" width="8.7109375" style="227" customWidth="1"/>
    <col min="3093" max="3093" width="6.42578125" style="227" customWidth="1"/>
    <col min="3094" max="3095" width="4.85546875" style="227" customWidth="1"/>
    <col min="3096" max="3096" width="7.140625" style="227" customWidth="1"/>
    <col min="3097" max="3328" width="9.140625" style="227"/>
    <col min="3329" max="3329" width="22.85546875" style="227" customWidth="1"/>
    <col min="3330" max="3330" width="7.7109375" style="227" customWidth="1"/>
    <col min="3331" max="3331" width="7.85546875" style="227" customWidth="1"/>
    <col min="3332" max="3332" width="10.7109375" style="227" customWidth="1"/>
    <col min="3333" max="3333" width="8" style="227" customWidth="1"/>
    <col min="3334" max="3334" width="6.140625" style="227" customWidth="1"/>
    <col min="3335" max="3336" width="7.7109375" style="227" customWidth="1"/>
    <col min="3337" max="3337" width="6.28515625" style="227" customWidth="1"/>
    <col min="3338" max="3338" width="8.140625" style="227" customWidth="1"/>
    <col min="3339" max="3339" width="7.140625" style="227" customWidth="1"/>
    <col min="3340" max="3340" width="6.140625" style="227" customWidth="1"/>
    <col min="3341" max="3341" width="5.7109375" style="227" customWidth="1"/>
    <col min="3342" max="3343" width="7.140625" style="227" customWidth="1"/>
    <col min="3344" max="3344" width="7" style="227" customWidth="1"/>
    <col min="3345" max="3345" width="8.7109375" style="227" customWidth="1"/>
    <col min="3346" max="3346" width="7.140625" style="227" customWidth="1"/>
    <col min="3347" max="3347" width="9.140625" style="227"/>
    <col min="3348" max="3348" width="8.7109375" style="227" customWidth="1"/>
    <col min="3349" max="3349" width="6.42578125" style="227" customWidth="1"/>
    <col min="3350" max="3351" width="4.85546875" style="227" customWidth="1"/>
    <col min="3352" max="3352" width="7.140625" style="227" customWidth="1"/>
    <col min="3353" max="3584" width="9.140625" style="227"/>
    <col min="3585" max="3585" width="22.85546875" style="227" customWidth="1"/>
    <col min="3586" max="3586" width="7.7109375" style="227" customWidth="1"/>
    <col min="3587" max="3587" width="7.85546875" style="227" customWidth="1"/>
    <col min="3588" max="3588" width="10.7109375" style="227" customWidth="1"/>
    <col min="3589" max="3589" width="8" style="227" customWidth="1"/>
    <col min="3590" max="3590" width="6.140625" style="227" customWidth="1"/>
    <col min="3591" max="3592" width="7.7109375" style="227" customWidth="1"/>
    <col min="3593" max="3593" width="6.28515625" style="227" customWidth="1"/>
    <col min="3594" max="3594" width="8.140625" style="227" customWidth="1"/>
    <col min="3595" max="3595" width="7.140625" style="227" customWidth="1"/>
    <col min="3596" max="3596" width="6.140625" style="227" customWidth="1"/>
    <col min="3597" max="3597" width="5.7109375" style="227" customWidth="1"/>
    <col min="3598" max="3599" width="7.140625" style="227" customWidth="1"/>
    <col min="3600" max="3600" width="7" style="227" customWidth="1"/>
    <col min="3601" max="3601" width="8.7109375" style="227" customWidth="1"/>
    <col min="3602" max="3602" width="7.140625" style="227" customWidth="1"/>
    <col min="3603" max="3603" width="9.140625" style="227"/>
    <col min="3604" max="3604" width="8.7109375" style="227" customWidth="1"/>
    <col min="3605" max="3605" width="6.42578125" style="227" customWidth="1"/>
    <col min="3606" max="3607" width="4.85546875" style="227" customWidth="1"/>
    <col min="3608" max="3608" width="7.140625" style="227" customWidth="1"/>
    <col min="3609" max="3840" width="9.140625" style="227"/>
    <col min="3841" max="3841" width="22.85546875" style="227" customWidth="1"/>
    <col min="3842" max="3842" width="7.7109375" style="227" customWidth="1"/>
    <col min="3843" max="3843" width="7.85546875" style="227" customWidth="1"/>
    <col min="3844" max="3844" width="10.7109375" style="227" customWidth="1"/>
    <col min="3845" max="3845" width="8" style="227" customWidth="1"/>
    <col min="3846" max="3846" width="6.140625" style="227" customWidth="1"/>
    <col min="3847" max="3848" width="7.7109375" style="227" customWidth="1"/>
    <col min="3849" max="3849" width="6.28515625" style="227" customWidth="1"/>
    <col min="3850" max="3850" width="8.140625" style="227" customWidth="1"/>
    <col min="3851" max="3851" width="7.140625" style="227" customWidth="1"/>
    <col min="3852" max="3852" width="6.140625" style="227" customWidth="1"/>
    <col min="3853" max="3853" width="5.7109375" style="227" customWidth="1"/>
    <col min="3854" max="3855" width="7.140625" style="227" customWidth="1"/>
    <col min="3856" max="3856" width="7" style="227" customWidth="1"/>
    <col min="3857" max="3857" width="8.7109375" style="227" customWidth="1"/>
    <col min="3858" max="3858" width="7.140625" style="227" customWidth="1"/>
    <col min="3859" max="3859" width="9.140625" style="227"/>
    <col min="3860" max="3860" width="8.7109375" style="227" customWidth="1"/>
    <col min="3861" max="3861" width="6.42578125" style="227" customWidth="1"/>
    <col min="3862" max="3863" width="4.85546875" style="227" customWidth="1"/>
    <col min="3864" max="3864" width="7.140625" style="227" customWidth="1"/>
    <col min="3865" max="4096" width="9.140625" style="227"/>
    <col min="4097" max="4097" width="22.85546875" style="227" customWidth="1"/>
    <col min="4098" max="4098" width="7.7109375" style="227" customWidth="1"/>
    <col min="4099" max="4099" width="7.85546875" style="227" customWidth="1"/>
    <col min="4100" max="4100" width="10.7109375" style="227" customWidth="1"/>
    <col min="4101" max="4101" width="8" style="227" customWidth="1"/>
    <col min="4102" max="4102" width="6.140625" style="227" customWidth="1"/>
    <col min="4103" max="4104" width="7.7109375" style="227" customWidth="1"/>
    <col min="4105" max="4105" width="6.28515625" style="227" customWidth="1"/>
    <col min="4106" max="4106" width="8.140625" style="227" customWidth="1"/>
    <col min="4107" max="4107" width="7.140625" style="227" customWidth="1"/>
    <col min="4108" max="4108" width="6.140625" style="227" customWidth="1"/>
    <col min="4109" max="4109" width="5.7109375" style="227" customWidth="1"/>
    <col min="4110" max="4111" width="7.140625" style="227" customWidth="1"/>
    <col min="4112" max="4112" width="7" style="227" customWidth="1"/>
    <col min="4113" max="4113" width="8.7109375" style="227" customWidth="1"/>
    <col min="4114" max="4114" width="7.140625" style="227" customWidth="1"/>
    <col min="4115" max="4115" width="9.140625" style="227"/>
    <col min="4116" max="4116" width="8.7109375" style="227" customWidth="1"/>
    <col min="4117" max="4117" width="6.42578125" style="227" customWidth="1"/>
    <col min="4118" max="4119" width="4.85546875" style="227" customWidth="1"/>
    <col min="4120" max="4120" width="7.140625" style="227" customWidth="1"/>
    <col min="4121" max="4352" width="9.140625" style="227"/>
    <col min="4353" max="4353" width="22.85546875" style="227" customWidth="1"/>
    <col min="4354" max="4354" width="7.7109375" style="227" customWidth="1"/>
    <col min="4355" max="4355" width="7.85546875" style="227" customWidth="1"/>
    <col min="4356" max="4356" width="10.7109375" style="227" customWidth="1"/>
    <col min="4357" max="4357" width="8" style="227" customWidth="1"/>
    <col min="4358" max="4358" width="6.140625" style="227" customWidth="1"/>
    <col min="4359" max="4360" width="7.7109375" style="227" customWidth="1"/>
    <col min="4361" max="4361" width="6.28515625" style="227" customWidth="1"/>
    <col min="4362" max="4362" width="8.140625" style="227" customWidth="1"/>
    <col min="4363" max="4363" width="7.140625" style="227" customWidth="1"/>
    <col min="4364" max="4364" width="6.140625" style="227" customWidth="1"/>
    <col min="4365" max="4365" width="5.7109375" style="227" customWidth="1"/>
    <col min="4366" max="4367" width="7.140625" style="227" customWidth="1"/>
    <col min="4368" max="4368" width="7" style="227" customWidth="1"/>
    <col min="4369" max="4369" width="8.7109375" style="227" customWidth="1"/>
    <col min="4370" max="4370" width="7.140625" style="227" customWidth="1"/>
    <col min="4371" max="4371" width="9.140625" style="227"/>
    <col min="4372" max="4372" width="8.7109375" style="227" customWidth="1"/>
    <col min="4373" max="4373" width="6.42578125" style="227" customWidth="1"/>
    <col min="4374" max="4375" width="4.85546875" style="227" customWidth="1"/>
    <col min="4376" max="4376" width="7.140625" style="227" customWidth="1"/>
    <col min="4377" max="4608" width="9.140625" style="227"/>
    <col min="4609" max="4609" width="22.85546875" style="227" customWidth="1"/>
    <col min="4610" max="4610" width="7.7109375" style="227" customWidth="1"/>
    <col min="4611" max="4611" width="7.85546875" style="227" customWidth="1"/>
    <col min="4612" max="4612" width="10.7109375" style="227" customWidth="1"/>
    <col min="4613" max="4613" width="8" style="227" customWidth="1"/>
    <col min="4614" max="4614" width="6.140625" style="227" customWidth="1"/>
    <col min="4615" max="4616" width="7.7109375" style="227" customWidth="1"/>
    <col min="4617" max="4617" width="6.28515625" style="227" customWidth="1"/>
    <col min="4618" max="4618" width="8.140625" style="227" customWidth="1"/>
    <col min="4619" max="4619" width="7.140625" style="227" customWidth="1"/>
    <col min="4620" max="4620" width="6.140625" style="227" customWidth="1"/>
    <col min="4621" max="4621" width="5.7109375" style="227" customWidth="1"/>
    <col min="4622" max="4623" width="7.140625" style="227" customWidth="1"/>
    <col min="4624" max="4624" width="7" style="227" customWidth="1"/>
    <col min="4625" max="4625" width="8.7109375" style="227" customWidth="1"/>
    <col min="4626" max="4626" width="7.140625" style="227" customWidth="1"/>
    <col min="4627" max="4627" width="9.140625" style="227"/>
    <col min="4628" max="4628" width="8.7109375" style="227" customWidth="1"/>
    <col min="4629" max="4629" width="6.42578125" style="227" customWidth="1"/>
    <col min="4630" max="4631" width="4.85546875" style="227" customWidth="1"/>
    <col min="4632" max="4632" width="7.140625" style="227" customWidth="1"/>
    <col min="4633" max="4864" width="9.140625" style="227"/>
    <col min="4865" max="4865" width="22.85546875" style="227" customWidth="1"/>
    <col min="4866" max="4866" width="7.7109375" style="227" customWidth="1"/>
    <col min="4867" max="4867" width="7.85546875" style="227" customWidth="1"/>
    <col min="4868" max="4868" width="10.7109375" style="227" customWidth="1"/>
    <col min="4869" max="4869" width="8" style="227" customWidth="1"/>
    <col min="4870" max="4870" width="6.140625" style="227" customWidth="1"/>
    <col min="4871" max="4872" width="7.7109375" style="227" customWidth="1"/>
    <col min="4873" max="4873" width="6.28515625" style="227" customWidth="1"/>
    <col min="4874" max="4874" width="8.140625" style="227" customWidth="1"/>
    <col min="4875" max="4875" width="7.140625" style="227" customWidth="1"/>
    <col min="4876" max="4876" width="6.140625" style="227" customWidth="1"/>
    <col min="4877" max="4877" width="5.7109375" style="227" customWidth="1"/>
    <col min="4878" max="4879" width="7.140625" style="227" customWidth="1"/>
    <col min="4880" max="4880" width="7" style="227" customWidth="1"/>
    <col min="4881" max="4881" width="8.7109375" style="227" customWidth="1"/>
    <col min="4882" max="4882" width="7.140625" style="227" customWidth="1"/>
    <col min="4883" max="4883" width="9.140625" style="227"/>
    <col min="4884" max="4884" width="8.7109375" style="227" customWidth="1"/>
    <col min="4885" max="4885" width="6.42578125" style="227" customWidth="1"/>
    <col min="4886" max="4887" width="4.85546875" style="227" customWidth="1"/>
    <col min="4888" max="4888" width="7.140625" style="227" customWidth="1"/>
    <col min="4889" max="5120" width="9.140625" style="227"/>
    <col min="5121" max="5121" width="22.85546875" style="227" customWidth="1"/>
    <col min="5122" max="5122" width="7.7109375" style="227" customWidth="1"/>
    <col min="5123" max="5123" width="7.85546875" style="227" customWidth="1"/>
    <col min="5124" max="5124" width="10.7109375" style="227" customWidth="1"/>
    <col min="5125" max="5125" width="8" style="227" customWidth="1"/>
    <col min="5126" max="5126" width="6.140625" style="227" customWidth="1"/>
    <col min="5127" max="5128" width="7.7109375" style="227" customWidth="1"/>
    <col min="5129" max="5129" width="6.28515625" style="227" customWidth="1"/>
    <col min="5130" max="5130" width="8.140625" style="227" customWidth="1"/>
    <col min="5131" max="5131" width="7.140625" style="227" customWidth="1"/>
    <col min="5132" max="5132" width="6.140625" style="227" customWidth="1"/>
    <col min="5133" max="5133" width="5.7109375" style="227" customWidth="1"/>
    <col min="5134" max="5135" width="7.140625" style="227" customWidth="1"/>
    <col min="5136" max="5136" width="7" style="227" customWidth="1"/>
    <col min="5137" max="5137" width="8.7109375" style="227" customWidth="1"/>
    <col min="5138" max="5138" width="7.140625" style="227" customWidth="1"/>
    <col min="5139" max="5139" width="9.140625" style="227"/>
    <col min="5140" max="5140" width="8.7109375" style="227" customWidth="1"/>
    <col min="5141" max="5141" width="6.42578125" style="227" customWidth="1"/>
    <col min="5142" max="5143" width="4.85546875" style="227" customWidth="1"/>
    <col min="5144" max="5144" width="7.140625" style="227" customWidth="1"/>
    <col min="5145" max="5376" width="9.140625" style="227"/>
    <col min="5377" max="5377" width="22.85546875" style="227" customWidth="1"/>
    <col min="5378" max="5378" width="7.7109375" style="227" customWidth="1"/>
    <col min="5379" max="5379" width="7.85546875" style="227" customWidth="1"/>
    <col min="5380" max="5380" width="10.7109375" style="227" customWidth="1"/>
    <col min="5381" max="5381" width="8" style="227" customWidth="1"/>
    <col min="5382" max="5382" width="6.140625" style="227" customWidth="1"/>
    <col min="5383" max="5384" width="7.7109375" style="227" customWidth="1"/>
    <col min="5385" max="5385" width="6.28515625" style="227" customWidth="1"/>
    <col min="5386" max="5386" width="8.140625" style="227" customWidth="1"/>
    <col min="5387" max="5387" width="7.140625" style="227" customWidth="1"/>
    <col min="5388" max="5388" width="6.140625" style="227" customWidth="1"/>
    <col min="5389" max="5389" width="5.7109375" style="227" customWidth="1"/>
    <col min="5390" max="5391" width="7.140625" style="227" customWidth="1"/>
    <col min="5392" max="5392" width="7" style="227" customWidth="1"/>
    <col min="5393" max="5393" width="8.7109375" style="227" customWidth="1"/>
    <col min="5394" max="5394" width="7.140625" style="227" customWidth="1"/>
    <col min="5395" max="5395" width="9.140625" style="227"/>
    <col min="5396" max="5396" width="8.7109375" style="227" customWidth="1"/>
    <col min="5397" max="5397" width="6.42578125" style="227" customWidth="1"/>
    <col min="5398" max="5399" width="4.85546875" style="227" customWidth="1"/>
    <col min="5400" max="5400" width="7.140625" style="227" customWidth="1"/>
    <col min="5401" max="5632" width="9.140625" style="227"/>
    <col min="5633" max="5633" width="22.85546875" style="227" customWidth="1"/>
    <col min="5634" max="5634" width="7.7109375" style="227" customWidth="1"/>
    <col min="5635" max="5635" width="7.85546875" style="227" customWidth="1"/>
    <col min="5636" max="5636" width="10.7109375" style="227" customWidth="1"/>
    <col min="5637" max="5637" width="8" style="227" customWidth="1"/>
    <col min="5638" max="5638" width="6.140625" style="227" customWidth="1"/>
    <col min="5639" max="5640" width="7.7109375" style="227" customWidth="1"/>
    <col min="5641" max="5641" width="6.28515625" style="227" customWidth="1"/>
    <col min="5642" max="5642" width="8.140625" style="227" customWidth="1"/>
    <col min="5643" max="5643" width="7.140625" style="227" customWidth="1"/>
    <col min="5644" max="5644" width="6.140625" style="227" customWidth="1"/>
    <col min="5645" max="5645" width="5.7109375" style="227" customWidth="1"/>
    <col min="5646" max="5647" width="7.140625" style="227" customWidth="1"/>
    <col min="5648" max="5648" width="7" style="227" customWidth="1"/>
    <col min="5649" max="5649" width="8.7109375" style="227" customWidth="1"/>
    <col min="5650" max="5650" width="7.140625" style="227" customWidth="1"/>
    <col min="5651" max="5651" width="9.140625" style="227"/>
    <col min="5652" max="5652" width="8.7109375" style="227" customWidth="1"/>
    <col min="5653" max="5653" width="6.42578125" style="227" customWidth="1"/>
    <col min="5654" max="5655" width="4.85546875" style="227" customWidth="1"/>
    <col min="5656" max="5656" width="7.140625" style="227" customWidth="1"/>
    <col min="5657" max="5888" width="9.140625" style="227"/>
    <col min="5889" max="5889" width="22.85546875" style="227" customWidth="1"/>
    <col min="5890" max="5890" width="7.7109375" style="227" customWidth="1"/>
    <col min="5891" max="5891" width="7.85546875" style="227" customWidth="1"/>
    <col min="5892" max="5892" width="10.7109375" style="227" customWidth="1"/>
    <col min="5893" max="5893" width="8" style="227" customWidth="1"/>
    <col min="5894" max="5894" width="6.140625" style="227" customWidth="1"/>
    <col min="5895" max="5896" width="7.7109375" style="227" customWidth="1"/>
    <col min="5897" max="5897" width="6.28515625" style="227" customWidth="1"/>
    <col min="5898" max="5898" width="8.140625" style="227" customWidth="1"/>
    <col min="5899" max="5899" width="7.140625" style="227" customWidth="1"/>
    <col min="5900" max="5900" width="6.140625" style="227" customWidth="1"/>
    <col min="5901" max="5901" width="5.7109375" style="227" customWidth="1"/>
    <col min="5902" max="5903" width="7.140625" style="227" customWidth="1"/>
    <col min="5904" max="5904" width="7" style="227" customWidth="1"/>
    <col min="5905" max="5905" width="8.7109375" style="227" customWidth="1"/>
    <col min="5906" max="5906" width="7.140625" style="227" customWidth="1"/>
    <col min="5907" max="5907" width="9.140625" style="227"/>
    <col min="5908" max="5908" width="8.7109375" style="227" customWidth="1"/>
    <col min="5909" max="5909" width="6.42578125" style="227" customWidth="1"/>
    <col min="5910" max="5911" width="4.85546875" style="227" customWidth="1"/>
    <col min="5912" max="5912" width="7.140625" style="227" customWidth="1"/>
    <col min="5913" max="6144" width="9.140625" style="227"/>
    <col min="6145" max="6145" width="22.85546875" style="227" customWidth="1"/>
    <col min="6146" max="6146" width="7.7109375" style="227" customWidth="1"/>
    <col min="6147" max="6147" width="7.85546875" style="227" customWidth="1"/>
    <col min="6148" max="6148" width="10.7109375" style="227" customWidth="1"/>
    <col min="6149" max="6149" width="8" style="227" customWidth="1"/>
    <col min="6150" max="6150" width="6.140625" style="227" customWidth="1"/>
    <col min="6151" max="6152" width="7.7109375" style="227" customWidth="1"/>
    <col min="6153" max="6153" width="6.28515625" style="227" customWidth="1"/>
    <col min="6154" max="6154" width="8.140625" style="227" customWidth="1"/>
    <col min="6155" max="6155" width="7.140625" style="227" customWidth="1"/>
    <col min="6156" max="6156" width="6.140625" style="227" customWidth="1"/>
    <col min="6157" max="6157" width="5.7109375" style="227" customWidth="1"/>
    <col min="6158" max="6159" width="7.140625" style="227" customWidth="1"/>
    <col min="6160" max="6160" width="7" style="227" customWidth="1"/>
    <col min="6161" max="6161" width="8.7109375" style="227" customWidth="1"/>
    <col min="6162" max="6162" width="7.140625" style="227" customWidth="1"/>
    <col min="6163" max="6163" width="9.140625" style="227"/>
    <col min="6164" max="6164" width="8.7109375" style="227" customWidth="1"/>
    <col min="6165" max="6165" width="6.42578125" style="227" customWidth="1"/>
    <col min="6166" max="6167" width="4.85546875" style="227" customWidth="1"/>
    <col min="6168" max="6168" width="7.140625" style="227" customWidth="1"/>
    <col min="6169" max="6400" width="9.140625" style="227"/>
    <col min="6401" max="6401" width="22.85546875" style="227" customWidth="1"/>
    <col min="6402" max="6402" width="7.7109375" style="227" customWidth="1"/>
    <col min="6403" max="6403" width="7.85546875" style="227" customWidth="1"/>
    <col min="6404" max="6404" width="10.7109375" style="227" customWidth="1"/>
    <col min="6405" max="6405" width="8" style="227" customWidth="1"/>
    <col min="6406" max="6406" width="6.140625" style="227" customWidth="1"/>
    <col min="6407" max="6408" width="7.7109375" style="227" customWidth="1"/>
    <col min="6409" max="6409" width="6.28515625" style="227" customWidth="1"/>
    <col min="6410" max="6410" width="8.140625" style="227" customWidth="1"/>
    <col min="6411" max="6411" width="7.140625" style="227" customWidth="1"/>
    <col min="6412" max="6412" width="6.140625" style="227" customWidth="1"/>
    <col min="6413" max="6413" width="5.7109375" style="227" customWidth="1"/>
    <col min="6414" max="6415" width="7.140625" style="227" customWidth="1"/>
    <col min="6416" max="6416" width="7" style="227" customWidth="1"/>
    <col min="6417" max="6417" width="8.7109375" style="227" customWidth="1"/>
    <col min="6418" max="6418" width="7.140625" style="227" customWidth="1"/>
    <col min="6419" max="6419" width="9.140625" style="227"/>
    <col min="6420" max="6420" width="8.7109375" style="227" customWidth="1"/>
    <col min="6421" max="6421" width="6.42578125" style="227" customWidth="1"/>
    <col min="6422" max="6423" width="4.85546875" style="227" customWidth="1"/>
    <col min="6424" max="6424" width="7.140625" style="227" customWidth="1"/>
    <col min="6425" max="6656" width="9.140625" style="227"/>
    <col min="6657" max="6657" width="22.85546875" style="227" customWidth="1"/>
    <col min="6658" max="6658" width="7.7109375" style="227" customWidth="1"/>
    <col min="6659" max="6659" width="7.85546875" style="227" customWidth="1"/>
    <col min="6660" max="6660" width="10.7109375" style="227" customWidth="1"/>
    <col min="6661" max="6661" width="8" style="227" customWidth="1"/>
    <col min="6662" max="6662" width="6.140625" style="227" customWidth="1"/>
    <col min="6663" max="6664" width="7.7109375" style="227" customWidth="1"/>
    <col min="6665" max="6665" width="6.28515625" style="227" customWidth="1"/>
    <col min="6666" max="6666" width="8.140625" style="227" customWidth="1"/>
    <col min="6667" max="6667" width="7.140625" style="227" customWidth="1"/>
    <col min="6668" max="6668" width="6.140625" style="227" customWidth="1"/>
    <col min="6669" max="6669" width="5.7109375" style="227" customWidth="1"/>
    <col min="6670" max="6671" width="7.140625" style="227" customWidth="1"/>
    <col min="6672" max="6672" width="7" style="227" customWidth="1"/>
    <col min="6673" max="6673" width="8.7109375" style="227" customWidth="1"/>
    <col min="6674" max="6674" width="7.140625" style="227" customWidth="1"/>
    <col min="6675" max="6675" width="9.140625" style="227"/>
    <col min="6676" max="6676" width="8.7109375" style="227" customWidth="1"/>
    <col min="6677" max="6677" width="6.42578125" style="227" customWidth="1"/>
    <col min="6678" max="6679" width="4.85546875" style="227" customWidth="1"/>
    <col min="6680" max="6680" width="7.140625" style="227" customWidth="1"/>
    <col min="6681" max="6912" width="9.140625" style="227"/>
    <col min="6913" max="6913" width="22.85546875" style="227" customWidth="1"/>
    <col min="6914" max="6914" width="7.7109375" style="227" customWidth="1"/>
    <col min="6915" max="6915" width="7.85546875" style="227" customWidth="1"/>
    <col min="6916" max="6916" width="10.7109375" style="227" customWidth="1"/>
    <col min="6917" max="6917" width="8" style="227" customWidth="1"/>
    <col min="6918" max="6918" width="6.140625" style="227" customWidth="1"/>
    <col min="6919" max="6920" width="7.7109375" style="227" customWidth="1"/>
    <col min="6921" max="6921" width="6.28515625" style="227" customWidth="1"/>
    <col min="6922" max="6922" width="8.140625" style="227" customWidth="1"/>
    <col min="6923" max="6923" width="7.140625" style="227" customWidth="1"/>
    <col min="6924" max="6924" width="6.140625" style="227" customWidth="1"/>
    <col min="6925" max="6925" width="5.7109375" style="227" customWidth="1"/>
    <col min="6926" max="6927" width="7.140625" style="227" customWidth="1"/>
    <col min="6928" max="6928" width="7" style="227" customWidth="1"/>
    <col min="6929" max="6929" width="8.7109375" style="227" customWidth="1"/>
    <col min="6930" max="6930" width="7.140625" style="227" customWidth="1"/>
    <col min="6931" max="6931" width="9.140625" style="227"/>
    <col min="6932" max="6932" width="8.7109375" style="227" customWidth="1"/>
    <col min="6933" max="6933" width="6.42578125" style="227" customWidth="1"/>
    <col min="6934" max="6935" width="4.85546875" style="227" customWidth="1"/>
    <col min="6936" max="6936" width="7.140625" style="227" customWidth="1"/>
    <col min="6937" max="7168" width="9.140625" style="227"/>
    <col min="7169" max="7169" width="22.85546875" style="227" customWidth="1"/>
    <col min="7170" max="7170" width="7.7109375" style="227" customWidth="1"/>
    <col min="7171" max="7171" width="7.85546875" style="227" customWidth="1"/>
    <col min="7172" max="7172" width="10.7109375" style="227" customWidth="1"/>
    <col min="7173" max="7173" width="8" style="227" customWidth="1"/>
    <col min="7174" max="7174" width="6.140625" style="227" customWidth="1"/>
    <col min="7175" max="7176" width="7.7109375" style="227" customWidth="1"/>
    <col min="7177" max="7177" width="6.28515625" style="227" customWidth="1"/>
    <col min="7178" max="7178" width="8.140625" style="227" customWidth="1"/>
    <col min="7179" max="7179" width="7.140625" style="227" customWidth="1"/>
    <col min="7180" max="7180" width="6.140625" style="227" customWidth="1"/>
    <col min="7181" max="7181" width="5.7109375" style="227" customWidth="1"/>
    <col min="7182" max="7183" width="7.140625" style="227" customWidth="1"/>
    <col min="7184" max="7184" width="7" style="227" customWidth="1"/>
    <col min="7185" max="7185" width="8.7109375" style="227" customWidth="1"/>
    <col min="7186" max="7186" width="7.140625" style="227" customWidth="1"/>
    <col min="7187" max="7187" width="9.140625" style="227"/>
    <col min="7188" max="7188" width="8.7109375" style="227" customWidth="1"/>
    <col min="7189" max="7189" width="6.42578125" style="227" customWidth="1"/>
    <col min="7190" max="7191" width="4.85546875" style="227" customWidth="1"/>
    <col min="7192" max="7192" width="7.140625" style="227" customWidth="1"/>
    <col min="7193" max="7424" width="9.140625" style="227"/>
    <col min="7425" max="7425" width="22.85546875" style="227" customWidth="1"/>
    <col min="7426" max="7426" width="7.7109375" style="227" customWidth="1"/>
    <col min="7427" max="7427" width="7.85546875" style="227" customWidth="1"/>
    <col min="7428" max="7428" width="10.7109375" style="227" customWidth="1"/>
    <col min="7429" max="7429" width="8" style="227" customWidth="1"/>
    <col min="7430" max="7430" width="6.140625" style="227" customWidth="1"/>
    <col min="7431" max="7432" width="7.7109375" style="227" customWidth="1"/>
    <col min="7433" max="7433" width="6.28515625" style="227" customWidth="1"/>
    <col min="7434" max="7434" width="8.140625" style="227" customWidth="1"/>
    <col min="7435" max="7435" width="7.140625" style="227" customWidth="1"/>
    <col min="7436" max="7436" width="6.140625" style="227" customWidth="1"/>
    <col min="7437" max="7437" width="5.7109375" style="227" customWidth="1"/>
    <col min="7438" max="7439" width="7.140625" style="227" customWidth="1"/>
    <col min="7440" max="7440" width="7" style="227" customWidth="1"/>
    <col min="7441" max="7441" width="8.7109375" style="227" customWidth="1"/>
    <col min="7442" max="7442" width="7.140625" style="227" customWidth="1"/>
    <col min="7443" max="7443" width="9.140625" style="227"/>
    <col min="7444" max="7444" width="8.7109375" style="227" customWidth="1"/>
    <col min="7445" max="7445" width="6.42578125" style="227" customWidth="1"/>
    <col min="7446" max="7447" width="4.85546875" style="227" customWidth="1"/>
    <col min="7448" max="7448" width="7.140625" style="227" customWidth="1"/>
    <col min="7449" max="7680" width="9.140625" style="227"/>
    <col min="7681" max="7681" width="22.85546875" style="227" customWidth="1"/>
    <col min="7682" max="7682" width="7.7109375" style="227" customWidth="1"/>
    <col min="7683" max="7683" width="7.85546875" style="227" customWidth="1"/>
    <col min="7684" max="7684" width="10.7109375" style="227" customWidth="1"/>
    <col min="7685" max="7685" width="8" style="227" customWidth="1"/>
    <col min="7686" max="7686" width="6.140625" style="227" customWidth="1"/>
    <col min="7687" max="7688" width="7.7109375" style="227" customWidth="1"/>
    <col min="7689" max="7689" width="6.28515625" style="227" customWidth="1"/>
    <col min="7690" max="7690" width="8.140625" style="227" customWidth="1"/>
    <col min="7691" max="7691" width="7.140625" style="227" customWidth="1"/>
    <col min="7692" max="7692" width="6.140625" style="227" customWidth="1"/>
    <col min="7693" max="7693" width="5.7109375" style="227" customWidth="1"/>
    <col min="7694" max="7695" width="7.140625" style="227" customWidth="1"/>
    <col min="7696" max="7696" width="7" style="227" customWidth="1"/>
    <col min="7697" max="7697" width="8.7109375" style="227" customWidth="1"/>
    <col min="7698" max="7698" width="7.140625" style="227" customWidth="1"/>
    <col min="7699" max="7699" width="9.140625" style="227"/>
    <col min="7700" max="7700" width="8.7109375" style="227" customWidth="1"/>
    <col min="7701" max="7701" width="6.42578125" style="227" customWidth="1"/>
    <col min="7702" max="7703" width="4.85546875" style="227" customWidth="1"/>
    <col min="7704" max="7704" width="7.140625" style="227" customWidth="1"/>
    <col min="7705" max="7936" width="9.140625" style="227"/>
    <col min="7937" max="7937" width="22.85546875" style="227" customWidth="1"/>
    <col min="7938" max="7938" width="7.7109375" style="227" customWidth="1"/>
    <col min="7939" max="7939" width="7.85546875" style="227" customWidth="1"/>
    <col min="7940" max="7940" width="10.7109375" style="227" customWidth="1"/>
    <col min="7941" max="7941" width="8" style="227" customWidth="1"/>
    <col min="7942" max="7942" width="6.140625" style="227" customWidth="1"/>
    <col min="7943" max="7944" width="7.7109375" style="227" customWidth="1"/>
    <col min="7945" max="7945" width="6.28515625" style="227" customWidth="1"/>
    <col min="7946" max="7946" width="8.140625" style="227" customWidth="1"/>
    <col min="7947" max="7947" width="7.140625" style="227" customWidth="1"/>
    <col min="7948" max="7948" width="6.140625" style="227" customWidth="1"/>
    <col min="7949" max="7949" width="5.7109375" style="227" customWidth="1"/>
    <col min="7950" max="7951" width="7.140625" style="227" customWidth="1"/>
    <col min="7952" max="7952" width="7" style="227" customWidth="1"/>
    <col min="7953" max="7953" width="8.7109375" style="227" customWidth="1"/>
    <col min="7954" max="7954" width="7.140625" style="227" customWidth="1"/>
    <col min="7955" max="7955" width="9.140625" style="227"/>
    <col min="7956" max="7956" width="8.7109375" style="227" customWidth="1"/>
    <col min="7957" max="7957" width="6.42578125" style="227" customWidth="1"/>
    <col min="7958" max="7959" width="4.85546875" style="227" customWidth="1"/>
    <col min="7960" max="7960" width="7.140625" style="227" customWidth="1"/>
    <col min="7961" max="8192" width="9.140625" style="227"/>
    <col min="8193" max="8193" width="22.85546875" style="227" customWidth="1"/>
    <col min="8194" max="8194" width="7.7109375" style="227" customWidth="1"/>
    <col min="8195" max="8195" width="7.85546875" style="227" customWidth="1"/>
    <col min="8196" max="8196" width="10.7109375" style="227" customWidth="1"/>
    <col min="8197" max="8197" width="8" style="227" customWidth="1"/>
    <col min="8198" max="8198" width="6.140625" style="227" customWidth="1"/>
    <col min="8199" max="8200" width="7.7109375" style="227" customWidth="1"/>
    <col min="8201" max="8201" width="6.28515625" style="227" customWidth="1"/>
    <col min="8202" max="8202" width="8.140625" style="227" customWidth="1"/>
    <col min="8203" max="8203" width="7.140625" style="227" customWidth="1"/>
    <col min="8204" max="8204" width="6.140625" style="227" customWidth="1"/>
    <col min="8205" max="8205" width="5.7109375" style="227" customWidth="1"/>
    <col min="8206" max="8207" width="7.140625" style="227" customWidth="1"/>
    <col min="8208" max="8208" width="7" style="227" customWidth="1"/>
    <col min="8209" max="8209" width="8.7109375" style="227" customWidth="1"/>
    <col min="8210" max="8210" width="7.140625" style="227" customWidth="1"/>
    <col min="8211" max="8211" width="9.140625" style="227"/>
    <col min="8212" max="8212" width="8.7109375" style="227" customWidth="1"/>
    <col min="8213" max="8213" width="6.42578125" style="227" customWidth="1"/>
    <col min="8214" max="8215" width="4.85546875" style="227" customWidth="1"/>
    <col min="8216" max="8216" width="7.140625" style="227" customWidth="1"/>
    <col min="8217" max="8448" width="9.140625" style="227"/>
    <col min="8449" max="8449" width="22.85546875" style="227" customWidth="1"/>
    <col min="8450" max="8450" width="7.7109375" style="227" customWidth="1"/>
    <col min="8451" max="8451" width="7.85546875" style="227" customWidth="1"/>
    <col min="8452" max="8452" width="10.7109375" style="227" customWidth="1"/>
    <col min="8453" max="8453" width="8" style="227" customWidth="1"/>
    <col min="8454" max="8454" width="6.140625" style="227" customWidth="1"/>
    <col min="8455" max="8456" width="7.7109375" style="227" customWidth="1"/>
    <col min="8457" max="8457" width="6.28515625" style="227" customWidth="1"/>
    <col min="8458" max="8458" width="8.140625" style="227" customWidth="1"/>
    <col min="8459" max="8459" width="7.140625" style="227" customWidth="1"/>
    <col min="8460" max="8460" width="6.140625" style="227" customWidth="1"/>
    <col min="8461" max="8461" width="5.7109375" style="227" customWidth="1"/>
    <col min="8462" max="8463" width="7.140625" style="227" customWidth="1"/>
    <col min="8464" max="8464" width="7" style="227" customWidth="1"/>
    <col min="8465" max="8465" width="8.7109375" style="227" customWidth="1"/>
    <col min="8466" max="8466" width="7.140625" style="227" customWidth="1"/>
    <col min="8467" max="8467" width="9.140625" style="227"/>
    <col min="8468" max="8468" width="8.7109375" style="227" customWidth="1"/>
    <col min="8469" max="8469" width="6.42578125" style="227" customWidth="1"/>
    <col min="8470" max="8471" width="4.85546875" style="227" customWidth="1"/>
    <col min="8472" max="8472" width="7.140625" style="227" customWidth="1"/>
    <col min="8473" max="8704" width="9.140625" style="227"/>
    <col min="8705" max="8705" width="22.85546875" style="227" customWidth="1"/>
    <col min="8706" max="8706" width="7.7109375" style="227" customWidth="1"/>
    <col min="8707" max="8707" width="7.85546875" style="227" customWidth="1"/>
    <col min="8708" max="8708" width="10.7109375" style="227" customWidth="1"/>
    <col min="8709" max="8709" width="8" style="227" customWidth="1"/>
    <col min="8710" max="8710" width="6.140625" style="227" customWidth="1"/>
    <col min="8711" max="8712" width="7.7109375" style="227" customWidth="1"/>
    <col min="8713" max="8713" width="6.28515625" style="227" customWidth="1"/>
    <col min="8714" max="8714" width="8.140625" style="227" customWidth="1"/>
    <col min="8715" max="8715" width="7.140625" style="227" customWidth="1"/>
    <col min="8716" max="8716" width="6.140625" style="227" customWidth="1"/>
    <col min="8717" max="8717" width="5.7109375" style="227" customWidth="1"/>
    <col min="8718" max="8719" width="7.140625" style="227" customWidth="1"/>
    <col min="8720" max="8720" width="7" style="227" customWidth="1"/>
    <col min="8721" max="8721" width="8.7109375" style="227" customWidth="1"/>
    <col min="8722" max="8722" width="7.140625" style="227" customWidth="1"/>
    <col min="8723" max="8723" width="9.140625" style="227"/>
    <col min="8724" max="8724" width="8.7109375" style="227" customWidth="1"/>
    <col min="8725" max="8725" width="6.42578125" style="227" customWidth="1"/>
    <col min="8726" max="8727" width="4.85546875" style="227" customWidth="1"/>
    <col min="8728" max="8728" width="7.140625" style="227" customWidth="1"/>
    <col min="8729" max="8960" width="9.140625" style="227"/>
    <col min="8961" max="8961" width="22.85546875" style="227" customWidth="1"/>
    <col min="8962" max="8962" width="7.7109375" style="227" customWidth="1"/>
    <col min="8963" max="8963" width="7.85546875" style="227" customWidth="1"/>
    <col min="8964" max="8964" width="10.7109375" style="227" customWidth="1"/>
    <col min="8965" max="8965" width="8" style="227" customWidth="1"/>
    <col min="8966" max="8966" width="6.140625" style="227" customWidth="1"/>
    <col min="8967" max="8968" width="7.7109375" style="227" customWidth="1"/>
    <col min="8969" max="8969" width="6.28515625" style="227" customWidth="1"/>
    <col min="8970" max="8970" width="8.140625" style="227" customWidth="1"/>
    <col min="8971" max="8971" width="7.140625" style="227" customWidth="1"/>
    <col min="8972" max="8972" width="6.140625" style="227" customWidth="1"/>
    <col min="8973" max="8973" width="5.7109375" style="227" customWidth="1"/>
    <col min="8974" max="8975" width="7.140625" style="227" customWidth="1"/>
    <col min="8976" max="8976" width="7" style="227" customWidth="1"/>
    <col min="8977" max="8977" width="8.7109375" style="227" customWidth="1"/>
    <col min="8978" max="8978" width="7.140625" style="227" customWidth="1"/>
    <col min="8979" max="8979" width="9.140625" style="227"/>
    <col min="8980" max="8980" width="8.7109375" style="227" customWidth="1"/>
    <col min="8981" max="8981" width="6.42578125" style="227" customWidth="1"/>
    <col min="8982" max="8983" width="4.85546875" style="227" customWidth="1"/>
    <col min="8984" max="8984" width="7.140625" style="227" customWidth="1"/>
    <col min="8985" max="9216" width="9.140625" style="227"/>
    <col min="9217" max="9217" width="22.85546875" style="227" customWidth="1"/>
    <col min="9218" max="9218" width="7.7109375" style="227" customWidth="1"/>
    <col min="9219" max="9219" width="7.85546875" style="227" customWidth="1"/>
    <col min="9220" max="9220" width="10.7109375" style="227" customWidth="1"/>
    <col min="9221" max="9221" width="8" style="227" customWidth="1"/>
    <col min="9222" max="9222" width="6.140625" style="227" customWidth="1"/>
    <col min="9223" max="9224" width="7.7109375" style="227" customWidth="1"/>
    <col min="9225" max="9225" width="6.28515625" style="227" customWidth="1"/>
    <col min="9226" max="9226" width="8.140625" style="227" customWidth="1"/>
    <col min="9227" max="9227" width="7.140625" style="227" customWidth="1"/>
    <col min="9228" max="9228" width="6.140625" style="227" customWidth="1"/>
    <col min="9229" max="9229" width="5.7109375" style="227" customWidth="1"/>
    <col min="9230" max="9231" width="7.140625" style="227" customWidth="1"/>
    <col min="9232" max="9232" width="7" style="227" customWidth="1"/>
    <col min="9233" max="9233" width="8.7109375" style="227" customWidth="1"/>
    <col min="9234" max="9234" width="7.140625" style="227" customWidth="1"/>
    <col min="9235" max="9235" width="9.140625" style="227"/>
    <col min="9236" max="9236" width="8.7109375" style="227" customWidth="1"/>
    <col min="9237" max="9237" width="6.42578125" style="227" customWidth="1"/>
    <col min="9238" max="9239" width="4.85546875" style="227" customWidth="1"/>
    <col min="9240" max="9240" width="7.140625" style="227" customWidth="1"/>
    <col min="9241" max="9472" width="9.140625" style="227"/>
    <col min="9473" max="9473" width="22.85546875" style="227" customWidth="1"/>
    <col min="9474" max="9474" width="7.7109375" style="227" customWidth="1"/>
    <col min="9475" max="9475" width="7.85546875" style="227" customWidth="1"/>
    <col min="9476" max="9476" width="10.7109375" style="227" customWidth="1"/>
    <col min="9477" max="9477" width="8" style="227" customWidth="1"/>
    <col min="9478" max="9478" width="6.140625" style="227" customWidth="1"/>
    <col min="9479" max="9480" width="7.7109375" style="227" customWidth="1"/>
    <col min="9481" max="9481" width="6.28515625" style="227" customWidth="1"/>
    <col min="9482" max="9482" width="8.140625" style="227" customWidth="1"/>
    <col min="9483" max="9483" width="7.140625" style="227" customWidth="1"/>
    <col min="9484" max="9484" width="6.140625" style="227" customWidth="1"/>
    <col min="9485" max="9485" width="5.7109375" style="227" customWidth="1"/>
    <col min="9486" max="9487" width="7.140625" style="227" customWidth="1"/>
    <col min="9488" max="9488" width="7" style="227" customWidth="1"/>
    <col min="9489" max="9489" width="8.7109375" style="227" customWidth="1"/>
    <col min="9490" max="9490" width="7.140625" style="227" customWidth="1"/>
    <col min="9491" max="9491" width="9.140625" style="227"/>
    <col min="9492" max="9492" width="8.7109375" style="227" customWidth="1"/>
    <col min="9493" max="9493" width="6.42578125" style="227" customWidth="1"/>
    <col min="9494" max="9495" width="4.85546875" style="227" customWidth="1"/>
    <col min="9496" max="9496" width="7.140625" style="227" customWidth="1"/>
    <col min="9497" max="9728" width="9.140625" style="227"/>
    <col min="9729" max="9729" width="22.85546875" style="227" customWidth="1"/>
    <col min="9730" max="9730" width="7.7109375" style="227" customWidth="1"/>
    <col min="9731" max="9731" width="7.85546875" style="227" customWidth="1"/>
    <col min="9732" max="9732" width="10.7109375" style="227" customWidth="1"/>
    <col min="9733" max="9733" width="8" style="227" customWidth="1"/>
    <col min="9734" max="9734" width="6.140625" style="227" customWidth="1"/>
    <col min="9735" max="9736" width="7.7109375" style="227" customWidth="1"/>
    <col min="9737" max="9737" width="6.28515625" style="227" customWidth="1"/>
    <col min="9738" max="9738" width="8.140625" style="227" customWidth="1"/>
    <col min="9739" max="9739" width="7.140625" style="227" customWidth="1"/>
    <col min="9740" max="9740" width="6.140625" style="227" customWidth="1"/>
    <col min="9741" max="9741" width="5.7109375" style="227" customWidth="1"/>
    <col min="9742" max="9743" width="7.140625" style="227" customWidth="1"/>
    <col min="9744" max="9744" width="7" style="227" customWidth="1"/>
    <col min="9745" max="9745" width="8.7109375" style="227" customWidth="1"/>
    <col min="9746" max="9746" width="7.140625" style="227" customWidth="1"/>
    <col min="9747" max="9747" width="9.140625" style="227"/>
    <col min="9748" max="9748" width="8.7109375" style="227" customWidth="1"/>
    <col min="9749" max="9749" width="6.42578125" style="227" customWidth="1"/>
    <col min="9750" max="9751" width="4.85546875" style="227" customWidth="1"/>
    <col min="9752" max="9752" width="7.140625" style="227" customWidth="1"/>
    <col min="9753" max="9984" width="9.140625" style="227"/>
    <col min="9985" max="9985" width="22.85546875" style="227" customWidth="1"/>
    <col min="9986" max="9986" width="7.7109375" style="227" customWidth="1"/>
    <col min="9987" max="9987" width="7.85546875" style="227" customWidth="1"/>
    <col min="9988" max="9988" width="10.7109375" style="227" customWidth="1"/>
    <col min="9989" max="9989" width="8" style="227" customWidth="1"/>
    <col min="9990" max="9990" width="6.140625" style="227" customWidth="1"/>
    <col min="9991" max="9992" width="7.7109375" style="227" customWidth="1"/>
    <col min="9993" max="9993" width="6.28515625" style="227" customWidth="1"/>
    <col min="9994" max="9994" width="8.140625" style="227" customWidth="1"/>
    <col min="9995" max="9995" width="7.140625" style="227" customWidth="1"/>
    <col min="9996" max="9996" width="6.140625" style="227" customWidth="1"/>
    <col min="9997" max="9997" width="5.7109375" style="227" customWidth="1"/>
    <col min="9998" max="9999" width="7.140625" style="227" customWidth="1"/>
    <col min="10000" max="10000" width="7" style="227" customWidth="1"/>
    <col min="10001" max="10001" width="8.7109375" style="227" customWidth="1"/>
    <col min="10002" max="10002" width="7.140625" style="227" customWidth="1"/>
    <col min="10003" max="10003" width="9.140625" style="227"/>
    <col min="10004" max="10004" width="8.7109375" style="227" customWidth="1"/>
    <col min="10005" max="10005" width="6.42578125" style="227" customWidth="1"/>
    <col min="10006" max="10007" width="4.85546875" style="227" customWidth="1"/>
    <col min="10008" max="10008" width="7.140625" style="227" customWidth="1"/>
    <col min="10009" max="10240" width="9.140625" style="227"/>
    <col min="10241" max="10241" width="22.85546875" style="227" customWidth="1"/>
    <col min="10242" max="10242" width="7.7109375" style="227" customWidth="1"/>
    <col min="10243" max="10243" width="7.85546875" style="227" customWidth="1"/>
    <col min="10244" max="10244" width="10.7109375" style="227" customWidth="1"/>
    <col min="10245" max="10245" width="8" style="227" customWidth="1"/>
    <col min="10246" max="10246" width="6.140625" style="227" customWidth="1"/>
    <col min="10247" max="10248" width="7.7109375" style="227" customWidth="1"/>
    <col min="10249" max="10249" width="6.28515625" style="227" customWidth="1"/>
    <col min="10250" max="10250" width="8.140625" style="227" customWidth="1"/>
    <col min="10251" max="10251" width="7.140625" style="227" customWidth="1"/>
    <col min="10252" max="10252" width="6.140625" style="227" customWidth="1"/>
    <col min="10253" max="10253" width="5.7109375" style="227" customWidth="1"/>
    <col min="10254" max="10255" width="7.140625" style="227" customWidth="1"/>
    <col min="10256" max="10256" width="7" style="227" customWidth="1"/>
    <col min="10257" max="10257" width="8.7109375" style="227" customWidth="1"/>
    <col min="10258" max="10258" width="7.140625" style="227" customWidth="1"/>
    <col min="10259" max="10259" width="9.140625" style="227"/>
    <col min="10260" max="10260" width="8.7109375" style="227" customWidth="1"/>
    <col min="10261" max="10261" width="6.42578125" style="227" customWidth="1"/>
    <col min="10262" max="10263" width="4.85546875" style="227" customWidth="1"/>
    <col min="10264" max="10264" width="7.140625" style="227" customWidth="1"/>
    <col min="10265" max="10496" width="9.140625" style="227"/>
    <col min="10497" max="10497" width="22.85546875" style="227" customWidth="1"/>
    <col min="10498" max="10498" width="7.7109375" style="227" customWidth="1"/>
    <col min="10499" max="10499" width="7.85546875" style="227" customWidth="1"/>
    <col min="10500" max="10500" width="10.7109375" style="227" customWidth="1"/>
    <col min="10501" max="10501" width="8" style="227" customWidth="1"/>
    <col min="10502" max="10502" width="6.140625" style="227" customWidth="1"/>
    <col min="10503" max="10504" width="7.7109375" style="227" customWidth="1"/>
    <col min="10505" max="10505" width="6.28515625" style="227" customWidth="1"/>
    <col min="10506" max="10506" width="8.140625" style="227" customWidth="1"/>
    <col min="10507" max="10507" width="7.140625" style="227" customWidth="1"/>
    <col min="10508" max="10508" width="6.140625" style="227" customWidth="1"/>
    <col min="10509" max="10509" width="5.7109375" style="227" customWidth="1"/>
    <col min="10510" max="10511" width="7.140625" style="227" customWidth="1"/>
    <col min="10512" max="10512" width="7" style="227" customWidth="1"/>
    <col min="10513" max="10513" width="8.7109375" style="227" customWidth="1"/>
    <col min="10514" max="10514" width="7.140625" style="227" customWidth="1"/>
    <col min="10515" max="10515" width="9.140625" style="227"/>
    <col min="10516" max="10516" width="8.7109375" style="227" customWidth="1"/>
    <col min="10517" max="10517" width="6.42578125" style="227" customWidth="1"/>
    <col min="10518" max="10519" width="4.85546875" style="227" customWidth="1"/>
    <col min="10520" max="10520" width="7.140625" style="227" customWidth="1"/>
    <col min="10521" max="10752" width="9.140625" style="227"/>
    <col min="10753" max="10753" width="22.85546875" style="227" customWidth="1"/>
    <col min="10754" max="10754" width="7.7109375" style="227" customWidth="1"/>
    <col min="10755" max="10755" width="7.85546875" style="227" customWidth="1"/>
    <col min="10756" max="10756" width="10.7109375" style="227" customWidth="1"/>
    <col min="10757" max="10757" width="8" style="227" customWidth="1"/>
    <col min="10758" max="10758" width="6.140625" style="227" customWidth="1"/>
    <col min="10759" max="10760" width="7.7109375" style="227" customWidth="1"/>
    <col min="10761" max="10761" width="6.28515625" style="227" customWidth="1"/>
    <col min="10762" max="10762" width="8.140625" style="227" customWidth="1"/>
    <col min="10763" max="10763" width="7.140625" style="227" customWidth="1"/>
    <col min="10764" max="10764" width="6.140625" style="227" customWidth="1"/>
    <col min="10765" max="10765" width="5.7109375" style="227" customWidth="1"/>
    <col min="10766" max="10767" width="7.140625" style="227" customWidth="1"/>
    <col min="10768" max="10768" width="7" style="227" customWidth="1"/>
    <col min="10769" max="10769" width="8.7109375" style="227" customWidth="1"/>
    <col min="10770" max="10770" width="7.140625" style="227" customWidth="1"/>
    <col min="10771" max="10771" width="9.140625" style="227"/>
    <col min="10772" max="10772" width="8.7109375" style="227" customWidth="1"/>
    <col min="10773" max="10773" width="6.42578125" style="227" customWidth="1"/>
    <col min="10774" max="10775" width="4.85546875" style="227" customWidth="1"/>
    <col min="10776" max="10776" width="7.140625" style="227" customWidth="1"/>
    <col min="10777" max="11008" width="9.140625" style="227"/>
    <col min="11009" max="11009" width="22.85546875" style="227" customWidth="1"/>
    <col min="11010" max="11010" width="7.7109375" style="227" customWidth="1"/>
    <col min="11011" max="11011" width="7.85546875" style="227" customWidth="1"/>
    <col min="11012" max="11012" width="10.7109375" style="227" customWidth="1"/>
    <col min="11013" max="11013" width="8" style="227" customWidth="1"/>
    <col min="11014" max="11014" width="6.140625" style="227" customWidth="1"/>
    <col min="11015" max="11016" width="7.7109375" style="227" customWidth="1"/>
    <col min="11017" max="11017" width="6.28515625" style="227" customWidth="1"/>
    <col min="11018" max="11018" width="8.140625" style="227" customWidth="1"/>
    <col min="11019" max="11019" width="7.140625" style="227" customWidth="1"/>
    <col min="11020" max="11020" width="6.140625" style="227" customWidth="1"/>
    <col min="11021" max="11021" width="5.7109375" style="227" customWidth="1"/>
    <col min="11022" max="11023" width="7.140625" style="227" customWidth="1"/>
    <col min="11024" max="11024" width="7" style="227" customWidth="1"/>
    <col min="11025" max="11025" width="8.7109375" style="227" customWidth="1"/>
    <col min="11026" max="11026" width="7.140625" style="227" customWidth="1"/>
    <col min="11027" max="11027" width="9.140625" style="227"/>
    <col min="11028" max="11028" width="8.7109375" style="227" customWidth="1"/>
    <col min="11029" max="11029" width="6.42578125" style="227" customWidth="1"/>
    <col min="11030" max="11031" width="4.85546875" style="227" customWidth="1"/>
    <col min="11032" max="11032" width="7.140625" style="227" customWidth="1"/>
    <col min="11033" max="11264" width="9.140625" style="227"/>
    <col min="11265" max="11265" width="22.85546875" style="227" customWidth="1"/>
    <col min="11266" max="11266" width="7.7109375" style="227" customWidth="1"/>
    <col min="11267" max="11267" width="7.85546875" style="227" customWidth="1"/>
    <col min="11268" max="11268" width="10.7109375" style="227" customWidth="1"/>
    <col min="11269" max="11269" width="8" style="227" customWidth="1"/>
    <col min="11270" max="11270" width="6.140625" style="227" customWidth="1"/>
    <col min="11271" max="11272" width="7.7109375" style="227" customWidth="1"/>
    <col min="11273" max="11273" width="6.28515625" style="227" customWidth="1"/>
    <col min="11274" max="11274" width="8.140625" style="227" customWidth="1"/>
    <col min="11275" max="11275" width="7.140625" style="227" customWidth="1"/>
    <col min="11276" max="11276" width="6.140625" style="227" customWidth="1"/>
    <col min="11277" max="11277" width="5.7109375" style="227" customWidth="1"/>
    <col min="11278" max="11279" width="7.140625" style="227" customWidth="1"/>
    <col min="11280" max="11280" width="7" style="227" customWidth="1"/>
    <col min="11281" max="11281" width="8.7109375" style="227" customWidth="1"/>
    <col min="11282" max="11282" width="7.140625" style="227" customWidth="1"/>
    <col min="11283" max="11283" width="9.140625" style="227"/>
    <col min="11284" max="11284" width="8.7109375" style="227" customWidth="1"/>
    <col min="11285" max="11285" width="6.42578125" style="227" customWidth="1"/>
    <col min="11286" max="11287" width="4.85546875" style="227" customWidth="1"/>
    <col min="11288" max="11288" width="7.140625" style="227" customWidth="1"/>
    <col min="11289" max="11520" width="9.140625" style="227"/>
    <col min="11521" max="11521" width="22.85546875" style="227" customWidth="1"/>
    <col min="11522" max="11522" width="7.7109375" style="227" customWidth="1"/>
    <col min="11523" max="11523" width="7.85546875" style="227" customWidth="1"/>
    <col min="11524" max="11524" width="10.7109375" style="227" customWidth="1"/>
    <col min="11525" max="11525" width="8" style="227" customWidth="1"/>
    <col min="11526" max="11526" width="6.140625" style="227" customWidth="1"/>
    <col min="11527" max="11528" width="7.7109375" style="227" customWidth="1"/>
    <col min="11529" max="11529" width="6.28515625" style="227" customWidth="1"/>
    <col min="11530" max="11530" width="8.140625" style="227" customWidth="1"/>
    <col min="11531" max="11531" width="7.140625" style="227" customWidth="1"/>
    <col min="11532" max="11532" width="6.140625" style="227" customWidth="1"/>
    <col min="11533" max="11533" width="5.7109375" style="227" customWidth="1"/>
    <col min="11534" max="11535" width="7.140625" style="227" customWidth="1"/>
    <col min="11536" max="11536" width="7" style="227" customWidth="1"/>
    <col min="11537" max="11537" width="8.7109375" style="227" customWidth="1"/>
    <col min="11538" max="11538" width="7.140625" style="227" customWidth="1"/>
    <col min="11539" max="11539" width="9.140625" style="227"/>
    <col min="11540" max="11540" width="8.7109375" style="227" customWidth="1"/>
    <col min="11541" max="11541" width="6.42578125" style="227" customWidth="1"/>
    <col min="11542" max="11543" width="4.85546875" style="227" customWidth="1"/>
    <col min="11544" max="11544" width="7.140625" style="227" customWidth="1"/>
    <col min="11545" max="11776" width="9.140625" style="227"/>
    <col min="11777" max="11777" width="22.85546875" style="227" customWidth="1"/>
    <col min="11778" max="11778" width="7.7109375" style="227" customWidth="1"/>
    <col min="11779" max="11779" width="7.85546875" style="227" customWidth="1"/>
    <col min="11780" max="11780" width="10.7109375" style="227" customWidth="1"/>
    <col min="11781" max="11781" width="8" style="227" customWidth="1"/>
    <col min="11782" max="11782" width="6.140625" style="227" customWidth="1"/>
    <col min="11783" max="11784" width="7.7109375" style="227" customWidth="1"/>
    <col min="11785" max="11785" width="6.28515625" style="227" customWidth="1"/>
    <col min="11786" max="11786" width="8.140625" style="227" customWidth="1"/>
    <col min="11787" max="11787" width="7.140625" style="227" customWidth="1"/>
    <col min="11788" max="11788" width="6.140625" style="227" customWidth="1"/>
    <col min="11789" max="11789" width="5.7109375" style="227" customWidth="1"/>
    <col min="11790" max="11791" width="7.140625" style="227" customWidth="1"/>
    <col min="11792" max="11792" width="7" style="227" customWidth="1"/>
    <col min="11793" max="11793" width="8.7109375" style="227" customWidth="1"/>
    <col min="11794" max="11794" width="7.140625" style="227" customWidth="1"/>
    <col min="11795" max="11795" width="9.140625" style="227"/>
    <col min="11796" max="11796" width="8.7109375" style="227" customWidth="1"/>
    <col min="11797" max="11797" width="6.42578125" style="227" customWidth="1"/>
    <col min="11798" max="11799" width="4.85546875" style="227" customWidth="1"/>
    <col min="11800" max="11800" width="7.140625" style="227" customWidth="1"/>
    <col min="11801" max="12032" width="9.140625" style="227"/>
    <col min="12033" max="12033" width="22.85546875" style="227" customWidth="1"/>
    <col min="12034" max="12034" width="7.7109375" style="227" customWidth="1"/>
    <col min="12035" max="12035" width="7.85546875" style="227" customWidth="1"/>
    <col min="12036" max="12036" width="10.7109375" style="227" customWidth="1"/>
    <col min="12037" max="12037" width="8" style="227" customWidth="1"/>
    <col min="12038" max="12038" width="6.140625" style="227" customWidth="1"/>
    <col min="12039" max="12040" width="7.7109375" style="227" customWidth="1"/>
    <col min="12041" max="12041" width="6.28515625" style="227" customWidth="1"/>
    <col min="12042" max="12042" width="8.140625" style="227" customWidth="1"/>
    <col min="12043" max="12043" width="7.140625" style="227" customWidth="1"/>
    <col min="12044" max="12044" width="6.140625" style="227" customWidth="1"/>
    <col min="12045" max="12045" width="5.7109375" style="227" customWidth="1"/>
    <col min="12046" max="12047" width="7.140625" style="227" customWidth="1"/>
    <col min="12048" max="12048" width="7" style="227" customWidth="1"/>
    <col min="12049" max="12049" width="8.7109375" style="227" customWidth="1"/>
    <col min="12050" max="12050" width="7.140625" style="227" customWidth="1"/>
    <col min="12051" max="12051" width="9.140625" style="227"/>
    <col min="12052" max="12052" width="8.7109375" style="227" customWidth="1"/>
    <col min="12053" max="12053" width="6.42578125" style="227" customWidth="1"/>
    <col min="12054" max="12055" width="4.85546875" style="227" customWidth="1"/>
    <col min="12056" max="12056" width="7.140625" style="227" customWidth="1"/>
    <col min="12057" max="12288" width="9.140625" style="227"/>
    <col min="12289" max="12289" width="22.85546875" style="227" customWidth="1"/>
    <col min="12290" max="12290" width="7.7109375" style="227" customWidth="1"/>
    <col min="12291" max="12291" width="7.85546875" style="227" customWidth="1"/>
    <col min="12292" max="12292" width="10.7109375" style="227" customWidth="1"/>
    <col min="12293" max="12293" width="8" style="227" customWidth="1"/>
    <col min="12294" max="12294" width="6.140625" style="227" customWidth="1"/>
    <col min="12295" max="12296" width="7.7109375" style="227" customWidth="1"/>
    <col min="12297" max="12297" width="6.28515625" style="227" customWidth="1"/>
    <col min="12298" max="12298" width="8.140625" style="227" customWidth="1"/>
    <col min="12299" max="12299" width="7.140625" style="227" customWidth="1"/>
    <col min="12300" max="12300" width="6.140625" style="227" customWidth="1"/>
    <col min="12301" max="12301" width="5.7109375" style="227" customWidth="1"/>
    <col min="12302" max="12303" width="7.140625" style="227" customWidth="1"/>
    <col min="12304" max="12304" width="7" style="227" customWidth="1"/>
    <col min="12305" max="12305" width="8.7109375" style="227" customWidth="1"/>
    <col min="12306" max="12306" width="7.140625" style="227" customWidth="1"/>
    <col min="12307" max="12307" width="9.140625" style="227"/>
    <col min="12308" max="12308" width="8.7109375" style="227" customWidth="1"/>
    <col min="12309" max="12309" width="6.42578125" style="227" customWidth="1"/>
    <col min="12310" max="12311" width="4.85546875" style="227" customWidth="1"/>
    <col min="12312" max="12312" width="7.140625" style="227" customWidth="1"/>
    <col min="12313" max="12544" width="9.140625" style="227"/>
    <col min="12545" max="12545" width="22.85546875" style="227" customWidth="1"/>
    <col min="12546" max="12546" width="7.7109375" style="227" customWidth="1"/>
    <col min="12547" max="12547" width="7.85546875" style="227" customWidth="1"/>
    <col min="12548" max="12548" width="10.7109375" style="227" customWidth="1"/>
    <col min="12549" max="12549" width="8" style="227" customWidth="1"/>
    <col min="12550" max="12550" width="6.140625" style="227" customWidth="1"/>
    <col min="12551" max="12552" width="7.7109375" style="227" customWidth="1"/>
    <col min="12553" max="12553" width="6.28515625" style="227" customWidth="1"/>
    <col min="12554" max="12554" width="8.140625" style="227" customWidth="1"/>
    <col min="12555" max="12555" width="7.140625" style="227" customWidth="1"/>
    <col min="12556" max="12556" width="6.140625" style="227" customWidth="1"/>
    <col min="12557" max="12557" width="5.7109375" style="227" customWidth="1"/>
    <col min="12558" max="12559" width="7.140625" style="227" customWidth="1"/>
    <col min="12560" max="12560" width="7" style="227" customWidth="1"/>
    <col min="12561" max="12561" width="8.7109375" style="227" customWidth="1"/>
    <col min="12562" max="12562" width="7.140625" style="227" customWidth="1"/>
    <col min="12563" max="12563" width="9.140625" style="227"/>
    <col min="12564" max="12564" width="8.7109375" style="227" customWidth="1"/>
    <col min="12565" max="12565" width="6.42578125" style="227" customWidth="1"/>
    <col min="12566" max="12567" width="4.85546875" style="227" customWidth="1"/>
    <col min="12568" max="12568" width="7.140625" style="227" customWidth="1"/>
    <col min="12569" max="12800" width="9.140625" style="227"/>
    <col min="12801" max="12801" width="22.85546875" style="227" customWidth="1"/>
    <col min="12802" max="12802" width="7.7109375" style="227" customWidth="1"/>
    <col min="12803" max="12803" width="7.85546875" style="227" customWidth="1"/>
    <col min="12804" max="12804" width="10.7109375" style="227" customWidth="1"/>
    <col min="12805" max="12805" width="8" style="227" customWidth="1"/>
    <col min="12806" max="12806" width="6.140625" style="227" customWidth="1"/>
    <col min="12807" max="12808" width="7.7109375" style="227" customWidth="1"/>
    <col min="12809" max="12809" width="6.28515625" style="227" customWidth="1"/>
    <col min="12810" max="12810" width="8.140625" style="227" customWidth="1"/>
    <col min="12811" max="12811" width="7.140625" style="227" customWidth="1"/>
    <col min="12812" max="12812" width="6.140625" style="227" customWidth="1"/>
    <col min="12813" max="12813" width="5.7109375" style="227" customWidth="1"/>
    <col min="12814" max="12815" width="7.140625" style="227" customWidth="1"/>
    <col min="12816" max="12816" width="7" style="227" customWidth="1"/>
    <col min="12817" max="12817" width="8.7109375" style="227" customWidth="1"/>
    <col min="12818" max="12818" width="7.140625" style="227" customWidth="1"/>
    <col min="12819" max="12819" width="9.140625" style="227"/>
    <col min="12820" max="12820" width="8.7109375" style="227" customWidth="1"/>
    <col min="12821" max="12821" width="6.42578125" style="227" customWidth="1"/>
    <col min="12822" max="12823" width="4.85546875" style="227" customWidth="1"/>
    <col min="12824" max="12824" width="7.140625" style="227" customWidth="1"/>
    <col min="12825" max="13056" width="9.140625" style="227"/>
    <col min="13057" max="13057" width="22.85546875" style="227" customWidth="1"/>
    <col min="13058" max="13058" width="7.7109375" style="227" customWidth="1"/>
    <col min="13059" max="13059" width="7.85546875" style="227" customWidth="1"/>
    <col min="13060" max="13060" width="10.7109375" style="227" customWidth="1"/>
    <col min="13061" max="13061" width="8" style="227" customWidth="1"/>
    <col min="13062" max="13062" width="6.140625" style="227" customWidth="1"/>
    <col min="13063" max="13064" width="7.7109375" style="227" customWidth="1"/>
    <col min="13065" max="13065" width="6.28515625" style="227" customWidth="1"/>
    <col min="13066" max="13066" width="8.140625" style="227" customWidth="1"/>
    <col min="13067" max="13067" width="7.140625" style="227" customWidth="1"/>
    <col min="13068" max="13068" width="6.140625" style="227" customWidth="1"/>
    <col min="13069" max="13069" width="5.7109375" style="227" customWidth="1"/>
    <col min="13070" max="13071" width="7.140625" style="227" customWidth="1"/>
    <col min="13072" max="13072" width="7" style="227" customWidth="1"/>
    <col min="13073" max="13073" width="8.7109375" style="227" customWidth="1"/>
    <col min="13074" max="13074" width="7.140625" style="227" customWidth="1"/>
    <col min="13075" max="13075" width="9.140625" style="227"/>
    <col min="13076" max="13076" width="8.7109375" style="227" customWidth="1"/>
    <col min="13077" max="13077" width="6.42578125" style="227" customWidth="1"/>
    <col min="13078" max="13079" width="4.85546875" style="227" customWidth="1"/>
    <col min="13080" max="13080" width="7.140625" style="227" customWidth="1"/>
    <col min="13081" max="13312" width="9.140625" style="227"/>
    <col min="13313" max="13313" width="22.85546875" style="227" customWidth="1"/>
    <col min="13314" max="13314" width="7.7109375" style="227" customWidth="1"/>
    <col min="13315" max="13315" width="7.85546875" style="227" customWidth="1"/>
    <col min="13316" max="13316" width="10.7109375" style="227" customWidth="1"/>
    <col min="13317" max="13317" width="8" style="227" customWidth="1"/>
    <col min="13318" max="13318" width="6.140625" style="227" customWidth="1"/>
    <col min="13319" max="13320" width="7.7109375" style="227" customWidth="1"/>
    <col min="13321" max="13321" width="6.28515625" style="227" customWidth="1"/>
    <col min="13322" max="13322" width="8.140625" style="227" customWidth="1"/>
    <col min="13323" max="13323" width="7.140625" style="227" customWidth="1"/>
    <col min="13324" max="13324" width="6.140625" style="227" customWidth="1"/>
    <col min="13325" max="13325" width="5.7109375" style="227" customWidth="1"/>
    <col min="13326" max="13327" width="7.140625" style="227" customWidth="1"/>
    <col min="13328" max="13328" width="7" style="227" customWidth="1"/>
    <col min="13329" max="13329" width="8.7109375" style="227" customWidth="1"/>
    <col min="13330" max="13330" width="7.140625" style="227" customWidth="1"/>
    <col min="13331" max="13331" width="9.140625" style="227"/>
    <col min="13332" max="13332" width="8.7109375" style="227" customWidth="1"/>
    <col min="13333" max="13333" width="6.42578125" style="227" customWidth="1"/>
    <col min="13334" max="13335" width="4.85546875" style="227" customWidth="1"/>
    <col min="13336" max="13336" width="7.140625" style="227" customWidth="1"/>
    <col min="13337" max="13568" width="9.140625" style="227"/>
    <col min="13569" max="13569" width="22.85546875" style="227" customWidth="1"/>
    <col min="13570" max="13570" width="7.7109375" style="227" customWidth="1"/>
    <col min="13571" max="13571" width="7.85546875" style="227" customWidth="1"/>
    <col min="13572" max="13572" width="10.7109375" style="227" customWidth="1"/>
    <col min="13573" max="13573" width="8" style="227" customWidth="1"/>
    <col min="13574" max="13574" width="6.140625" style="227" customWidth="1"/>
    <col min="13575" max="13576" width="7.7109375" style="227" customWidth="1"/>
    <col min="13577" max="13577" width="6.28515625" style="227" customWidth="1"/>
    <col min="13578" max="13578" width="8.140625" style="227" customWidth="1"/>
    <col min="13579" max="13579" width="7.140625" style="227" customWidth="1"/>
    <col min="13580" max="13580" width="6.140625" style="227" customWidth="1"/>
    <col min="13581" max="13581" width="5.7109375" style="227" customWidth="1"/>
    <col min="13582" max="13583" width="7.140625" style="227" customWidth="1"/>
    <col min="13584" max="13584" width="7" style="227" customWidth="1"/>
    <col min="13585" max="13585" width="8.7109375" style="227" customWidth="1"/>
    <col min="13586" max="13586" width="7.140625" style="227" customWidth="1"/>
    <col min="13587" max="13587" width="9.140625" style="227"/>
    <col min="13588" max="13588" width="8.7109375" style="227" customWidth="1"/>
    <col min="13589" max="13589" width="6.42578125" style="227" customWidth="1"/>
    <col min="13590" max="13591" width="4.85546875" style="227" customWidth="1"/>
    <col min="13592" max="13592" width="7.140625" style="227" customWidth="1"/>
    <col min="13593" max="13824" width="9.140625" style="227"/>
    <col min="13825" max="13825" width="22.85546875" style="227" customWidth="1"/>
    <col min="13826" max="13826" width="7.7109375" style="227" customWidth="1"/>
    <col min="13827" max="13827" width="7.85546875" style="227" customWidth="1"/>
    <col min="13828" max="13828" width="10.7109375" style="227" customWidth="1"/>
    <col min="13829" max="13829" width="8" style="227" customWidth="1"/>
    <col min="13830" max="13830" width="6.140625" style="227" customWidth="1"/>
    <col min="13831" max="13832" width="7.7109375" style="227" customWidth="1"/>
    <col min="13833" max="13833" width="6.28515625" style="227" customWidth="1"/>
    <col min="13834" max="13834" width="8.140625" style="227" customWidth="1"/>
    <col min="13835" max="13835" width="7.140625" style="227" customWidth="1"/>
    <col min="13836" max="13836" width="6.140625" style="227" customWidth="1"/>
    <col min="13837" max="13837" width="5.7109375" style="227" customWidth="1"/>
    <col min="13838" max="13839" width="7.140625" style="227" customWidth="1"/>
    <col min="13840" max="13840" width="7" style="227" customWidth="1"/>
    <col min="13841" max="13841" width="8.7109375" style="227" customWidth="1"/>
    <col min="13842" max="13842" width="7.140625" style="227" customWidth="1"/>
    <col min="13843" max="13843" width="9.140625" style="227"/>
    <col min="13844" max="13844" width="8.7109375" style="227" customWidth="1"/>
    <col min="13845" max="13845" width="6.42578125" style="227" customWidth="1"/>
    <col min="13846" max="13847" width="4.85546875" style="227" customWidth="1"/>
    <col min="13848" max="13848" width="7.140625" style="227" customWidth="1"/>
    <col min="13849" max="14080" width="9.140625" style="227"/>
    <col min="14081" max="14081" width="22.85546875" style="227" customWidth="1"/>
    <col min="14082" max="14082" width="7.7109375" style="227" customWidth="1"/>
    <col min="14083" max="14083" width="7.85546875" style="227" customWidth="1"/>
    <col min="14084" max="14084" width="10.7109375" style="227" customWidth="1"/>
    <col min="14085" max="14085" width="8" style="227" customWidth="1"/>
    <col min="14086" max="14086" width="6.140625" style="227" customWidth="1"/>
    <col min="14087" max="14088" width="7.7109375" style="227" customWidth="1"/>
    <col min="14089" max="14089" width="6.28515625" style="227" customWidth="1"/>
    <col min="14090" max="14090" width="8.140625" style="227" customWidth="1"/>
    <col min="14091" max="14091" width="7.140625" style="227" customWidth="1"/>
    <col min="14092" max="14092" width="6.140625" style="227" customWidth="1"/>
    <col min="14093" max="14093" width="5.7109375" style="227" customWidth="1"/>
    <col min="14094" max="14095" width="7.140625" style="227" customWidth="1"/>
    <col min="14096" max="14096" width="7" style="227" customWidth="1"/>
    <col min="14097" max="14097" width="8.7109375" style="227" customWidth="1"/>
    <col min="14098" max="14098" width="7.140625" style="227" customWidth="1"/>
    <col min="14099" max="14099" width="9.140625" style="227"/>
    <col min="14100" max="14100" width="8.7109375" style="227" customWidth="1"/>
    <col min="14101" max="14101" width="6.42578125" style="227" customWidth="1"/>
    <col min="14102" max="14103" width="4.85546875" style="227" customWidth="1"/>
    <col min="14104" max="14104" width="7.140625" style="227" customWidth="1"/>
    <col min="14105" max="14336" width="9.140625" style="227"/>
    <col min="14337" max="14337" width="22.85546875" style="227" customWidth="1"/>
    <col min="14338" max="14338" width="7.7109375" style="227" customWidth="1"/>
    <col min="14339" max="14339" width="7.85546875" style="227" customWidth="1"/>
    <col min="14340" max="14340" width="10.7109375" style="227" customWidth="1"/>
    <col min="14341" max="14341" width="8" style="227" customWidth="1"/>
    <col min="14342" max="14342" width="6.140625" style="227" customWidth="1"/>
    <col min="14343" max="14344" width="7.7109375" style="227" customWidth="1"/>
    <col min="14345" max="14345" width="6.28515625" style="227" customWidth="1"/>
    <col min="14346" max="14346" width="8.140625" style="227" customWidth="1"/>
    <col min="14347" max="14347" width="7.140625" style="227" customWidth="1"/>
    <col min="14348" max="14348" width="6.140625" style="227" customWidth="1"/>
    <col min="14349" max="14349" width="5.7109375" style="227" customWidth="1"/>
    <col min="14350" max="14351" width="7.140625" style="227" customWidth="1"/>
    <col min="14352" max="14352" width="7" style="227" customWidth="1"/>
    <col min="14353" max="14353" width="8.7109375" style="227" customWidth="1"/>
    <col min="14354" max="14354" width="7.140625" style="227" customWidth="1"/>
    <col min="14355" max="14355" width="9.140625" style="227"/>
    <col min="14356" max="14356" width="8.7109375" style="227" customWidth="1"/>
    <col min="14357" max="14357" width="6.42578125" style="227" customWidth="1"/>
    <col min="14358" max="14359" width="4.85546875" style="227" customWidth="1"/>
    <col min="14360" max="14360" width="7.140625" style="227" customWidth="1"/>
    <col min="14361" max="14592" width="9.140625" style="227"/>
    <col min="14593" max="14593" width="22.85546875" style="227" customWidth="1"/>
    <col min="14594" max="14594" width="7.7109375" style="227" customWidth="1"/>
    <col min="14595" max="14595" width="7.85546875" style="227" customWidth="1"/>
    <col min="14596" max="14596" width="10.7109375" style="227" customWidth="1"/>
    <col min="14597" max="14597" width="8" style="227" customWidth="1"/>
    <col min="14598" max="14598" width="6.140625" style="227" customWidth="1"/>
    <col min="14599" max="14600" width="7.7109375" style="227" customWidth="1"/>
    <col min="14601" max="14601" width="6.28515625" style="227" customWidth="1"/>
    <col min="14602" max="14602" width="8.140625" style="227" customWidth="1"/>
    <col min="14603" max="14603" width="7.140625" style="227" customWidth="1"/>
    <col min="14604" max="14604" width="6.140625" style="227" customWidth="1"/>
    <col min="14605" max="14605" width="5.7109375" style="227" customWidth="1"/>
    <col min="14606" max="14607" width="7.140625" style="227" customWidth="1"/>
    <col min="14608" max="14608" width="7" style="227" customWidth="1"/>
    <col min="14609" max="14609" width="8.7109375" style="227" customWidth="1"/>
    <col min="14610" max="14610" width="7.140625" style="227" customWidth="1"/>
    <col min="14611" max="14611" width="9.140625" style="227"/>
    <col min="14612" max="14612" width="8.7109375" style="227" customWidth="1"/>
    <col min="14613" max="14613" width="6.42578125" style="227" customWidth="1"/>
    <col min="14614" max="14615" width="4.85546875" style="227" customWidth="1"/>
    <col min="14616" max="14616" width="7.140625" style="227" customWidth="1"/>
    <col min="14617" max="14848" width="9.140625" style="227"/>
    <col min="14849" max="14849" width="22.85546875" style="227" customWidth="1"/>
    <col min="14850" max="14850" width="7.7109375" style="227" customWidth="1"/>
    <col min="14851" max="14851" width="7.85546875" style="227" customWidth="1"/>
    <col min="14852" max="14852" width="10.7109375" style="227" customWidth="1"/>
    <col min="14853" max="14853" width="8" style="227" customWidth="1"/>
    <col min="14854" max="14854" width="6.140625" style="227" customWidth="1"/>
    <col min="14855" max="14856" width="7.7109375" style="227" customWidth="1"/>
    <col min="14857" max="14857" width="6.28515625" style="227" customWidth="1"/>
    <col min="14858" max="14858" width="8.140625" style="227" customWidth="1"/>
    <col min="14859" max="14859" width="7.140625" style="227" customWidth="1"/>
    <col min="14860" max="14860" width="6.140625" style="227" customWidth="1"/>
    <col min="14861" max="14861" width="5.7109375" style="227" customWidth="1"/>
    <col min="14862" max="14863" width="7.140625" style="227" customWidth="1"/>
    <col min="14864" max="14864" width="7" style="227" customWidth="1"/>
    <col min="14865" max="14865" width="8.7109375" style="227" customWidth="1"/>
    <col min="14866" max="14866" width="7.140625" style="227" customWidth="1"/>
    <col min="14867" max="14867" width="9.140625" style="227"/>
    <col min="14868" max="14868" width="8.7109375" style="227" customWidth="1"/>
    <col min="14869" max="14869" width="6.42578125" style="227" customWidth="1"/>
    <col min="14870" max="14871" width="4.85546875" style="227" customWidth="1"/>
    <col min="14872" max="14872" width="7.140625" style="227" customWidth="1"/>
    <col min="14873" max="15104" width="9.140625" style="227"/>
    <col min="15105" max="15105" width="22.85546875" style="227" customWidth="1"/>
    <col min="15106" max="15106" width="7.7109375" style="227" customWidth="1"/>
    <col min="15107" max="15107" width="7.85546875" style="227" customWidth="1"/>
    <col min="15108" max="15108" width="10.7109375" style="227" customWidth="1"/>
    <col min="15109" max="15109" width="8" style="227" customWidth="1"/>
    <col min="15110" max="15110" width="6.140625" style="227" customWidth="1"/>
    <col min="15111" max="15112" width="7.7109375" style="227" customWidth="1"/>
    <col min="15113" max="15113" width="6.28515625" style="227" customWidth="1"/>
    <col min="15114" max="15114" width="8.140625" style="227" customWidth="1"/>
    <col min="15115" max="15115" width="7.140625" style="227" customWidth="1"/>
    <col min="15116" max="15116" width="6.140625" style="227" customWidth="1"/>
    <col min="15117" max="15117" width="5.7109375" style="227" customWidth="1"/>
    <col min="15118" max="15119" width="7.140625" style="227" customWidth="1"/>
    <col min="15120" max="15120" width="7" style="227" customWidth="1"/>
    <col min="15121" max="15121" width="8.7109375" style="227" customWidth="1"/>
    <col min="15122" max="15122" width="7.140625" style="227" customWidth="1"/>
    <col min="15123" max="15123" width="9.140625" style="227"/>
    <col min="15124" max="15124" width="8.7109375" style="227" customWidth="1"/>
    <col min="15125" max="15125" width="6.42578125" style="227" customWidth="1"/>
    <col min="15126" max="15127" width="4.85546875" style="227" customWidth="1"/>
    <col min="15128" max="15128" width="7.140625" style="227" customWidth="1"/>
    <col min="15129" max="15360" width="9.140625" style="227"/>
    <col min="15361" max="15361" width="22.85546875" style="227" customWidth="1"/>
    <col min="15362" max="15362" width="7.7109375" style="227" customWidth="1"/>
    <col min="15363" max="15363" width="7.85546875" style="227" customWidth="1"/>
    <col min="15364" max="15364" width="10.7109375" style="227" customWidth="1"/>
    <col min="15365" max="15365" width="8" style="227" customWidth="1"/>
    <col min="15366" max="15366" width="6.140625" style="227" customWidth="1"/>
    <col min="15367" max="15368" width="7.7109375" style="227" customWidth="1"/>
    <col min="15369" max="15369" width="6.28515625" style="227" customWidth="1"/>
    <col min="15370" max="15370" width="8.140625" style="227" customWidth="1"/>
    <col min="15371" max="15371" width="7.140625" style="227" customWidth="1"/>
    <col min="15372" max="15372" width="6.140625" style="227" customWidth="1"/>
    <col min="15373" max="15373" width="5.7109375" style="227" customWidth="1"/>
    <col min="15374" max="15375" width="7.140625" style="227" customWidth="1"/>
    <col min="15376" max="15376" width="7" style="227" customWidth="1"/>
    <col min="15377" max="15377" width="8.7109375" style="227" customWidth="1"/>
    <col min="15378" max="15378" width="7.140625" style="227" customWidth="1"/>
    <col min="15379" max="15379" width="9.140625" style="227"/>
    <col min="15380" max="15380" width="8.7109375" style="227" customWidth="1"/>
    <col min="15381" max="15381" width="6.42578125" style="227" customWidth="1"/>
    <col min="15382" max="15383" width="4.85546875" style="227" customWidth="1"/>
    <col min="15384" max="15384" width="7.140625" style="227" customWidth="1"/>
    <col min="15385" max="15616" width="9.140625" style="227"/>
    <col min="15617" max="15617" width="22.85546875" style="227" customWidth="1"/>
    <col min="15618" max="15618" width="7.7109375" style="227" customWidth="1"/>
    <col min="15619" max="15619" width="7.85546875" style="227" customWidth="1"/>
    <col min="15620" max="15620" width="10.7109375" style="227" customWidth="1"/>
    <col min="15621" max="15621" width="8" style="227" customWidth="1"/>
    <col min="15622" max="15622" width="6.140625" style="227" customWidth="1"/>
    <col min="15623" max="15624" width="7.7109375" style="227" customWidth="1"/>
    <col min="15625" max="15625" width="6.28515625" style="227" customWidth="1"/>
    <col min="15626" max="15626" width="8.140625" style="227" customWidth="1"/>
    <col min="15627" max="15627" width="7.140625" style="227" customWidth="1"/>
    <col min="15628" max="15628" width="6.140625" style="227" customWidth="1"/>
    <col min="15629" max="15629" width="5.7109375" style="227" customWidth="1"/>
    <col min="15630" max="15631" width="7.140625" style="227" customWidth="1"/>
    <col min="15632" max="15632" width="7" style="227" customWidth="1"/>
    <col min="15633" max="15633" width="8.7109375" style="227" customWidth="1"/>
    <col min="15634" max="15634" width="7.140625" style="227" customWidth="1"/>
    <col min="15635" max="15635" width="9.140625" style="227"/>
    <col min="15636" max="15636" width="8.7109375" style="227" customWidth="1"/>
    <col min="15637" max="15637" width="6.42578125" style="227" customWidth="1"/>
    <col min="15638" max="15639" width="4.85546875" style="227" customWidth="1"/>
    <col min="15640" max="15640" width="7.140625" style="227" customWidth="1"/>
    <col min="15641" max="15872" width="9.140625" style="227"/>
    <col min="15873" max="15873" width="22.85546875" style="227" customWidth="1"/>
    <col min="15874" max="15874" width="7.7109375" style="227" customWidth="1"/>
    <col min="15875" max="15875" width="7.85546875" style="227" customWidth="1"/>
    <col min="15876" max="15876" width="10.7109375" style="227" customWidth="1"/>
    <col min="15877" max="15877" width="8" style="227" customWidth="1"/>
    <col min="15878" max="15878" width="6.140625" style="227" customWidth="1"/>
    <col min="15879" max="15880" width="7.7109375" style="227" customWidth="1"/>
    <col min="15881" max="15881" width="6.28515625" style="227" customWidth="1"/>
    <col min="15882" max="15882" width="8.140625" style="227" customWidth="1"/>
    <col min="15883" max="15883" width="7.140625" style="227" customWidth="1"/>
    <col min="15884" max="15884" width="6.140625" style="227" customWidth="1"/>
    <col min="15885" max="15885" width="5.7109375" style="227" customWidth="1"/>
    <col min="15886" max="15887" width="7.140625" style="227" customWidth="1"/>
    <col min="15888" max="15888" width="7" style="227" customWidth="1"/>
    <col min="15889" max="15889" width="8.7109375" style="227" customWidth="1"/>
    <col min="15890" max="15890" width="7.140625" style="227" customWidth="1"/>
    <col min="15891" max="15891" width="9.140625" style="227"/>
    <col min="15892" max="15892" width="8.7109375" style="227" customWidth="1"/>
    <col min="15893" max="15893" width="6.42578125" style="227" customWidth="1"/>
    <col min="15894" max="15895" width="4.85546875" style="227" customWidth="1"/>
    <col min="15896" max="15896" width="7.140625" style="227" customWidth="1"/>
    <col min="15897" max="16128" width="9.140625" style="227"/>
    <col min="16129" max="16129" width="22.85546875" style="227" customWidth="1"/>
    <col min="16130" max="16130" width="7.7109375" style="227" customWidth="1"/>
    <col min="16131" max="16131" width="7.85546875" style="227" customWidth="1"/>
    <col min="16132" max="16132" width="10.7109375" style="227" customWidth="1"/>
    <col min="16133" max="16133" width="8" style="227" customWidth="1"/>
    <col min="16134" max="16134" width="6.140625" style="227" customWidth="1"/>
    <col min="16135" max="16136" width="7.7109375" style="227" customWidth="1"/>
    <col min="16137" max="16137" width="6.28515625" style="227" customWidth="1"/>
    <col min="16138" max="16138" width="8.140625" style="227" customWidth="1"/>
    <col min="16139" max="16139" width="7.140625" style="227" customWidth="1"/>
    <col min="16140" max="16140" width="6.140625" style="227" customWidth="1"/>
    <col min="16141" max="16141" width="5.7109375" style="227" customWidth="1"/>
    <col min="16142" max="16143" width="7.140625" style="227" customWidth="1"/>
    <col min="16144" max="16144" width="7" style="227" customWidth="1"/>
    <col min="16145" max="16145" width="8.7109375" style="227" customWidth="1"/>
    <col min="16146" max="16146" width="7.140625" style="227" customWidth="1"/>
    <col min="16147" max="16147" width="9.140625" style="227"/>
    <col min="16148" max="16148" width="8.7109375" style="227" customWidth="1"/>
    <col min="16149" max="16149" width="6.42578125" style="227" customWidth="1"/>
    <col min="16150" max="16151" width="4.85546875" style="227" customWidth="1"/>
    <col min="16152" max="16152" width="7.140625" style="227" customWidth="1"/>
    <col min="16153" max="16384" width="9.140625" style="227"/>
  </cols>
  <sheetData>
    <row r="1" spans="1:28" s="53" customFormat="1" ht="15.75" x14ac:dyDescent="0.25">
      <c r="A1" s="556" t="s">
        <v>117</v>
      </c>
      <c r="B1" s="556"/>
      <c r="C1" s="556"/>
      <c r="D1" s="556"/>
      <c r="E1" s="556"/>
      <c r="F1" s="556"/>
      <c r="G1" s="556"/>
      <c r="H1" s="556"/>
      <c r="I1" s="556"/>
      <c r="J1" s="75"/>
      <c r="K1" s="460" t="s">
        <v>73</v>
      </c>
      <c r="L1" s="76"/>
      <c r="M1" s="556" t="s">
        <v>118</v>
      </c>
      <c r="N1" s="556"/>
      <c r="O1" s="556"/>
      <c r="P1" s="556"/>
      <c r="Q1" s="105"/>
      <c r="R1" s="557" t="s">
        <v>206</v>
      </c>
      <c r="S1" s="557"/>
      <c r="T1" s="105"/>
      <c r="U1" s="105"/>
      <c r="V1" s="105"/>
      <c r="W1" s="105"/>
      <c r="X1" s="105"/>
    </row>
    <row r="2" spans="1:28" s="53" customFormat="1" ht="15.75" thickBot="1" x14ac:dyDescent="0.3">
      <c r="A2" s="98"/>
      <c r="B2" s="98"/>
      <c r="C2" s="98"/>
      <c r="D2" s="98"/>
      <c r="E2" s="98"/>
      <c r="F2" s="98"/>
      <c r="G2" s="98"/>
      <c r="H2" s="98"/>
      <c r="I2" s="98"/>
      <c r="J2" s="98"/>
      <c r="K2" s="98"/>
      <c r="L2" s="98"/>
      <c r="M2" s="98"/>
      <c r="N2" s="98"/>
      <c r="O2" s="98"/>
      <c r="P2" s="98"/>
      <c r="Q2" s="98"/>
      <c r="R2" s="558"/>
      <c r="S2" s="558"/>
      <c r="T2" s="98"/>
      <c r="U2" s="98"/>
      <c r="V2" s="98"/>
      <c r="W2" s="98"/>
      <c r="X2" s="98"/>
    </row>
    <row r="3" spans="1:28" ht="25.5" customHeight="1" x14ac:dyDescent="0.25">
      <c r="A3" s="559" t="s">
        <v>75</v>
      </c>
      <c r="B3" s="562" t="s">
        <v>76</v>
      </c>
      <c r="C3" s="565" t="s">
        <v>77</v>
      </c>
      <c r="D3" s="567" t="s">
        <v>119</v>
      </c>
      <c r="E3" s="567"/>
      <c r="F3" s="567"/>
      <c r="G3" s="568" t="s">
        <v>207</v>
      </c>
      <c r="H3" s="570" t="s">
        <v>120</v>
      </c>
      <c r="I3" s="570"/>
      <c r="J3" s="570"/>
      <c r="K3" s="570"/>
      <c r="L3" s="570"/>
      <c r="M3" s="570"/>
      <c r="N3" s="570"/>
      <c r="O3" s="570"/>
      <c r="P3" s="570"/>
      <c r="Q3" s="570"/>
      <c r="R3" s="570"/>
      <c r="S3" s="570"/>
      <c r="T3" s="576" t="s">
        <v>81</v>
      </c>
      <c r="U3" s="578" t="s">
        <v>121</v>
      </c>
      <c r="V3" s="579"/>
      <c r="W3" s="579"/>
      <c r="X3" s="579"/>
      <c r="Y3" s="582" t="s">
        <v>265</v>
      </c>
      <c r="Z3" s="583"/>
      <c r="AA3" s="583"/>
      <c r="AB3" s="584"/>
    </row>
    <row r="4" spans="1:28" ht="18.75" customHeight="1" x14ac:dyDescent="0.25">
      <c r="A4" s="560"/>
      <c r="B4" s="563"/>
      <c r="C4" s="566"/>
      <c r="D4" s="575" t="s">
        <v>122</v>
      </c>
      <c r="E4" s="575" t="s">
        <v>123</v>
      </c>
      <c r="F4" s="575" t="s">
        <v>124</v>
      </c>
      <c r="G4" s="569"/>
      <c r="H4" s="588" t="s">
        <v>468</v>
      </c>
      <c r="I4" s="591" t="s">
        <v>469</v>
      </c>
      <c r="J4" s="571" t="s">
        <v>470</v>
      </c>
      <c r="K4" s="594"/>
      <c r="L4" s="594"/>
      <c r="M4" s="594"/>
      <c r="N4" s="594"/>
      <c r="O4" s="572"/>
      <c r="P4" s="575" t="s">
        <v>125</v>
      </c>
      <c r="Q4" s="571" t="s">
        <v>471</v>
      </c>
      <c r="R4" s="572"/>
      <c r="S4" s="575" t="s">
        <v>126</v>
      </c>
      <c r="T4" s="577"/>
      <c r="U4" s="580"/>
      <c r="V4" s="581"/>
      <c r="W4" s="581"/>
      <c r="X4" s="581"/>
      <c r="Y4" s="585"/>
      <c r="Z4" s="586"/>
      <c r="AA4" s="586"/>
      <c r="AB4" s="587"/>
    </row>
    <row r="5" spans="1:28" ht="20.25" customHeight="1" x14ac:dyDescent="0.25">
      <c r="A5" s="560"/>
      <c r="B5" s="563"/>
      <c r="C5" s="566"/>
      <c r="D5" s="563"/>
      <c r="E5" s="563"/>
      <c r="F5" s="563"/>
      <c r="G5" s="569"/>
      <c r="H5" s="589"/>
      <c r="I5" s="592"/>
      <c r="J5" s="573"/>
      <c r="K5" s="595"/>
      <c r="L5" s="595"/>
      <c r="M5" s="595"/>
      <c r="N5" s="595"/>
      <c r="O5" s="574"/>
      <c r="P5" s="563"/>
      <c r="Q5" s="573"/>
      <c r="R5" s="574"/>
      <c r="S5" s="563"/>
      <c r="T5" s="577"/>
      <c r="U5" s="598" t="s">
        <v>127</v>
      </c>
      <c r="V5" s="566" t="s">
        <v>94</v>
      </c>
      <c r="W5" s="566" t="s">
        <v>128</v>
      </c>
      <c r="X5" s="599" t="s">
        <v>129</v>
      </c>
      <c r="Y5" s="600" t="s">
        <v>127</v>
      </c>
      <c r="Z5" s="596" t="s">
        <v>94</v>
      </c>
      <c r="AA5" s="596" t="s">
        <v>128</v>
      </c>
      <c r="AB5" s="597" t="s">
        <v>129</v>
      </c>
    </row>
    <row r="6" spans="1:28" x14ac:dyDescent="0.25">
      <c r="A6" s="560"/>
      <c r="B6" s="563"/>
      <c r="C6" s="566"/>
      <c r="D6" s="563"/>
      <c r="E6" s="563"/>
      <c r="F6" s="563"/>
      <c r="G6" s="569"/>
      <c r="H6" s="589"/>
      <c r="I6" s="592"/>
      <c r="J6" s="566" t="s">
        <v>130</v>
      </c>
      <c r="K6" s="566" t="s">
        <v>131</v>
      </c>
      <c r="L6" s="566" t="s">
        <v>132</v>
      </c>
      <c r="M6" s="566" t="s">
        <v>133</v>
      </c>
      <c r="N6" s="566" t="s">
        <v>134</v>
      </c>
      <c r="O6" s="566" t="s">
        <v>135</v>
      </c>
      <c r="P6" s="563"/>
      <c r="Q6" s="566" t="s">
        <v>136</v>
      </c>
      <c r="R6" s="566" t="s">
        <v>137</v>
      </c>
      <c r="S6" s="563"/>
      <c r="T6" s="577"/>
      <c r="U6" s="598"/>
      <c r="V6" s="566"/>
      <c r="W6" s="566"/>
      <c r="X6" s="599"/>
      <c r="Y6" s="600"/>
      <c r="Z6" s="596"/>
      <c r="AA6" s="596"/>
      <c r="AB6" s="597"/>
    </row>
    <row r="7" spans="1:28" x14ac:dyDescent="0.25">
      <c r="A7" s="560"/>
      <c r="B7" s="563"/>
      <c r="C7" s="566"/>
      <c r="D7" s="563"/>
      <c r="E7" s="563"/>
      <c r="F7" s="563"/>
      <c r="G7" s="569"/>
      <c r="H7" s="589"/>
      <c r="I7" s="592"/>
      <c r="J7" s="566"/>
      <c r="K7" s="566"/>
      <c r="L7" s="566"/>
      <c r="M7" s="566"/>
      <c r="N7" s="566"/>
      <c r="O7" s="566"/>
      <c r="P7" s="563"/>
      <c r="Q7" s="566"/>
      <c r="R7" s="566"/>
      <c r="S7" s="563"/>
      <c r="T7" s="577"/>
      <c r="U7" s="598"/>
      <c r="V7" s="566"/>
      <c r="W7" s="566"/>
      <c r="X7" s="599"/>
      <c r="Y7" s="600"/>
      <c r="Z7" s="596"/>
      <c r="AA7" s="596"/>
      <c r="AB7" s="597"/>
    </row>
    <row r="8" spans="1:28" x14ac:dyDescent="0.25">
      <c r="A8" s="560"/>
      <c r="B8" s="563"/>
      <c r="C8" s="566"/>
      <c r="D8" s="563"/>
      <c r="E8" s="563"/>
      <c r="F8" s="563"/>
      <c r="G8" s="569"/>
      <c r="H8" s="589"/>
      <c r="I8" s="592"/>
      <c r="J8" s="566"/>
      <c r="K8" s="566"/>
      <c r="L8" s="566"/>
      <c r="M8" s="566"/>
      <c r="N8" s="566"/>
      <c r="O8" s="566"/>
      <c r="P8" s="563"/>
      <c r="Q8" s="566"/>
      <c r="R8" s="566"/>
      <c r="S8" s="563"/>
      <c r="T8" s="577"/>
      <c r="U8" s="598"/>
      <c r="V8" s="566"/>
      <c r="W8" s="566"/>
      <c r="X8" s="599"/>
      <c r="Y8" s="600"/>
      <c r="Z8" s="596"/>
      <c r="AA8" s="596"/>
      <c r="AB8" s="597"/>
    </row>
    <row r="9" spans="1:28" x14ac:dyDescent="0.25">
      <c r="A9" s="560"/>
      <c r="B9" s="563"/>
      <c r="C9" s="566"/>
      <c r="D9" s="563"/>
      <c r="E9" s="563"/>
      <c r="F9" s="563"/>
      <c r="G9" s="569"/>
      <c r="H9" s="589"/>
      <c r="I9" s="592"/>
      <c r="J9" s="566"/>
      <c r="K9" s="566"/>
      <c r="L9" s="566"/>
      <c r="M9" s="566"/>
      <c r="N9" s="566"/>
      <c r="O9" s="566"/>
      <c r="P9" s="563"/>
      <c r="Q9" s="566"/>
      <c r="R9" s="566"/>
      <c r="S9" s="563"/>
      <c r="T9" s="577"/>
      <c r="U9" s="598"/>
      <c r="V9" s="566"/>
      <c r="W9" s="566"/>
      <c r="X9" s="599"/>
      <c r="Y9" s="600"/>
      <c r="Z9" s="596"/>
      <c r="AA9" s="596"/>
      <c r="AB9" s="597"/>
    </row>
    <row r="10" spans="1:28" x14ac:dyDescent="0.25">
      <c r="A10" s="560"/>
      <c r="B10" s="563"/>
      <c r="C10" s="566"/>
      <c r="D10" s="563"/>
      <c r="E10" s="563"/>
      <c r="F10" s="563"/>
      <c r="G10" s="569"/>
      <c r="H10" s="589"/>
      <c r="I10" s="592"/>
      <c r="J10" s="566"/>
      <c r="K10" s="566"/>
      <c r="L10" s="566"/>
      <c r="M10" s="566"/>
      <c r="N10" s="566"/>
      <c r="O10" s="566"/>
      <c r="P10" s="563"/>
      <c r="Q10" s="566"/>
      <c r="R10" s="566"/>
      <c r="S10" s="563"/>
      <c r="T10" s="577"/>
      <c r="U10" s="598"/>
      <c r="V10" s="566"/>
      <c r="W10" s="566"/>
      <c r="X10" s="599"/>
      <c r="Y10" s="600"/>
      <c r="Z10" s="596"/>
      <c r="AA10" s="596"/>
      <c r="AB10" s="597"/>
    </row>
    <row r="11" spans="1:28" x14ac:dyDescent="0.25">
      <c r="A11" s="561"/>
      <c r="B11" s="564"/>
      <c r="C11" s="566"/>
      <c r="D11" s="564"/>
      <c r="E11" s="564"/>
      <c r="F11" s="564"/>
      <c r="G11" s="569"/>
      <c r="H11" s="590"/>
      <c r="I11" s="593"/>
      <c r="J11" s="566"/>
      <c r="K11" s="566"/>
      <c r="L11" s="566"/>
      <c r="M11" s="566"/>
      <c r="N11" s="566"/>
      <c r="O11" s="566"/>
      <c r="P11" s="564"/>
      <c r="Q11" s="566"/>
      <c r="R11" s="566"/>
      <c r="S11" s="564"/>
      <c r="T11" s="577"/>
      <c r="U11" s="598"/>
      <c r="V11" s="566"/>
      <c r="W11" s="566"/>
      <c r="X11" s="599"/>
      <c r="Y11" s="600"/>
      <c r="Z11" s="596"/>
      <c r="AA11" s="596"/>
      <c r="AB11" s="597"/>
    </row>
    <row r="12" spans="1:28" x14ac:dyDescent="0.25">
      <c r="A12" s="401" t="s">
        <v>18</v>
      </c>
      <c r="B12" s="402" t="s">
        <v>19</v>
      </c>
      <c r="C12" s="402">
        <v>1</v>
      </c>
      <c r="D12" s="402">
        <v>2</v>
      </c>
      <c r="E12" s="402">
        <v>3</v>
      </c>
      <c r="F12" s="402">
        <v>4</v>
      </c>
      <c r="G12" s="402">
        <v>5</v>
      </c>
      <c r="H12" s="402">
        <v>6</v>
      </c>
      <c r="I12" s="402">
        <v>7</v>
      </c>
      <c r="J12" s="402">
        <v>8</v>
      </c>
      <c r="K12" s="402">
        <v>9</v>
      </c>
      <c r="L12" s="402">
        <v>10</v>
      </c>
      <c r="M12" s="402">
        <v>11</v>
      </c>
      <c r="N12" s="402">
        <v>12</v>
      </c>
      <c r="O12" s="402">
        <v>13</v>
      </c>
      <c r="P12" s="402">
        <v>14</v>
      </c>
      <c r="Q12" s="402">
        <v>15</v>
      </c>
      <c r="R12" s="402">
        <v>16</v>
      </c>
      <c r="S12" s="402">
        <v>17</v>
      </c>
      <c r="T12" s="403">
        <v>18</v>
      </c>
      <c r="U12" s="401">
        <v>19</v>
      </c>
      <c r="V12" s="402">
        <v>20</v>
      </c>
      <c r="W12" s="402">
        <v>21</v>
      </c>
      <c r="X12" s="403">
        <v>22</v>
      </c>
      <c r="Y12" s="401">
        <v>23</v>
      </c>
      <c r="Z12" s="402">
        <v>24</v>
      </c>
      <c r="AA12" s="402">
        <v>25</v>
      </c>
      <c r="AB12" s="404">
        <v>26</v>
      </c>
    </row>
    <row r="13" spans="1:28" x14ac:dyDescent="0.25">
      <c r="A13" s="78"/>
      <c r="B13" s="79" t="s">
        <v>98</v>
      </c>
      <c r="C13" s="197"/>
      <c r="D13" s="197"/>
      <c r="E13" s="197"/>
      <c r="F13" s="197"/>
      <c r="G13" s="80">
        <f>C13+D13</f>
        <v>0</v>
      </c>
      <c r="H13" s="80">
        <f t="shared" ref="H13:H33" si="0">I13+J13+K13+L13+M13+N13+O13+P13+Q13+R13+S13</f>
        <v>0</v>
      </c>
      <c r="I13" s="81"/>
      <c r="J13" s="197"/>
      <c r="K13" s="197"/>
      <c r="L13" s="197"/>
      <c r="M13" s="197"/>
      <c r="N13" s="197"/>
      <c r="O13" s="197"/>
      <c r="P13" s="197"/>
      <c r="Q13" s="197"/>
      <c r="R13" s="197"/>
      <c r="S13" s="82"/>
      <c r="T13" s="196">
        <f>G13-H13</f>
        <v>0</v>
      </c>
      <c r="U13" s="200"/>
      <c r="V13" s="197"/>
      <c r="W13" s="197"/>
      <c r="X13" s="196">
        <f>U13+V13-W13</f>
        <v>0</v>
      </c>
      <c r="Y13" s="308"/>
      <c r="Z13" s="309"/>
      <c r="AA13" s="309"/>
      <c r="AB13" s="312">
        <f>Y13+Z13-AA13</f>
        <v>0</v>
      </c>
    </row>
    <row r="14" spans="1:28" x14ac:dyDescent="0.25">
      <c r="A14" s="78"/>
      <c r="B14" s="79" t="s">
        <v>99</v>
      </c>
      <c r="C14" s="197"/>
      <c r="D14" s="197"/>
      <c r="E14" s="197"/>
      <c r="F14" s="197"/>
      <c r="G14" s="80">
        <f t="shared" ref="G14:G33" si="1">C14+D14</f>
        <v>0</v>
      </c>
      <c r="H14" s="80">
        <f t="shared" si="0"/>
        <v>0</v>
      </c>
      <c r="I14" s="197"/>
      <c r="J14" s="197"/>
      <c r="K14" s="197"/>
      <c r="L14" s="197"/>
      <c r="M14" s="197"/>
      <c r="N14" s="197"/>
      <c r="O14" s="197"/>
      <c r="P14" s="197"/>
      <c r="Q14" s="197"/>
      <c r="R14" s="197"/>
      <c r="S14" s="82"/>
      <c r="T14" s="196">
        <f t="shared" ref="T14:T32" si="2">G14-H14</f>
        <v>0</v>
      </c>
      <c r="U14" s="200"/>
      <c r="V14" s="197"/>
      <c r="W14" s="197"/>
      <c r="X14" s="196">
        <f t="shared" ref="X14:X32" si="3">U14+V14-W14</f>
        <v>0</v>
      </c>
      <c r="Y14" s="308"/>
      <c r="Z14" s="309"/>
      <c r="AA14" s="309"/>
      <c r="AB14" s="312">
        <f t="shared" ref="AB14:AB33" si="4">Y14+Z14-AA14</f>
        <v>0</v>
      </c>
    </row>
    <row r="15" spans="1:28" x14ac:dyDescent="0.25">
      <c r="A15" s="78"/>
      <c r="B15" s="79" t="s">
        <v>100</v>
      </c>
      <c r="C15" s="197"/>
      <c r="D15" s="197"/>
      <c r="E15" s="197"/>
      <c r="F15" s="197"/>
      <c r="G15" s="80">
        <f t="shared" si="1"/>
        <v>0</v>
      </c>
      <c r="H15" s="80">
        <f t="shared" si="0"/>
        <v>0</v>
      </c>
      <c r="I15" s="197"/>
      <c r="J15" s="197"/>
      <c r="K15" s="197"/>
      <c r="L15" s="197"/>
      <c r="M15" s="197"/>
      <c r="N15" s="197"/>
      <c r="O15" s="197"/>
      <c r="P15" s="197"/>
      <c r="Q15" s="197"/>
      <c r="R15" s="197"/>
      <c r="S15" s="82"/>
      <c r="T15" s="196">
        <f t="shared" si="2"/>
        <v>0</v>
      </c>
      <c r="U15" s="200"/>
      <c r="V15" s="197"/>
      <c r="W15" s="197"/>
      <c r="X15" s="196">
        <f t="shared" si="3"/>
        <v>0</v>
      </c>
      <c r="Y15" s="308"/>
      <c r="Z15" s="309"/>
      <c r="AA15" s="309"/>
      <c r="AB15" s="312">
        <f t="shared" si="4"/>
        <v>0</v>
      </c>
    </row>
    <row r="16" spans="1:28" x14ac:dyDescent="0.25">
      <c r="A16" s="78"/>
      <c r="B16" s="79" t="s">
        <v>101</v>
      </c>
      <c r="C16" s="197"/>
      <c r="D16" s="197"/>
      <c r="E16" s="197"/>
      <c r="F16" s="197"/>
      <c r="G16" s="80">
        <f t="shared" si="1"/>
        <v>0</v>
      </c>
      <c r="H16" s="80">
        <f t="shared" si="0"/>
        <v>0</v>
      </c>
      <c r="I16" s="197"/>
      <c r="J16" s="197"/>
      <c r="K16" s="197"/>
      <c r="L16" s="197"/>
      <c r="M16" s="197"/>
      <c r="N16" s="197"/>
      <c r="O16" s="197"/>
      <c r="P16" s="197"/>
      <c r="Q16" s="197"/>
      <c r="R16" s="197"/>
      <c r="S16" s="82"/>
      <c r="T16" s="196">
        <f t="shared" si="2"/>
        <v>0</v>
      </c>
      <c r="U16" s="200"/>
      <c r="V16" s="197"/>
      <c r="W16" s="197"/>
      <c r="X16" s="196">
        <f t="shared" si="3"/>
        <v>0</v>
      </c>
      <c r="Y16" s="308"/>
      <c r="Z16" s="309"/>
      <c r="AA16" s="309"/>
      <c r="AB16" s="312">
        <f t="shared" si="4"/>
        <v>0</v>
      </c>
    </row>
    <row r="17" spans="1:28" x14ac:dyDescent="0.25">
      <c r="A17" s="78"/>
      <c r="B17" s="79" t="s">
        <v>102</v>
      </c>
      <c r="C17" s="197"/>
      <c r="D17" s="197"/>
      <c r="E17" s="197"/>
      <c r="F17" s="197"/>
      <c r="G17" s="80">
        <f t="shared" si="1"/>
        <v>0</v>
      </c>
      <c r="H17" s="80">
        <f t="shared" si="0"/>
        <v>0</v>
      </c>
      <c r="I17" s="197"/>
      <c r="J17" s="197"/>
      <c r="K17" s="197"/>
      <c r="L17" s="197"/>
      <c r="M17" s="197"/>
      <c r="N17" s="197"/>
      <c r="O17" s="197"/>
      <c r="P17" s="197"/>
      <c r="Q17" s="197"/>
      <c r="R17" s="197"/>
      <c r="S17" s="82"/>
      <c r="T17" s="196">
        <f t="shared" si="2"/>
        <v>0</v>
      </c>
      <c r="U17" s="200"/>
      <c r="V17" s="197"/>
      <c r="W17" s="197"/>
      <c r="X17" s="196">
        <f t="shared" si="3"/>
        <v>0</v>
      </c>
      <c r="Y17" s="308"/>
      <c r="Z17" s="309"/>
      <c r="AA17" s="309"/>
      <c r="AB17" s="312">
        <f t="shared" si="4"/>
        <v>0</v>
      </c>
    </row>
    <row r="18" spans="1:28" x14ac:dyDescent="0.25">
      <c r="A18" s="78"/>
      <c r="B18" s="79" t="s">
        <v>103</v>
      </c>
      <c r="C18" s="197"/>
      <c r="D18" s="197"/>
      <c r="E18" s="197"/>
      <c r="F18" s="197"/>
      <c r="G18" s="80">
        <f t="shared" si="1"/>
        <v>0</v>
      </c>
      <c r="H18" s="80">
        <f t="shared" si="0"/>
        <v>0</v>
      </c>
      <c r="I18" s="197"/>
      <c r="J18" s="197"/>
      <c r="K18" s="197"/>
      <c r="L18" s="197"/>
      <c r="M18" s="197"/>
      <c r="N18" s="197"/>
      <c r="O18" s="197"/>
      <c r="P18" s="197"/>
      <c r="Q18" s="197"/>
      <c r="R18" s="197"/>
      <c r="S18" s="82"/>
      <c r="T18" s="196">
        <f t="shared" si="2"/>
        <v>0</v>
      </c>
      <c r="U18" s="200"/>
      <c r="V18" s="197"/>
      <c r="W18" s="197"/>
      <c r="X18" s="196">
        <f t="shared" si="3"/>
        <v>0</v>
      </c>
      <c r="Y18" s="308"/>
      <c r="Z18" s="309"/>
      <c r="AA18" s="309"/>
      <c r="AB18" s="312">
        <f t="shared" si="4"/>
        <v>0</v>
      </c>
    </row>
    <row r="19" spans="1:28" x14ac:dyDescent="0.25">
      <c r="A19" s="78"/>
      <c r="B19" s="79" t="s">
        <v>104</v>
      </c>
      <c r="C19" s="197"/>
      <c r="D19" s="197"/>
      <c r="E19" s="197"/>
      <c r="F19" s="197"/>
      <c r="G19" s="80">
        <f t="shared" si="1"/>
        <v>0</v>
      </c>
      <c r="H19" s="80">
        <f t="shared" si="0"/>
        <v>0</v>
      </c>
      <c r="I19" s="197"/>
      <c r="J19" s="197"/>
      <c r="K19" s="197"/>
      <c r="L19" s="197"/>
      <c r="M19" s="197"/>
      <c r="N19" s="197"/>
      <c r="O19" s="197"/>
      <c r="P19" s="197"/>
      <c r="Q19" s="197"/>
      <c r="R19" s="197"/>
      <c r="S19" s="82"/>
      <c r="T19" s="196">
        <f t="shared" si="2"/>
        <v>0</v>
      </c>
      <c r="U19" s="200"/>
      <c r="V19" s="197"/>
      <c r="W19" s="197"/>
      <c r="X19" s="196">
        <f t="shared" si="3"/>
        <v>0</v>
      </c>
      <c r="Y19" s="308"/>
      <c r="Z19" s="309"/>
      <c r="AA19" s="309"/>
      <c r="AB19" s="312">
        <f t="shared" si="4"/>
        <v>0</v>
      </c>
    </row>
    <row r="20" spans="1:28" x14ac:dyDescent="0.25">
      <c r="A20" s="78"/>
      <c r="B20" s="79" t="s">
        <v>105</v>
      </c>
      <c r="C20" s="197"/>
      <c r="D20" s="197"/>
      <c r="E20" s="197"/>
      <c r="F20" s="197"/>
      <c r="G20" s="80">
        <f t="shared" si="1"/>
        <v>0</v>
      </c>
      <c r="H20" s="80">
        <f t="shared" si="0"/>
        <v>0</v>
      </c>
      <c r="I20" s="197"/>
      <c r="J20" s="197"/>
      <c r="K20" s="197"/>
      <c r="L20" s="197"/>
      <c r="M20" s="197"/>
      <c r="N20" s="197"/>
      <c r="O20" s="197"/>
      <c r="P20" s="197"/>
      <c r="Q20" s="197"/>
      <c r="R20" s="197"/>
      <c r="S20" s="82"/>
      <c r="T20" s="196">
        <f t="shared" si="2"/>
        <v>0</v>
      </c>
      <c r="U20" s="200"/>
      <c r="V20" s="197"/>
      <c r="W20" s="197"/>
      <c r="X20" s="196">
        <f t="shared" si="3"/>
        <v>0</v>
      </c>
      <c r="Y20" s="308"/>
      <c r="Z20" s="309"/>
      <c r="AA20" s="309"/>
      <c r="AB20" s="312">
        <f t="shared" si="4"/>
        <v>0</v>
      </c>
    </row>
    <row r="21" spans="1:28" x14ac:dyDescent="0.25">
      <c r="A21" s="78"/>
      <c r="B21" s="79" t="s">
        <v>107</v>
      </c>
      <c r="C21" s="197"/>
      <c r="D21" s="197"/>
      <c r="E21" s="197"/>
      <c r="F21" s="197"/>
      <c r="G21" s="80">
        <f t="shared" si="1"/>
        <v>0</v>
      </c>
      <c r="H21" s="80">
        <f t="shared" si="0"/>
        <v>0</v>
      </c>
      <c r="I21" s="197"/>
      <c r="J21" s="197"/>
      <c r="K21" s="197"/>
      <c r="L21" s="197"/>
      <c r="M21" s="197"/>
      <c r="N21" s="197"/>
      <c r="O21" s="197"/>
      <c r="P21" s="197"/>
      <c r="Q21" s="197"/>
      <c r="R21" s="197"/>
      <c r="S21" s="82"/>
      <c r="T21" s="196">
        <f t="shared" si="2"/>
        <v>0</v>
      </c>
      <c r="U21" s="200"/>
      <c r="V21" s="197"/>
      <c r="W21" s="197"/>
      <c r="X21" s="196">
        <f t="shared" si="3"/>
        <v>0</v>
      </c>
      <c r="Y21" s="308"/>
      <c r="Z21" s="309"/>
      <c r="AA21" s="309"/>
      <c r="AB21" s="312">
        <f t="shared" si="4"/>
        <v>0</v>
      </c>
    </row>
    <row r="22" spans="1:28" x14ac:dyDescent="0.25">
      <c r="A22" s="78"/>
      <c r="B22" s="79" t="s">
        <v>251</v>
      </c>
      <c r="C22" s="197"/>
      <c r="D22" s="197"/>
      <c r="E22" s="197"/>
      <c r="F22" s="197"/>
      <c r="G22" s="80">
        <f t="shared" si="1"/>
        <v>0</v>
      </c>
      <c r="H22" s="80">
        <f t="shared" si="0"/>
        <v>0</v>
      </c>
      <c r="I22" s="197"/>
      <c r="J22" s="197"/>
      <c r="K22" s="197"/>
      <c r="L22" s="197"/>
      <c r="M22" s="197"/>
      <c r="N22" s="197"/>
      <c r="O22" s="197"/>
      <c r="P22" s="197"/>
      <c r="Q22" s="197"/>
      <c r="R22" s="197"/>
      <c r="S22" s="82"/>
      <c r="T22" s="196">
        <f t="shared" si="2"/>
        <v>0</v>
      </c>
      <c r="U22" s="200"/>
      <c r="V22" s="197"/>
      <c r="W22" s="197"/>
      <c r="X22" s="196">
        <f t="shared" si="3"/>
        <v>0</v>
      </c>
      <c r="Y22" s="308"/>
      <c r="Z22" s="309"/>
      <c r="AA22" s="309"/>
      <c r="AB22" s="312">
        <f t="shared" si="4"/>
        <v>0</v>
      </c>
    </row>
    <row r="23" spans="1:28" x14ac:dyDescent="0.25">
      <c r="A23" s="78"/>
      <c r="B23" s="79" t="s">
        <v>252</v>
      </c>
      <c r="C23" s="197"/>
      <c r="D23" s="197"/>
      <c r="E23" s="197"/>
      <c r="F23" s="197"/>
      <c r="G23" s="80">
        <f t="shared" si="1"/>
        <v>0</v>
      </c>
      <c r="H23" s="80">
        <f t="shared" si="0"/>
        <v>0</v>
      </c>
      <c r="I23" s="197"/>
      <c r="J23" s="197"/>
      <c r="K23" s="197"/>
      <c r="L23" s="197"/>
      <c r="M23" s="197"/>
      <c r="N23" s="197"/>
      <c r="O23" s="197"/>
      <c r="P23" s="197"/>
      <c r="Q23" s="197"/>
      <c r="R23" s="197"/>
      <c r="S23" s="82"/>
      <c r="T23" s="196">
        <f t="shared" si="2"/>
        <v>0</v>
      </c>
      <c r="U23" s="200"/>
      <c r="V23" s="197"/>
      <c r="W23" s="197"/>
      <c r="X23" s="196">
        <f t="shared" si="3"/>
        <v>0</v>
      </c>
      <c r="Y23" s="308"/>
      <c r="Z23" s="309"/>
      <c r="AA23" s="309"/>
      <c r="AB23" s="312">
        <f t="shared" si="4"/>
        <v>0</v>
      </c>
    </row>
    <row r="24" spans="1:28" x14ac:dyDescent="0.25">
      <c r="A24" s="78"/>
      <c r="B24" s="79" t="s">
        <v>253</v>
      </c>
      <c r="C24" s="197"/>
      <c r="D24" s="197"/>
      <c r="E24" s="197"/>
      <c r="F24" s="197"/>
      <c r="G24" s="80">
        <f t="shared" si="1"/>
        <v>0</v>
      </c>
      <c r="H24" s="80">
        <f t="shared" si="0"/>
        <v>0</v>
      </c>
      <c r="I24" s="197"/>
      <c r="J24" s="197"/>
      <c r="K24" s="197"/>
      <c r="L24" s="197"/>
      <c r="M24" s="197"/>
      <c r="N24" s="197"/>
      <c r="O24" s="197"/>
      <c r="P24" s="197"/>
      <c r="Q24" s="197"/>
      <c r="R24" s="197"/>
      <c r="S24" s="82"/>
      <c r="T24" s="196">
        <f t="shared" si="2"/>
        <v>0</v>
      </c>
      <c r="U24" s="200"/>
      <c r="V24" s="197"/>
      <c r="W24" s="197"/>
      <c r="X24" s="196">
        <f t="shared" si="3"/>
        <v>0</v>
      </c>
      <c r="Y24" s="308"/>
      <c r="Z24" s="309"/>
      <c r="AA24" s="309"/>
      <c r="AB24" s="312">
        <f t="shared" si="4"/>
        <v>0</v>
      </c>
    </row>
    <row r="25" spans="1:28" x14ac:dyDescent="0.25">
      <c r="A25" s="78"/>
      <c r="B25" s="79" t="s">
        <v>254</v>
      </c>
      <c r="C25" s="197"/>
      <c r="D25" s="197"/>
      <c r="E25" s="197"/>
      <c r="F25" s="197"/>
      <c r="G25" s="80">
        <f t="shared" si="1"/>
        <v>0</v>
      </c>
      <c r="H25" s="80">
        <f t="shared" si="0"/>
        <v>0</v>
      </c>
      <c r="I25" s="197"/>
      <c r="J25" s="197"/>
      <c r="K25" s="197"/>
      <c r="L25" s="197"/>
      <c r="M25" s="197"/>
      <c r="N25" s="197"/>
      <c r="O25" s="197"/>
      <c r="P25" s="197"/>
      <c r="Q25" s="197"/>
      <c r="R25" s="197"/>
      <c r="S25" s="82"/>
      <c r="T25" s="196">
        <f t="shared" si="2"/>
        <v>0</v>
      </c>
      <c r="U25" s="200"/>
      <c r="V25" s="197"/>
      <c r="W25" s="197"/>
      <c r="X25" s="196">
        <f t="shared" si="3"/>
        <v>0</v>
      </c>
      <c r="Y25" s="308"/>
      <c r="Z25" s="309"/>
      <c r="AA25" s="309"/>
      <c r="AB25" s="312">
        <f t="shared" si="4"/>
        <v>0</v>
      </c>
    </row>
    <row r="26" spans="1:28" x14ac:dyDescent="0.25">
      <c r="A26" s="78"/>
      <c r="B26" s="79" t="s">
        <v>255</v>
      </c>
      <c r="C26" s="197"/>
      <c r="D26" s="197"/>
      <c r="E26" s="197"/>
      <c r="F26" s="197"/>
      <c r="G26" s="80">
        <f t="shared" si="1"/>
        <v>0</v>
      </c>
      <c r="H26" s="80">
        <f t="shared" si="0"/>
        <v>0</v>
      </c>
      <c r="I26" s="197"/>
      <c r="J26" s="197"/>
      <c r="K26" s="197"/>
      <c r="L26" s="197"/>
      <c r="M26" s="197"/>
      <c r="N26" s="197"/>
      <c r="O26" s="197"/>
      <c r="P26" s="197"/>
      <c r="Q26" s="197"/>
      <c r="R26" s="197"/>
      <c r="S26" s="82"/>
      <c r="T26" s="196">
        <f t="shared" si="2"/>
        <v>0</v>
      </c>
      <c r="U26" s="200"/>
      <c r="V26" s="197"/>
      <c r="W26" s="197"/>
      <c r="X26" s="196">
        <f t="shared" si="3"/>
        <v>0</v>
      </c>
      <c r="Y26" s="308"/>
      <c r="Z26" s="309"/>
      <c r="AA26" s="309"/>
      <c r="AB26" s="312">
        <f t="shared" si="4"/>
        <v>0</v>
      </c>
    </row>
    <row r="27" spans="1:28" x14ac:dyDescent="0.25">
      <c r="A27" s="78"/>
      <c r="B27" s="79" t="s">
        <v>256</v>
      </c>
      <c r="C27" s="197"/>
      <c r="D27" s="197"/>
      <c r="E27" s="197"/>
      <c r="F27" s="197"/>
      <c r="G27" s="80">
        <f t="shared" si="1"/>
        <v>0</v>
      </c>
      <c r="H27" s="80">
        <f t="shared" si="0"/>
        <v>0</v>
      </c>
      <c r="I27" s="197"/>
      <c r="J27" s="197"/>
      <c r="K27" s="197"/>
      <c r="L27" s="197"/>
      <c r="M27" s="197"/>
      <c r="N27" s="197"/>
      <c r="O27" s="197"/>
      <c r="P27" s="197"/>
      <c r="Q27" s="197"/>
      <c r="R27" s="197"/>
      <c r="S27" s="82"/>
      <c r="T27" s="196">
        <f t="shared" si="2"/>
        <v>0</v>
      </c>
      <c r="U27" s="200"/>
      <c r="V27" s="197"/>
      <c r="W27" s="197"/>
      <c r="X27" s="196">
        <f t="shared" si="3"/>
        <v>0</v>
      </c>
      <c r="Y27" s="308"/>
      <c r="Z27" s="309"/>
      <c r="AA27" s="309"/>
      <c r="AB27" s="312">
        <f t="shared" si="4"/>
        <v>0</v>
      </c>
    </row>
    <row r="28" spans="1:28" x14ac:dyDescent="0.25">
      <c r="A28" s="78"/>
      <c r="B28" s="79" t="s">
        <v>257</v>
      </c>
      <c r="C28" s="197"/>
      <c r="D28" s="197"/>
      <c r="E28" s="197"/>
      <c r="F28" s="197"/>
      <c r="G28" s="80">
        <f>C28+D28</f>
        <v>0</v>
      </c>
      <c r="H28" s="80">
        <f t="shared" si="0"/>
        <v>0</v>
      </c>
      <c r="I28" s="197"/>
      <c r="J28" s="197"/>
      <c r="K28" s="197"/>
      <c r="L28" s="197"/>
      <c r="M28" s="197"/>
      <c r="N28" s="197"/>
      <c r="O28" s="197"/>
      <c r="P28" s="197"/>
      <c r="Q28" s="197"/>
      <c r="R28" s="197"/>
      <c r="S28" s="82"/>
      <c r="T28" s="196">
        <f t="shared" si="2"/>
        <v>0</v>
      </c>
      <c r="U28" s="200"/>
      <c r="V28" s="197"/>
      <c r="W28" s="197"/>
      <c r="X28" s="196">
        <f>U28+V28-W28</f>
        <v>0</v>
      </c>
      <c r="Y28" s="308"/>
      <c r="Z28" s="309"/>
      <c r="AA28" s="309"/>
      <c r="AB28" s="312">
        <f t="shared" si="4"/>
        <v>0</v>
      </c>
    </row>
    <row r="29" spans="1:28" x14ac:dyDescent="0.25">
      <c r="A29" s="78"/>
      <c r="B29" s="79" t="s">
        <v>258</v>
      </c>
      <c r="C29" s="197"/>
      <c r="D29" s="197"/>
      <c r="E29" s="197"/>
      <c r="F29" s="197"/>
      <c r="G29" s="80">
        <f>C29+D29</f>
        <v>0</v>
      </c>
      <c r="H29" s="80">
        <f t="shared" si="0"/>
        <v>0</v>
      </c>
      <c r="I29" s="197"/>
      <c r="J29" s="197"/>
      <c r="K29" s="197"/>
      <c r="L29" s="197"/>
      <c r="M29" s="197"/>
      <c r="N29" s="197"/>
      <c r="O29" s="197"/>
      <c r="P29" s="197"/>
      <c r="Q29" s="197"/>
      <c r="R29" s="197"/>
      <c r="S29" s="82"/>
      <c r="T29" s="196">
        <f>G29-H29</f>
        <v>0</v>
      </c>
      <c r="U29" s="200"/>
      <c r="V29" s="197"/>
      <c r="W29" s="197"/>
      <c r="X29" s="196">
        <f t="shared" si="3"/>
        <v>0</v>
      </c>
      <c r="Y29" s="308"/>
      <c r="Z29" s="309"/>
      <c r="AA29" s="309"/>
      <c r="AB29" s="312">
        <f t="shared" si="4"/>
        <v>0</v>
      </c>
    </row>
    <row r="30" spans="1:28" x14ac:dyDescent="0.25">
      <c r="A30" s="78"/>
      <c r="B30" s="79" t="s">
        <v>259</v>
      </c>
      <c r="C30" s="197"/>
      <c r="D30" s="197"/>
      <c r="E30" s="197"/>
      <c r="F30" s="197"/>
      <c r="G30" s="80">
        <f t="shared" si="1"/>
        <v>0</v>
      </c>
      <c r="H30" s="80">
        <f t="shared" si="0"/>
        <v>0</v>
      </c>
      <c r="I30" s="197"/>
      <c r="J30" s="197"/>
      <c r="K30" s="197"/>
      <c r="L30" s="197"/>
      <c r="M30" s="197"/>
      <c r="N30" s="197"/>
      <c r="O30" s="197"/>
      <c r="P30" s="197"/>
      <c r="Q30" s="197"/>
      <c r="R30" s="197"/>
      <c r="S30" s="82"/>
      <c r="T30" s="196">
        <f t="shared" si="2"/>
        <v>0</v>
      </c>
      <c r="U30" s="200"/>
      <c r="V30" s="197"/>
      <c r="W30" s="197"/>
      <c r="X30" s="196">
        <f t="shared" si="3"/>
        <v>0</v>
      </c>
      <c r="Y30" s="308"/>
      <c r="Z30" s="309"/>
      <c r="AA30" s="309"/>
      <c r="AB30" s="312">
        <f t="shared" si="4"/>
        <v>0</v>
      </c>
    </row>
    <row r="31" spans="1:28" x14ac:dyDescent="0.25">
      <c r="A31" s="78"/>
      <c r="B31" s="79" t="s">
        <v>260</v>
      </c>
      <c r="C31" s="197"/>
      <c r="D31" s="197"/>
      <c r="E31" s="197"/>
      <c r="F31" s="197"/>
      <c r="G31" s="80">
        <f t="shared" si="1"/>
        <v>0</v>
      </c>
      <c r="H31" s="80">
        <f t="shared" si="0"/>
        <v>0</v>
      </c>
      <c r="I31" s="197"/>
      <c r="J31" s="197"/>
      <c r="K31" s="197"/>
      <c r="L31" s="197"/>
      <c r="M31" s="197"/>
      <c r="N31" s="197"/>
      <c r="O31" s="197"/>
      <c r="P31" s="197"/>
      <c r="Q31" s="197"/>
      <c r="R31" s="197"/>
      <c r="S31" s="82"/>
      <c r="T31" s="196">
        <f>G31-H31</f>
        <v>0</v>
      </c>
      <c r="U31" s="200"/>
      <c r="V31" s="197"/>
      <c r="W31" s="197"/>
      <c r="X31" s="196">
        <f>U31+V31-W31</f>
        <v>0</v>
      </c>
      <c r="Y31" s="308"/>
      <c r="Z31" s="309"/>
      <c r="AA31" s="309"/>
      <c r="AB31" s="312">
        <f t="shared" si="4"/>
        <v>0</v>
      </c>
    </row>
    <row r="32" spans="1:28" x14ac:dyDescent="0.25">
      <c r="A32" s="78"/>
      <c r="B32" s="79" t="s">
        <v>261</v>
      </c>
      <c r="C32" s="197"/>
      <c r="D32" s="197"/>
      <c r="E32" s="197"/>
      <c r="F32" s="197"/>
      <c r="G32" s="80">
        <f t="shared" si="1"/>
        <v>0</v>
      </c>
      <c r="H32" s="80">
        <f t="shared" si="0"/>
        <v>0</v>
      </c>
      <c r="I32" s="197"/>
      <c r="J32" s="197"/>
      <c r="K32" s="197"/>
      <c r="L32" s="197"/>
      <c r="M32" s="197"/>
      <c r="N32" s="197"/>
      <c r="O32" s="197"/>
      <c r="P32" s="197"/>
      <c r="Q32" s="197"/>
      <c r="R32" s="197"/>
      <c r="S32" s="82"/>
      <c r="T32" s="196">
        <f t="shared" si="2"/>
        <v>0</v>
      </c>
      <c r="U32" s="200"/>
      <c r="V32" s="197"/>
      <c r="W32" s="197"/>
      <c r="X32" s="196">
        <f t="shared" si="3"/>
        <v>0</v>
      </c>
      <c r="Y32" s="308"/>
      <c r="Z32" s="309"/>
      <c r="AA32" s="309"/>
      <c r="AB32" s="312">
        <f t="shared" si="4"/>
        <v>0</v>
      </c>
    </row>
    <row r="33" spans="1:28" x14ac:dyDescent="0.25">
      <c r="A33" s="78"/>
      <c r="B33" s="79" t="s">
        <v>262</v>
      </c>
      <c r="C33" s="197"/>
      <c r="D33" s="197"/>
      <c r="E33" s="197"/>
      <c r="F33" s="197"/>
      <c r="G33" s="80">
        <f t="shared" si="1"/>
        <v>0</v>
      </c>
      <c r="H33" s="80">
        <f t="shared" si="0"/>
        <v>0</v>
      </c>
      <c r="I33" s="197"/>
      <c r="J33" s="197"/>
      <c r="K33" s="197"/>
      <c r="L33" s="197"/>
      <c r="M33" s="197"/>
      <c r="N33" s="197"/>
      <c r="O33" s="197"/>
      <c r="P33" s="197"/>
      <c r="Q33" s="197"/>
      <c r="R33" s="197"/>
      <c r="S33" s="82"/>
      <c r="T33" s="196">
        <f>G33-H33</f>
        <v>0</v>
      </c>
      <c r="U33" s="200"/>
      <c r="V33" s="197"/>
      <c r="W33" s="197"/>
      <c r="X33" s="196">
        <f>U33+V33-W33</f>
        <v>0</v>
      </c>
      <c r="Y33" s="308"/>
      <c r="Z33" s="309"/>
      <c r="AA33" s="309"/>
      <c r="AB33" s="312">
        <f t="shared" si="4"/>
        <v>0</v>
      </c>
    </row>
    <row r="34" spans="1:28" ht="15.75" thickBot="1" x14ac:dyDescent="0.3">
      <c r="A34" s="83" t="s">
        <v>138</v>
      </c>
      <c r="B34" s="84"/>
      <c r="C34" s="198">
        <f>SUM(C13:C33)</f>
        <v>0</v>
      </c>
      <c r="D34" s="198">
        <f>SUM(D13:D33)</f>
        <v>0</v>
      </c>
      <c r="E34" s="198">
        <f t="shared" ref="E34:W34" si="5">SUM(E13:E33)</f>
        <v>0</v>
      </c>
      <c r="F34" s="198">
        <f t="shared" si="5"/>
        <v>0</v>
      </c>
      <c r="G34" s="198">
        <f>SUM(G13:G33)</f>
        <v>0</v>
      </c>
      <c r="H34" s="198">
        <f>SUM(H13:H33)</f>
        <v>0</v>
      </c>
      <c r="I34" s="198">
        <f t="shared" si="5"/>
        <v>0</v>
      </c>
      <c r="J34" s="198">
        <f t="shared" si="5"/>
        <v>0</v>
      </c>
      <c r="K34" s="198">
        <f t="shared" si="5"/>
        <v>0</v>
      </c>
      <c r="L34" s="198">
        <f t="shared" si="5"/>
        <v>0</v>
      </c>
      <c r="M34" s="198">
        <f t="shared" si="5"/>
        <v>0</v>
      </c>
      <c r="N34" s="198">
        <f t="shared" si="5"/>
        <v>0</v>
      </c>
      <c r="O34" s="198">
        <f t="shared" si="5"/>
        <v>0</v>
      </c>
      <c r="P34" s="198">
        <f t="shared" si="5"/>
        <v>0</v>
      </c>
      <c r="Q34" s="198">
        <f t="shared" si="5"/>
        <v>0</v>
      </c>
      <c r="R34" s="198">
        <f t="shared" si="5"/>
        <v>0</v>
      </c>
      <c r="S34" s="198">
        <f t="shared" si="5"/>
        <v>0</v>
      </c>
      <c r="T34" s="199">
        <f>SUM(T13:T33)</f>
        <v>0</v>
      </c>
      <c r="U34" s="201">
        <f t="shared" si="5"/>
        <v>0</v>
      </c>
      <c r="V34" s="198">
        <f t="shared" si="5"/>
        <v>0</v>
      </c>
      <c r="W34" s="198">
        <f t="shared" si="5"/>
        <v>0</v>
      </c>
      <c r="X34" s="199">
        <f>SUM(X13:X33)</f>
        <v>0</v>
      </c>
      <c r="Y34" s="201">
        <f t="shared" ref="Y34:AB34" si="6">SUM(Y13:Y33)</f>
        <v>0</v>
      </c>
      <c r="Z34" s="198">
        <f t="shared" si="6"/>
        <v>0</v>
      </c>
      <c r="AA34" s="198">
        <f t="shared" si="6"/>
        <v>0</v>
      </c>
      <c r="AB34" s="313">
        <f t="shared" si="6"/>
        <v>0</v>
      </c>
    </row>
    <row r="35" spans="1:28" x14ac:dyDescent="0.25">
      <c r="A35" s="85"/>
      <c r="B35" s="86"/>
      <c r="C35" s="86"/>
      <c r="D35" s="85"/>
      <c r="E35" s="85"/>
      <c r="F35" s="85"/>
      <c r="G35" s="85"/>
      <c r="H35" s="85"/>
      <c r="I35" s="85"/>
      <c r="J35" s="85"/>
      <c r="K35" s="85"/>
      <c r="L35" s="85"/>
      <c r="M35" s="85"/>
      <c r="N35" s="85"/>
      <c r="O35" s="85"/>
      <c r="P35" s="85"/>
      <c r="Q35" s="85"/>
      <c r="R35" s="85"/>
      <c r="S35" s="85"/>
      <c r="T35" s="85"/>
      <c r="U35" s="85"/>
      <c r="V35" s="85"/>
      <c r="W35" s="85"/>
      <c r="X35" s="85"/>
    </row>
    <row r="36" spans="1:28" x14ac:dyDescent="0.25">
      <c r="A36" s="85"/>
      <c r="B36" s="86"/>
      <c r="C36" s="86"/>
      <c r="D36" s="85"/>
      <c r="E36" s="85"/>
      <c r="F36" s="85"/>
      <c r="G36" s="85"/>
      <c r="H36" s="85"/>
      <c r="I36" s="85"/>
      <c r="J36" s="85"/>
      <c r="K36" s="85"/>
      <c r="L36" s="85"/>
      <c r="M36" s="85"/>
      <c r="N36" s="85"/>
      <c r="O36" s="85"/>
      <c r="P36" s="85"/>
      <c r="Q36" s="85"/>
      <c r="R36" s="85"/>
      <c r="X36" s="85"/>
    </row>
    <row r="37" spans="1:28" x14ac:dyDescent="0.25">
      <c r="A37" s="87" t="s">
        <v>108</v>
      </c>
      <c r="B37" s="77"/>
      <c r="C37" s="77"/>
      <c r="D37" s="77"/>
      <c r="E37" s="77"/>
      <c r="F37" s="77"/>
      <c r="J37" s="606" t="s">
        <v>139</v>
      </c>
      <c r="K37" s="606"/>
      <c r="L37" s="606"/>
      <c r="M37" s="77"/>
      <c r="N37" s="77"/>
      <c r="O37" s="77"/>
      <c r="P37" s="77"/>
      <c r="Q37" s="77"/>
      <c r="R37" s="77"/>
      <c r="S37" s="77"/>
      <c r="T37" s="77"/>
      <c r="U37" s="77"/>
      <c r="V37" s="77"/>
      <c r="W37" s="77"/>
      <c r="X37" s="77"/>
    </row>
    <row r="38" spans="1:28" x14ac:dyDescent="0.25">
      <c r="A38" s="462" t="s">
        <v>18</v>
      </c>
      <c r="B38" s="607" t="s">
        <v>140</v>
      </c>
      <c r="C38" s="608"/>
      <c r="D38" s="462" t="s">
        <v>110</v>
      </c>
      <c r="E38" s="191"/>
      <c r="F38" s="77"/>
      <c r="G38" s="303"/>
      <c r="H38" s="303"/>
      <c r="I38" s="303"/>
      <c r="J38" s="608" t="s">
        <v>141</v>
      </c>
      <c r="K38" s="609"/>
      <c r="L38" s="609"/>
      <c r="M38" s="609"/>
      <c r="N38" s="609"/>
      <c r="O38" s="609"/>
      <c r="P38" s="610"/>
      <c r="Q38" s="607" t="s">
        <v>140</v>
      </c>
      <c r="R38" s="608"/>
      <c r="S38" s="462" t="s">
        <v>110</v>
      </c>
      <c r="T38" s="89"/>
      <c r="U38" s="77"/>
      <c r="V38" s="77"/>
      <c r="W38" s="77"/>
      <c r="X38" s="77"/>
    </row>
    <row r="39" spans="1:28" ht="13.5" customHeight="1" x14ac:dyDescent="0.25">
      <c r="A39" s="90" t="s">
        <v>111</v>
      </c>
      <c r="B39" s="611">
        <v>3100</v>
      </c>
      <c r="C39" s="612"/>
      <c r="D39" s="91"/>
      <c r="E39" s="304"/>
      <c r="F39" s="92"/>
      <c r="G39" s="303"/>
      <c r="H39" s="93"/>
      <c r="I39" s="93"/>
      <c r="J39" s="613" t="s">
        <v>142</v>
      </c>
      <c r="K39" s="614"/>
      <c r="L39" s="614"/>
      <c r="M39" s="614"/>
      <c r="N39" s="614"/>
      <c r="O39" s="614"/>
      <c r="P39" s="615"/>
      <c r="Q39" s="604">
        <v>3400</v>
      </c>
      <c r="R39" s="605"/>
      <c r="S39" s="192"/>
      <c r="T39" s="305"/>
      <c r="U39" s="77"/>
      <c r="V39" s="77"/>
      <c r="W39" s="77"/>
      <c r="X39" s="77"/>
    </row>
    <row r="40" spans="1:28" ht="13.5" customHeight="1" x14ac:dyDescent="0.25">
      <c r="A40" s="90" t="s">
        <v>112</v>
      </c>
      <c r="B40" s="611">
        <v>3200</v>
      </c>
      <c r="C40" s="612"/>
      <c r="D40" s="91"/>
      <c r="E40" s="304"/>
      <c r="F40" s="92"/>
      <c r="G40" s="93" t="s">
        <v>143</v>
      </c>
      <c r="H40" s="93"/>
      <c r="I40" s="93"/>
      <c r="J40" s="613" t="s">
        <v>144</v>
      </c>
      <c r="K40" s="614"/>
      <c r="L40" s="614"/>
      <c r="M40" s="614"/>
      <c r="N40" s="614"/>
      <c r="O40" s="614"/>
      <c r="P40" s="615"/>
      <c r="Q40" s="604">
        <v>3410</v>
      </c>
      <c r="R40" s="605"/>
      <c r="S40" s="192"/>
      <c r="T40" s="305"/>
      <c r="U40" s="77"/>
      <c r="V40" s="77"/>
      <c r="W40" s="77"/>
      <c r="X40" s="77"/>
    </row>
    <row r="41" spans="1:28" ht="12.75" customHeight="1" x14ac:dyDescent="0.25">
      <c r="A41" s="93"/>
      <c r="B41" s="94"/>
      <c r="C41" s="94"/>
      <c r="D41" s="94"/>
      <c r="E41" s="94"/>
      <c r="F41" s="92"/>
      <c r="G41" s="93" t="s">
        <v>145</v>
      </c>
      <c r="H41" s="93"/>
      <c r="I41" s="93"/>
      <c r="J41" s="612" t="s">
        <v>146</v>
      </c>
      <c r="K41" s="616"/>
      <c r="L41" s="616"/>
      <c r="M41" s="616"/>
      <c r="N41" s="616"/>
      <c r="O41" s="616"/>
      <c r="P41" s="617"/>
      <c r="Q41" s="604">
        <v>3500</v>
      </c>
      <c r="R41" s="605"/>
      <c r="S41" s="192"/>
      <c r="T41" s="305"/>
      <c r="U41" s="77"/>
      <c r="V41" s="77"/>
      <c r="W41" s="77"/>
      <c r="X41" s="77"/>
    </row>
    <row r="42" spans="1:28" ht="12.75" customHeight="1" x14ac:dyDescent="0.25">
      <c r="A42" s="93"/>
      <c r="B42" s="94"/>
      <c r="C42" s="94"/>
      <c r="D42" s="94"/>
      <c r="E42" s="94"/>
      <c r="F42" s="92"/>
      <c r="G42" s="93" t="s">
        <v>147</v>
      </c>
      <c r="H42" s="306"/>
      <c r="I42" s="306"/>
      <c r="J42" s="601" t="s">
        <v>148</v>
      </c>
      <c r="K42" s="602"/>
      <c r="L42" s="602"/>
      <c r="M42" s="602"/>
      <c r="N42" s="602"/>
      <c r="O42" s="602"/>
      <c r="P42" s="603"/>
      <c r="Q42" s="604">
        <v>3510</v>
      </c>
      <c r="R42" s="605"/>
      <c r="S42" s="192"/>
      <c r="T42" s="305"/>
      <c r="U42" s="77"/>
      <c r="V42" s="77"/>
      <c r="W42" s="77"/>
      <c r="X42" s="77"/>
    </row>
    <row r="43" spans="1:28" ht="12.75" customHeight="1" x14ac:dyDescent="0.25">
      <c r="A43" s="93"/>
      <c r="B43" s="94"/>
      <c r="C43" s="94"/>
      <c r="D43" s="94"/>
      <c r="E43" s="94"/>
      <c r="F43" s="92"/>
      <c r="G43" s="93" t="s">
        <v>149</v>
      </c>
      <c r="H43" s="93"/>
      <c r="I43" s="93"/>
      <c r="J43" s="613" t="s">
        <v>150</v>
      </c>
      <c r="K43" s="614"/>
      <c r="L43" s="614"/>
      <c r="M43" s="614"/>
      <c r="N43" s="614"/>
      <c r="O43" s="614"/>
      <c r="P43" s="615"/>
      <c r="Q43" s="604">
        <v>3511</v>
      </c>
      <c r="R43" s="605"/>
      <c r="S43" s="192"/>
      <c r="T43" s="305"/>
      <c r="U43" s="77"/>
      <c r="V43" s="77"/>
      <c r="W43" s="77"/>
      <c r="X43" s="77"/>
    </row>
    <row r="44" spans="1:28" x14ac:dyDescent="0.25">
      <c r="A44" s="93"/>
      <c r="B44" s="94"/>
      <c r="C44" s="94"/>
      <c r="D44" s="94"/>
      <c r="E44" s="94"/>
      <c r="F44" s="92"/>
      <c r="G44" s="95"/>
      <c r="H44" s="95"/>
      <c r="I44" s="95"/>
      <c r="J44" s="95"/>
      <c r="K44" s="95"/>
      <c r="L44" s="95"/>
      <c r="M44" s="95"/>
      <c r="N44" s="95"/>
      <c r="O44" s="95"/>
      <c r="P44" s="95"/>
      <c r="Q44" s="190"/>
      <c r="R44" s="190"/>
      <c r="S44" s="190"/>
      <c r="T44" s="190"/>
      <c r="U44" s="77"/>
      <c r="V44" s="77"/>
      <c r="W44" s="77"/>
      <c r="X44" s="77"/>
    </row>
    <row r="45" spans="1:28" x14ac:dyDescent="0.25">
      <c r="A45" s="87" t="s">
        <v>151</v>
      </c>
      <c r="B45" s="94"/>
      <c r="C45" s="94"/>
      <c r="D45" s="94"/>
      <c r="E45" s="94"/>
      <c r="F45" s="92"/>
      <c r="G45" s="95"/>
      <c r="H45" s="95"/>
      <c r="I45" s="95"/>
      <c r="J45" s="618" t="s">
        <v>152</v>
      </c>
      <c r="K45" s="618"/>
      <c r="L45" s="618"/>
      <c r="M45" s="618"/>
      <c r="N45" s="190"/>
      <c r="O45" s="190"/>
      <c r="P45" s="619" t="s">
        <v>266</v>
      </c>
      <c r="Q45" s="619"/>
      <c r="R45" s="194"/>
      <c r="S45" s="194"/>
      <c r="T45" s="194"/>
      <c r="U45" s="194"/>
      <c r="V45" s="307"/>
      <c r="W45" s="307"/>
      <c r="X45" s="195"/>
    </row>
    <row r="46" spans="1:28" ht="30.75" customHeight="1" x14ac:dyDescent="0.25">
      <c r="A46" s="620" t="s">
        <v>153</v>
      </c>
      <c r="B46" s="621"/>
      <c r="C46" s="621"/>
      <c r="D46" s="621"/>
      <c r="E46" s="622"/>
      <c r="F46" s="193"/>
      <c r="G46" s="193"/>
      <c r="H46" s="193"/>
      <c r="I46" s="193"/>
      <c r="J46" s="623" t="s">
        <v>154</v>
      </c>
      <c r="K46" s="623"/>
      <c r="L46" s="623"/>
      <c r="M46" s="623"/>
      <c r="N46" s="623"/>
      <c r="O46" s="193"/>
      <c r="P46" s="624" t="s">
        <v>265</v>
      </c>
      <c r="Q46" s="624"/>
      <c r="R46" s="624"/>
      <c r="S46" s="624"/>
      <c r="T46" s="624"/>
      <c r="U46" s="624"/>
      <c r="V46" s="625" t="s">
        <v>140</v>
      </c>
      <c r="W46" s="626"/>
      <c r="X46" s="463" t="s">
        <v>110</v>
      </c>
    </row>
    <row r="47" spans="1:28" ht="12" customHeight="1" x14ac:dyDescent="0.25">
      <c r="A47" s="623" t="s">
        <v>155</v>
      </c>
      <c r="B47" s="620" t="s">
        <v>156</v>
      </c>
      <c r="C47" s="621"/>
      <c r="D47" s="621"/>
      <c r="E47" s="622"/>
      <c r="F47" s="193"/>
      <c r="G47" s="193"/>
      <c r="H47" s="193"/>
      <c r="I47" s="193"/>
      <c r="J47" s="623" t="s">
        <v>157</v>
      </c>
      <c r="K47" s="623"/>
      <c r="L47" s="623"/>
      <c r="M47" s="623"/>
      <c r="N47" s="462" t="s">
        <v>158</v>
      </c>
      <c r="O47" s="191"/>
      <c r="P47" s="627" t="s">
        <v>142</v>
      </c>
      <c r="Q47" s="627"/>
      <c r="R47" s="627"/>
      <c r="S47" s="627"/>
      <c r="T47" s="627"/>
      <c r="U47" s="627"/>
      <c r="V47" s="628">
        <v>3600</v>
      </c>
      <c r="W47" s="629"/>
      <c r="X47" s="310"/>
    </row>
    <row r="48" spans="1:28" ht="30.75" customHeight="1" x14ac:dyDescent="0.25">
      <c r="A48" s="623"/>
      <c r="B48" s="96" t="s">
        <v>159</v>
      </c>
      <c r="C48" s="96" t="s">
        <v>160</v>
      </c>
      <c r="D48" s="96" t="s">
        <v>161</v>
      </c>
      <c r="E48" s="96" t="s">
        <v>162</v>
      </c>
      <c r="F48" s="193"/>
      <c r="G48" s="193"/>
      <c r="H48" s="193"/>
      <c r="I48" s="93"/>
      <c r="J48" s="630" t="s">
        <v>163</v>
      </c>
      <c r="K48" s="630"/>
      <c r="L48" s="630"/>
      <c r="M48" s="630"/>
      <c r="N48" s="192"/>
      <c r="O48" s="305"/>
      <c r="P48" s="627" t="s">
        <v>144</v>
      </c>
      <c r="Q48" s="627"/>
      <c r="R48" s="627"/>
      <c r="S48" s="627"/>
      <c r="T48" s="627"/>
      <c r="U48" s="627"/>
      <c r="V48" s="628">
        <v>3610</v>
      </c>
      <c r="W48" s="629"/>
      <c r="X48" s="310"/>
    </row>
    <row r="49" spans="1:24" ht="15" customHeight="1" x14ac:dyDescent="0.25">
      <c r="A49" s="623"/>
      <c r="B49" s="91"/>
      <c r="C49" s="91"/>
      <c r="D49" s="91"/>
      <c r="E49" s="91"/>
      <c r="F49" s="304"/>
      <c r="G49" s="304"/>
      <c r="H49" s="304"/>
      <c r="I49" s="304"/>
      <c r="J49" s="630" t="s">
        <v>164</v>
      </c>
      <c r="K49" s="630"/>
      <c r="L49" s="630"/>
      <c r="M49" s="630"/>
      <c r="N49" s="192"/>
      <c r="O49" s="305"/>
      <c r="P49" s="632" t="s">
        <v>146</v>
      </c>
      <c r="Q49" s="633"/>
      <c r="R49" s="633"/>
      <c r="S49" s="633"/>
      <c r="T49" s="633"/>
      <c r="U49" s="634"/>
      <c r="V49" s="628">
        <v>3700</v>
      </c>
      <c r="W49" s="629"/>
      <c r="X49" s="310"/>
    </row>
    <row r="50" spans="1:24" ht="15" customHeight="1" x14ac:dyDescent="0.25">
      <c r="A50" s="93"/>
      <c r="B50" s="94"/>
      <c r="C50" s="94"/>
      <c r="D50" s="94"/>
      <c r="E50" s="94"/>
      <c r="F50" s="92"/>
      <c r="G50" s="95"/>
      <c r="H50" s="95"/>
      <c r="I50" s="95"/>
      <c r="J50" s="630" t="s">
        <v>165</v>
      </c>
      <c r="K50" s="630"/>
      <c r="L50" s="630"/>
      <c r="M50" s="630"/>
      <c r="N50" s="192"/>
      <c r="O50" s="305"/>
      <c r="P50" s="635" t="s">
        <v>267</v>
      </c>
      <c r="Q50" s="635"/>
      <c r="R50" s="635"/>
      <c r="S50" s="635"/>
      <c r="T50" s="635"/>
      <c r="U50" s="635"/>
      <c r="V50" s="628">
        <v>3710</v>
      </c>
      <c r="W50" s="629"/>
      <c r="X50" s="311"/>
    </row>
    <row r="51" spans="1:24" x14ac:dyDescent="0.25">
      <c r="A51" s="97"/>
      <c r="B51" s="97"/>
      <c r="C51" s="97"/>
      <c r="D51" s="97"/>
      <c r="E51" s="97"/>
      <c r="F51" s="97"/>
      <c r="G51" s="97"/>
      <c r="H51" s="97"/>
      <c r="I51" s="97"/>
      <c r="J51" s="636" t="s">
        <v>166</v>
      </c>
      <c r="K51" s="636"/>
      <c r="L51" s="636"/>
      <c r="M51" s="636"/>
      <c r="N51" s="192"/>
      <c r="O51" s="305"/>
      <c r="P51" s="627" t="s">
        <v>150</v>
      </c>
      <c r="Q51" s="627"/>
      <c r="R51" s="627"/>
      <c r="S51" s="627"/>
      <c r="T51" s="627"/>
      <c r="U51" s="627"/>
      <c r="V51" s="628">
        <v>3711</v>
      </c>
      <c r="W51" s="629"/>
      <c r="X51" s="310"/>
    </row>
    <row r="52" spans="1:24" ht="12.75" customHeight="1" x14ac:dyDescent="0.25">
      <c r="A52" s="97"/>
      <c r="B52" s="97"/>
      <c r="C52" s="97"/>
      <c r="D52" s="97"/>
      <c r="E52" s="97"/>
      <c r="F52" s="97"/>
      <c r="G52" s="97"/>
      <c r="H52" s="97"/>
      <c r="I52" s="97"/>
      <c r="J52" s="97"/>
      <c r="K52" s="77"/>
      <c r="L52" s="77"/>
      <c r="M52" s="461"/>
      <c r="N52" s="461"/>
      <c r="O52" s="461"/>
      <c r="P52" s="461"/>
      <c r="Q52" s="85"/>
      <c r="R52" s="85"/>
      <c r="S52" s="631"/>
      <c r="T52" s="631"/>
      <c r="U52" s="631"/>
      <c r="V52" s="631"/>
      <c r="W52" s="631"/>
      <c r="X52" s="631"/>
    </row>
    <row r="53" spans="1:24" s="53" customFormat="1" ht="12.75" customHeight="1" x14ac:dyDescent="0.25">
      <c r="A53" s="110" t="s">
        <v>278</v>
      </c>
      <c r="B53" s="98"/>
      <c r="C53" s="98"/>
      <c r="D53" s="430"/>
      <c r="E53" s="430"/>
      <c r="F53" s="430"/>
      <c r="G53" s="430"/>
      <c r="H53" s="430"/>
      <c r="I53" s="430"/>
      <c r="J53" s="430"/>
      <c r="K53" s="98"/>
      <c r="L53" s="98"/>
      <c r="M53" s="99"/>
      <c r="N53" s="99"/>
      <c r="O53" s="99"/>
      <c r="P53" s="99"/>
      <c r="Q53" s="100"/>
      <c r="R53" s="100"/>
      <c r="S53" s="459"/>
      <c r="T53" s="459"/>
      <c r="U53" s="459"/>
      <c r="V53" s="459"/>
      <c r="W53" s="459"/>
      <c r="X53" s="459"/>
    </row>
    <row r="54" spans="1:24" s="53" customFormat="1" ht="12.75" customHeight="1" x14ac:dyDescent="0.25">
      <c r="A54" s="437" t="s">
        <v>279</v>
      </c>
      <c r="B54" s="438"/>
      <c r="C54" s="436" t="s">
        <v>110</v>
      </c>
      <c r="D54" s="430"/>
      <c r="E54" s="430"/>
      <c r="F54" s="430"/>
      <c r="G54" s="430"/>
      <c r="H54" s="430"/>
      <c r="I54" s="430"/>
      <c r="J54" s="430"/>
      <c r="K54" s="98"/>
      <c r="L54" s="98"/>
      <c r="M54" s="99"/>
      <c r="N54" s="99"/>
      <c r="O54" s="99"/>
      <c r="P54" s="99"/>
      <c r="Q54" s="100"/>
      <c r="R54" s="100"/>
      <c r="S54" s="459"/>
      <c r="T54" s="459"/>
      <c r="U54" s="459"/>
      <c r="V54" s="459"/>
      <c r="W54" s="459"/>
      <c r="X54" s="459"/>
    </row>
    <row r="55" spans="1:24" s="53" customFormat="1" x14ac:dyDescent="0.25">
      <c r="A55" s="409" t="s">
        <v>280</v>
      </c>
      <c r="B55" s="433"/>
      <c r="C55" s="434"/>
      <c r="D55" s="430"/>
      <c r="E55" s="430"/>
      <c r="F55" s="430"/>
      <c r="G55" s="430"/>
      <c r="H55" s="430"/>
      <c r="I55" s="430"/>
      <c r="J55" s="430"/>
      <c r="K55" s="98"/>
      <c r="L55" s="98"/>
      <c r="M55" s="99"/>
      <c r="N55" s="99"/>
      <c r="O55" s="99"/>
      <c r="P55" s="99"/>
      <c r="Q55" s="100"/>
      <c r="R55" s="100"/>
      <c r="S55" s="459"/>
      <c r="T55" s="459"/>
      <c r="U55" s="459"/>
      <c r="V55" s="459"/>
      <c r="W55" s="459"/>
      <c r="X55" s="459"/>
    </row>
    <row r="56" spans="1:24" s="53" customFormat="1" ht="24" x14ac:dyDescent="0.25">
      <c r="A56" s="410" t="s">
        <v>281</v>
      </c>
      <c r="B56" s="433"/>
      <c r="C56" s="439"/>
      <c r="D56" s="430"/>
      <c r="E56" s="430"/>
      <c r="F56" s="430"/>
      <c r="G56" s="430"/>
      <c r="H56" s="430"/>
      <c r="I56" s="430"/>
      <c r="J56" s="430"/>
      <c r="K56" s="98"/>
      <c r="L56" s="98"/>
      <c r="M56" s="99"/>
      <c r="N56" s="99"/>
      <c r="O56" s="99"/>
      <c r="P56" s="99"/>
      <c r="Q56" s="100"/>
      <c r="R56" s="100"/>
      <c r="S56" s="459"/>
      <c r="T56" s="459"/>
      <c r="U56" s="459"/>
      <c r="V56" s="459"/>
      <c r="W56" s="459"/>
      <c r="X56" s="459"/>
    </row>
    <row r="57" spans="1:24" s="53" customFormat="1" ht="12.75" customHeight="1" x14ac:dyDescent="0.25">
      <c r="A57" s="430"/>
      <c r="B57" s="430"/>
      <c r="C57" s="430"/>
      <c r="D57" s="430"/>
      <c r="E57" s="430"/>
      <c r="F57" s="430"/>
      <c r="G57" s="430"/>
      <c r="H57" s="430"/>
      <c r="I57" s="430"/>
      <c r="J57" s="430"/>
      <c r="K57" s="98"/>
      <c r="L57" s="98"/>
      <c r="M57" s="99"/>
      <c r="N57" s="99"/>
      <c r="O57" s="99"/>
      <c r="P57" s="99"/>
      <c r="Q57" s="100"/>
      <c r="R57" s="100"/>
      <c r="S57" s="459"/>
      <c r="T57" s="459"/>
      <c r="U57" s="459"/>
      <c r="V57" s="459"/>
      <c r="W57" s="459"/>
      <c r="X57" s="459"/>
    </row>
    <row r="58" spans="1:24" s="53" customFormat="1" ht="12.75" customHeight="1" x14ac:dyDescent="0.25">
      <c r="A58" s="430"/>
      <c r="B58" s="430"/>
      <c r="C58" s="430"/>
      <c r="D58" s="430"/>
      <c r="E58" s="430"/>
      <c r="F58" s="430"/>
      <c r="G58" s="430"/>
      <c r="H58" s="430"/>
      <c r="I58" s="430"/>
      <c r="J58" s="430"/>
      <c r="K58" s="98"/>
      <c r="L58" s="98"/>
      <c r="M58" s="99"/>
      <c r="N58" s="99"/>
      <c r="O58" s="99"/>
      <c r="P58" s="99"/>
      <c r="Q58" s="100"/>
      <c r="R58" s="100"/>
      <c r="S58" s="459"/>
      <c r="T58" s="459"/>
      <c r="U58" s="459"/>
      <c r="V58" s="459"/>
      <c r="W58" s="459"/>
      <c r="X58" s="459"/>
    </row>
    <row r="59" spans="1:24" s="53" customFormat="1" ht="12.75" customHeight="1" x14ac:dyDescent="0.25">
      <c r="A59" s="430"/>
      <c r="B59" s="430"/>
      <c r="C59" s="430"/>
      <c r="D59" s="430"/>
      <c r="E59" s="430"/>
      <c r="F59" s="430"/>
      <c r="G59" s="430"/>
      <c r="H59" s="430"/>
      <c r="I59" s="430"/>
      <c r="J59" s="430"/>
      <c r="K59" s="98"/>
      <c r="L59" s="98"/>
      <c r="M59" s="99"/>
      <c r="N59" s="99"/>
      <c r="O59" s="99"/>
      <c r="P59" s="99"/>
      <c r="Q59" s="100"/>
      <c r="R59" s="100"/>
      <c r="S59" s="459"/>
      <c r="T59" s="459"/>
      <c r="U59" s="459"/>
      <c r="V59" s="459"/>
      <c r="W59" s="459"/>
      <c r="X59" s="459"/>
    </row>
    <row r="60" spans="1:24" s="53" customFormat="1" ht="12.75" customHeight="1" x14ac:dyDescent="0.25">
      <c r="A60" s="430"/>
      <c r="B60" s="430"/>
      <c r="C60" s="430"/>
      <c r="D60" s="430"/>
      <c r="E60" s="430"/>
      <c r="F60" s="430"/>
      <c r="G60" s="430"/>
      <c r="H60" s="430"/>
      <c r="I60" s="430"/>
      <c r="J60" s="430"/>
      <c r="K60" s="98"/>
      <c r="L60" s="98"/>
      <c r="M60" s="99"/>
      <c r="N60" s="99"/>
      <c r="O60" s="99"/>
      <c r="P60" s="99"/>
      <c r="Q60" s="100"/>
      <c r="R60" s="100"/>
      <c r="S60" s="459"/>
      <c r="T60" s="459"/>
      <c r="U60" s="459"/>
      <c r="V60" s="459"/>
      <c r="W60" s="459"/>
      <c r="X60" s="459"/>
    </row>
    <row r="61" spans="1:24" s="53" customFormat="1" ht="12.75" customHeight="1" x14ac:dyDescent="0.25">
      <c r="A61" s="430"/>
      <c r="B61" s="430"/>
      <c r="C61" s="430"/>
      <c r="D61" s="430"/>
      <c r="E61" s="430"/>
      <c r="F61" s="430"/>
      <c r="G61" s="430"/>
      <c r="H61" s="430"/>
      <c r="I61" s="430"/>
      <c r="J61" s="430"/>
      <c r="K61" s="98"/>
      <c r="L61" s="98"/>
      <c r="M61" s="99"/>
      <c r="N61" s="99"/>
      <c r="O61" s="99"/>
      <c r="P61" s="99"/>
      <c r="Q61" s="100"/>
      <c r="R61" s="100"/>
      <c r="S61" s="459"/>
      <c r="T61" s="459"/>
      <c r="U61" s="459"/>
      <c r="V61" s="459"/>
      <c r="W61" s="459"/>
      <c r="X61" s="459"/>
    </row>
    <row r="62" spans="1:24" s="53" customFormat="1" ht="16.5" x14ac:dyDescent="0.25">
      <c r="A62" s="101" t="s">
        <v>114</v>
      </c>
      <c r="B62" s="102" t="s">
        <v>115</v>
      </c>
      <c r="C62" s="103"/>
      <c r="D62" s="103"/>
      <c r="E62" s="104"/>
      <c r="F62" s="104"/>
      <c r="G62" s="104"/>
      <c r="H62" s="104"/>
      <c r="I62" s="105" t="s">
        <v>67</v>
      </c>
      <c r="J62" s="106"/>
      <c r="K62" s="106"/>
      <c r="L62" s="106"/>
      <c r="M62" s="107"/>
      <c r="N62" s="107"/>
      <c r="O62" s="99"/>
      <c r="P62" s="99"/>
      <c r="Q62" s="100"/>
      <c r="R62" s="100"/>
      <c r="S62" s="98"/>
      <c r="T62" s="98"/>
      <c r="U62" s="98"/>
      <c r="V62" s="98"/>
      <c r="W62" s="98"/>
      <c r="X62" s="98"/>
    </row>
    <row r="63" spans="1:24" s="53" customFormat="1" ht="16.5" customHeight="1" x14ac:dyDescent="0.25">
      <c r="A63" s="108"/>
      <c r="B63" s="102"/>
      <c r="C63" s="103"/>
      <c r="D63" s="103"/>
      <c r="E63" s="104"/>
      <c r="F63" s="104"/>
      <c r="G63" s="104"/>
      <c r="H63" s="104"/>
      <c r="I63" s="109"/>
      <c r="J63" s="109"/>
      <c r="K63" s="109"/>
      <c r="L63" s="109"/>
      <c r="M63" s="107"/>
      <c r="N63" s="107"/>
      <c r="O63" s="98"/>
      <c r="P63" s="98"/>
      <c r="Q63" s="105"/>
      <c r="R63" s="105"/>
      <c r="S63" s="494" t="s">
        <v>63</v>
      </c>
      <c r="T63" s="494"/>
      <c r="U63" s="494"/>
      <c r="V63" s="494"/>
      <c r="W63" s="494"/>
      <c r="X63" s="494"/>
    </row>
    <row r="64" spans="1:24" s="53" customFormat="1" x14ac:dyDescent="0.25">
      <c r="A64" s="98"/>
      <c r="B64" s="110" t="s">
        <v>69</v>
      </c>
      <c r="C64" s="98"/>
      <c r="D64" s="98"/>
      <c r="E64" s="98"/>
      <c r="F64" s="98"/>
      <c r="G64" s="98"/>
      <c r="H64" s="98"/>
      <c r="I64" s="110" t="s">
        <v>116</v>
      </c>
      <c r="J64" s="98"/>
      <c r="K64" s="98"/>
      <c r="L64" s="98"/>
      <c r="M64" s="98"/>
      <c r="N64" s="98"/>
      <c r="O64" s="98"/>
      <c r="P64" s="98"/>
      <c r="Q64" s="98"/>
      <c r="R64" s="53" t="s">
        <v>275</v>
      </c>
      <c r="S64" s="98"/>
      <c r="T64" s="98"/>
      <c r="U64" s="98"/>
      <c r="V64" s="98"/>
      <c r="W64" s="98"/>
      <c r="X64" s="98"/>
    </row>
    <row r="65" spans="1:24" s="53" customFormat="1" x14ac:dyDescent="0.25">
      <c r="A65" s="98"/>
      <c r="B65" s="98"/>
      <c r="C65" s="98"/>
      <c r="D65" s="98"/>
      <c r="E65" s="98"/>
      <c r="F65" s="98"/>
      <c r="G65" s="98"/>
      <c r="H65" s="98"/>
      <c r="I65" s="98"/>
      <c r="J65" s="98"/>
      <c r="K65" s="98"/>
      <c r="L65" s="98"/>
      <c r="M65" s="98"/>
      <c r="N65" s="98"/>
      <c r="O65" s="98"/>
      <c r="P65" s="98"/>
      <c r="Q65" s="98"/>
      <c r="R65" s="53" t="s">
        <v>282</v>
      </c>
      <c r="S65" s="98"/>
      <c r="T65" s="98"/>
      <c r="U65" s="98"/>
      <c r="V65" s="98"/>
      <c r="W65" s="98"/>
      <c r="X65" s="98"/>
    </row>
    <row r="66" spans="1:24" s="53" customFormat="1" x14ac:dyDescent="0.25">
      <c r="A66" s="98"/>
      <c r="B66" s="98"/>
      <c r="C66" s="98"/>
      <c r="D66" s="98"/>
      <c r="E66" s="98"/>
      <c r="F66" s="98"/>
      <c r="G66" s="98"/>
      <c r="H66" s="98"/>
      <c r="I66" s="98"/>
      <c r="J66" s="98"/>
      <c r="K66" s="98"/>
      <c r="L66" s="98"/>
      <c r="M66" s="98"/>
      <c r="N66" s="98"/>
      <c r="O66" s="98"/>
      <c r="P66" s="98"/>
      <c r="Q66" s="98"/>
      <c r="R66" t="s">
        <v>472</v>
      </c>
      <c r="S66" s="98"/>
      <c r="T66" s="98"/>
      <c r="U66" s="98"/>
      <c r="V66" s="98"/>
      <c r="W66" s="98"/>
      <c r="X66" s="98"/>
    </row>
    <row r="67" spans="1:24" s="53" customFormat="1" x14ac:dyDescent="0.25"/>
    <row r="68" spans="1:24" s="53" customFormat="1" x14ac:dyDescent="0.25"/>
    <row r="69" spans="1:24" s="53" customFormat="1" x14ac:dyDescent="0.25"/>
    <row r="70" spans="1:24" s="53" customFormat="1" x14ac:dyDescent="0.25"/>
    <row r="71" spans="1:24" s="53" customFormat="1" x14ac:dyDescent="0.25"/>
    <row r="72" spans="1:24" s="53" customFormat="1" x14ac:dyDescent="0.25"/>
    <row r="73" spans="1:24" s="53" customFormat="1" x14ac:dyDescent="0.25"/>
    <row r="74" spans="1:24" s="53" customFormat="1" x14ac:dyDescent="0.25"/>
    <row r="75" spans="1:24" s="53" customFormat="1" x14ac:dyDescent="0.25"/>
    <row r="76" spans="1:24" s="53" customFormat="1" x14ac:dyDescent="0.25"/>
    <row r="77" spans="1:24" s="53" customFormat="1" x14ac:dyDescent="0.25"/>
    <row r="78" spans="1:24" s="53" customFormat="1" x14ac:dyDescent="0.25"/>
    <row r="79" spans="1:24" s="53" customFormat="1" x14ac:dyDescent="0.25"/>
    <row r="80" spans="1:24"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row r="132" s="53" customFormat="1" x14ac:dyDescent="0.25"/>
    <row r="133" s="53" customFormat="1" x14ac:dyDescent="0.25"/>
    <row r="134" s="53" customFormat="1" x14ac:dyDescent="0.25"/>
    <row r="135" s="53" customFormat="1" x14ac:dyDescent="0.25"/>
    <row r="136" s="53" customFormat="1" x14ac:dyDescent="0.25"/>
    <row r="137" s="53" customFormat="1" x14ac:dyDescent="0.25"/>
    <row r="138" s="53" customFormat="1" x14ac:dyDescent="0.25"/>
    <row r="139" s="53" customFormat="1" x14ac:dyDescent="0.25"/>
    <row r="140" s="53" customFormat="1" x14ac:dyDescent="0.25"/>
    <row r="141" s="53" customFormat="1" x14ac:dyDescent="0.25"/>
    <row r="142" s="53" customFormat="1" x14ac:dyDescent="0.25"/>
    <row r="143" s="53" customFormat="1" x14ac:dyDescent="0.25"/>
    <row r="144" s="53" customFormat="1" x14ac:dyDescent="0.25"/>
    <row r="145" s="53" customFormat="1" x14ac:dyDescent="0.25"/>
    <row r="146" s="53" customFormat="1" x14ac:dyDescent="0.25"/>
    <row r="147" s="53" customFormat="1" x14ac:dyDescent="0.25"/>
    <row r="148" s="53" customFormat="1" x14ac:dyDescent="0.25"/>
    <row r="149" s="53" customFormat="1" x14ac:dyDescent="0.25"/>
    <row r="150" s="53" customFormat="1" x14ac:dyDescent="0.25"/>
    <row r="151" s="53" customFormat="1" x14ac:dyDescent="0.25"/>
    <row r="152" s="53" customFormat="1" x14ac:dyDescent="0.25"/>
  </sheetData>
  <sheetProtection password="DC4B" sheet="1" objects="1" scenarios="1" formatColumns="0" formatRows="0"/>
  <mergeCells count="78">
    <mergeCell ref="S52:X52"/>
    <mergeCell ref="S63:X63"/>
    <mergeCell ref="P49:U49"/>
    <mergeCell ref="V49:W49"/>
    <mergeCell ref="J50:M50"/>
    <mergeCell ref="P50:U50"/>
    <mergeCell ref="V50:W50"/>
    <mergeCell ref="J51:M51"/>
    <mergeCell ref="P51:U51"/>
    <mergeCell ref="V51:W51"/>
    <mergeCell ref="V46:W46"/>
    <mergeCell ref="A47:A49"/>
    <mergeCell ref="B47:E47"/>
    <mergeCell ref="J47:M47"/>
    <mergeCell ref="P47:U47"/>
    <mergeCell ref="V47:W47"/>
    <mergeCell ref="J48:M48"/>
    <mergeCell ref="P48:U48"/>
    <mergeCell ref="V48:W48"/>
    <mergeCell ref="J49:M49"/>
    <mergeCell ref="J43:P43"/>
    <mergeCell ref="Q43:R43"/>
    <mergeCell ref="J45:M45"/>
    <mergeCell ref="P45:Q45"/>
    <mergeCell ref="A46:E46"/>
    <mergeCell ref="J46:N46"/>
    <mergeCell ref="P46:U46"/>
    <mergeCell ref="J42:P42"/>
    <mergeCell ref="Q42:R42"/>
    <mergeCell ref="R6:R11"/>
    <mergeCell ref="J37:L37"/>
    <mergeCell ref="B38:C38"/>
    <mergeCell ref="J38:P38"/>
    <mergeCell ref="Q38:R38"/>
    <mergeCell ref="B39:C39"/>
    <mergeCell ref="J39:P39"/>
    <mergeCell ref="Q39:R39"/>
    <mergeCell ref="B40:C40"/>
    <mergeCell ref="J40:P40"/>
    <mergeCell ref="Q40:R40"/>
    <mergeCell ref="J41:P41"/>
    <mergeCell ref="Q41:R41"/>
    <mergeCell ref="U5:U11"/>
    <mergeCell ref="V5:V11"/>
    <mergeCell ref="W5:W11"/>
    <mergeCell ref="X5:X11"/>
    <mergeCell ref="Y5:Y11"/>
    <mergeCell ref="T3:T11"/>
    <mergeCell ref="U3:X4"/>
    <mergeCell ref="Y3:AB4"/>
    <mergeCell ref="D4:D11"/>
    <mergeCell ref="E4:E11"/>
    <mergeCell ref="F4:F11"/>
    <mergeCell ref="H4:H11"/>
    <mergeCell ref="I4:I11"/>
    <mergeCell ref="J4:O5"/>
    <mergeCell ref="P4:P11"/>
    <mergeCell ref="Z5:Z11"/>
    <mergeCell ref="AA5:AA11"/>
    <mergeCell ref="AB5:AB11"/>
    <mergeCell ref="J6:J11"/>
    <mergeCell ref="K6:K11"/>
    <mergeCell ref="L6:L11"/>
    <mergeCell ref="A1:I1"/>
    <mergeCell ref="M1:P1"/>
    <mergeCell ref="R1:S2"/>
    <mergeCell ref="A3:A11"/>
    <mergeCell ref="B3:B11"/>
    <mergeCell ref="C3:C11"/>
    <mergeCell ref="D3:F3"/>
    <mergeCell ref="G3:G11"/>
    <mergeCell ref="H3:S3"/>
    <mergeCell ref="Q4:R5"/>
    <mergeCell ref="M6:M11"/>
    <mergeCell ref="N6:N11"/>
    <mergeCell ref="O6:O11"/>
    <mergeCell ref="Q6:Q11"/>
    <mergeCell ref="S4:S11"/>
  </mergeCells>
  <hyperlinks>
    <hyperlink ref="R1" location="'Списък приложения'!A1" display="'Списък приложения'!A1"/>
  </hyperlinks>
  <pageMargins left="0.70866141732283472" right="0.70866141732283472" top="0.74803149606299213" bottom="0.74803149606299213" header="0.31496062992125984" footer="0.31496062992125984"/>
  <pageSetup scale="52" orientation="landscape" verticalDpi="0" r:id="rId1"/>
  <extLst>
    <ext xmlns:x14="http://schemas.microsoft.com/office/spreadsheetml/2009/9/main" uri="{78C0D931-6437-407d-A8EE-F0AAD7539E65}">
      <x14:conditionalFormattings>
        <x14:conditionalFormatting xmlns:xm="http://schemas.microsoft.com/office/excel/2006/main">
          <x14:cfRule type="cellIs" priority="10" operator="notEqual" id="{5A4FC8C5-C62A-43E8-AEC4-2E27C1BF19D6}">
            <xm:f>'[Izm_otchet_AS_22.11.2022_от комисия.xlsx]4.Приложение 3_НД-Съдии'!#REF!+'[Izm_otchet_AS_22.11.2022_от комисия.xlsx]4.Приложение 3_НД-Съдии'!#REF!+'[Izm_otchet_AS_22.11.2022_от комисия.xlsx]4.Приложение 3_НД-Съдии'!#REF!</xm:f>
            <x14:dxf>
              <fill>
                <patternFill>
                  <bgColor rgb="FFFF0000"/>
                </patternFill>
              </fill>
            </x14:dxf>
          </x14:cfRule>
          <xm:sqref>C34</xm:sqref>
        </x14:conditionalFormatting>
        <x14:conditionalFormatting xmlns:xm="http://schemas.microsoft.com/office/excel/2006/main">
          <x14:cfRule type="cellIs" priority="9" operator="notEqual" id="{F9E90EFC-FA05-4978-99A4-41000C0F1BD2}">
            <xm:f>'[Izm_otchet_AS_22.11.2022_от комисия.xlsx]4.Приложение 3_НД-Съдии'!#REF!+'[Izm_otchet_AS_22.11.2022_от комисия.xlsx]4.Приложение 3_НД-Съдии'!#REF!+'[Izm_otchet_AS_22.11.2022_от комисия.xlsx]4.Приложение 3_НД-Съдии'!#REF!</xm:f>
            <x14:dxf>
              <fill>
                <patternFill>
                  <bgColor rgb="FFFF0000"/>
                </patternFill>
              </fill>
            </x14:dxf>
          </x14:cfRule>
          <xm:sqref>D34</xm:sqref>
        </x14:conditionalFormatting>
        <x14:conditionalFormatting xmlns:xm="http://schemas.microsoft.com/office/excel/2006/main">
          <x14:cfRule type="cellIs" priority="8" operator="notEqual" id="{F32ABECD-5C34-4653-A25A-F2A4BE8B0FA6}">
            <xm:f>'[Izm_otchet_AS_22.11.2022_от комисия.xlsx]4.Приложение 3_НД-Съдии'!#REF!+'[Izm_otchet_AS_22.11.2022_от комисия.xlsx]4.Приложение 3_НД-Съдии'!#REF!+'[Izm_otchet_AS_22.11.2022_от комисия.xlsx]4.Приложение 3_НД-Съдии'!#REF!</xm:f>
            <x14:dxf>
              <fill>
                <patternFill>
                  <bgColor rgb="FFFF0000"/>
                </patternFill>
              </fill>
            </x14:dxf>
          </x14:cfRule>
          <xm:sqref>G34</xm:sqref>
        </x14:conditionalFormatting>
        <x14:conditionalFormatting xmlns:xm="http://schemas.microsoft.com/office/excel/2006/main">
          <x14:cfRule type="cellIs" priority="7" operator="notEqual" id="{2D2952CB-A9B1-480D-9A1C-60BD7C5BED03}">
            <xm:f>'[Izm_otchet_AS_22.11.2022_от комисия.xlsx]4.Приложение 3_НД-Съдии'!#REF!+'[Izm_otchet_AS_22.11.2022_от комисия.xlsx]4.Приложение 3_НД-Съдии'!#REF!+'[Izm_otchet_AS_22.11.2022_от комисия.xlsx]4.Приложение 3_НД-Съдии'!#REF!</xm:f>
            <x14:dxf>
              <fill>
                <patternFill>
                  <bgColor rgb="FFFF0000"/>
                </patternFill>
              </fill>
            </x14:dxf>
          </x14:cfRule>
          <xm:sqref>H34</xm:sqref>
        </x14:conditionalFormatting>
        <x14:conditionalFormatting xmlns:xm="http://schemas.microsoft.com/office/excel/2006/main">
          <x14:cfRule type="cellIs" priority="6" operator="notEqual" id="{6569F02C-1A31-4C3D-8265-3BEDA6151E4C}">
            <xm:f>'[Izm_otchet_AS_22.11.2022_от комисия.xlsx]4.Приложение 3_НД-Съдии'!#REF!</xm:f>
            <x14:dxf>
              <fill>
                <patternFill>
                  <bgColor rgb="FFFF0000"/>
                </patternFill>
              </fill>
            </x14:dxf>
          </x14:cfRule>
          <xm:sqref>U34</xm:sqref>
        </x14:conditionalFormatting>
        <x14:conditionalFormatting xmlns:xm="http://schemas.microsoft.com/office/excel/2006/main">
          <x14:cfRule type="cellIs" priority="5" operator="notEqual" id="{3D555B12-0247-4839-A237-3778899206EE}">
            <xm:f>'[Izm_otchet_AS_22.11.2022_от комисия.xlsx]4.Приложение 3_НД-Съдии'!#REF!</xm:f>
            <x14:dxf>
              <fill>
                <patternFill>
                  <bgColor rgb="FFFF0000"/>
                </patternFill>
              </fill>
            </x14:dxf>
          </x14:cfRule>
          <xm:sqref>V34</xm:sqref>
        </x14:conditionalFormatting>
        <x14:conditionalFormatting xmlns:xm="http://schemas.microsoft.com/office/excel/2006/main">
          <x14:cfRule type="cellIs" priority="4" operator="notEqual" id="{F6B8F19D-F3FA-4954-9A01-03140004026E}">
            <xm:f>'[Izm_otchet_AS_22.11.2022_от комисия.xlsx]4.Приложение 3_НД-Съдии'!#REF!</xm:f>
            <x14:dxf>
              <fill>
                <patternFill>
                  <bgColor rgb="FFFF0000"/>
                </patternFill>
              </fill>
            </x14:dxf>
          </x14:cfRule>
          <xm:sqref>W34</xm:sqref>
        </x14:conditionalFormatting>
        <x14:conditionalFormatting xmlns:xm="http://schemas.microsoft.com/office/excel/2006/main">
          <x14:cfRule type="cellIs" priority="3" operator="notEqual" id="{36BE195A-1F0E-481A-9D36-3462FE95B84D}">
            <xm:f>'[Izm_otchet_AS_22.11.2022_от комисия.xlsx]4.Приложение 3_НД-Съдии'!#REF!</xm:f>
            <x14:dxf>
              <fill>
                <patternFill>
                  <bgColor rgb="FFFF0000"/>
                </patternFill>
              </fill>
            </x14:dxf>
          </x14:cfRule>
          <xm:sqref>Y34</xm:sqref>
        </x14:conditionalFormatting>
        <x14:conditionalFormatting xmlns:xm="http://schemas.microsoft.com/office/excel/2006/main">
          <x14:cfRule type="cellIs" priority="2" operator="notEqual" id="{04943C34-EA67-49A8-99C2-9201B4194B72}">
            <xm:f>'[Izm_otchet_AS_22.11.2022_от комисия.xlsx]4.Приложение 3_НД-Съдии'!#REF!</xm:f>
            <x14:dxf>
              <fill>
                <patternFill>
                  <bgColor rgb="FFFF0000"/>
                </patternFill>
              </fill>
            </x14:dxf>
          </x14:cfRule>
          <xm:sqref>Z34</xm:sqref>
        </x14:conditionalFormatting>
        <x14:conditionalFormatting xmlns:xm="http://schemas.microsoft.com/office/excel/2006/main">
          <x14:cfRule type="cellIs" priority="1" operator="notEqual" id="{D3FE0E5D-05E6-4B20-8B7E-E783E4FA2F1B}">
            <xm:f>'[Izm_otchet_AS_22.11.2022_от комисия.xlsx]4.Приложение 3_НД-Съдии'!#REF!</xm:f>
            <x14:dxf>
              <fill>
                <patternFill>
                  <bgColor rgb="FFFF0000"/>
                </patternFill>
              </fill>
            </x14:dxf>
          </x14:cfRule>
          <xm:sqref>AA34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71"/>
  <sheetViews>
    <sheetView zoomScaleNormal="100" workbookViewId="0">
      <selection activeCell="Q39" sqref="Q39"/>
    </sheetView>
  </sheetViews>
  <sheetFormatPr defaultRowHeight="15" x14ac:dyDescent="0.25"/>
  <cols>
    <col min="1" max="1" width="4.140625" style="227" customWidth="1"/>
    <col min="2" max="2" width="27" style="227" customWidth="1"/>
    <col min="3" max="3" width="6" style="227" customWidth="1"/>
    <col min="4" max="51" width="6.140625" style="227" customWidth="1"/>
    <col min="52" max="264" width="9.140625" style="227"/>
    <col min="265" max="265" width="4.140625" style="227" customWidth="1"/>
    <col min="266" max="266" width="27" style="227" customWidth="1"/>
    <col min="267" max="267" width="6" style="227" customWidth="1"/>
    <col min="268" max="268" width="4" style="227" customWidth="1"/>
    <col min="269" max="269" width="5.28515625" style="227" bestFit="1" customWidth="1"/>
    <col min="270" max="270" width="5.140625" style="227" bestFit="1" customWidth="1"/>
    <col min="271" max="271" width="5.85546875" style="227" bestFit="1" customWidth="1"/>
    <col min="272" max="272" width="8.5703125" style="227" customWidth="1"/>
    <col min="273" max="273" width="4.42578125" style="227" customWidth="1"/>
    <col min="274" max="274" width="5.28515625" style="227" bestFit="1" customWidth="1"/>
    <col min="275" max="275" width="5.140625" style="227" bestFit="1" customWidth="1"/>
    <col min="276" max="276" width="5.85546875" style="227" bestFit="1" customWidth="1"/>
    <col min="277" max="277" width="8.42578125" style="227" customWidth="1"/>
    <col min="278" max="278" width="4.5703125" style="227" customWidth="1"/>
    <col min="279" max="279" width="5.28515625" style="227" bestFit="1" customWidth="1"/>
    <col min="280" max="280" width="5.140625" style="227" bestFit="1" customWidth="1"/>
    <col min="281" max="281" width="5.85546875" style="227" bestFit="1" customWidth="1"/>
    <col min="282" max="282" width="8" style="227" customWidth="1"/>
    <col min="283" max="283" width="4.42578125" style="227" customWidth="1"/>
    <col min="284" max="284" width="5.28515625" style="227" bestFit="1" customWidth="1"/>
    <col min="285" max="285" width="5.140625" style="227" bestFit="1" customWidth="1"/>
    <col min="286" max="286" width="5.85546875" style="227" bestFit="1" customWidth="1"/>
    <col min="287" max="287" width="8.7109375" style="227" customWidth="1"/>
    <col min="288" max="288" width="4.42578125" style="227" customWidth="1"/>
    <col min="289" max="289" width="5.28515625" style="227" bestFit="1" customWidth="1"/>
    <col min="290" max="290" width="5.140625" style="227" bestFit="1" customWidth="1"/>
    <col min="291" max="291" width="5.85546875" style="227" bestFit="1" customWidth="1"/>
    <col min="292" max="292" width="8" style="227" customWidth="1"/>
    <col min="293" max="293" width="4.42578125" style="227" customWidth="1"/>
    <col min="294" max="294" width="5.28515625" style="227" bestFit="1" customWidth="1"/>
    <col min="295" max="295" width="5.140625" style="227" bestFit="1" customWidth="1"/>
    <col min="296" max="296" width="5.85546875" style="227" bestFit="1" customWidth="1"/>
    <col min="297" max="297" width="8" style="227" customWidth="1"/>
    <col min="298" max="298" width="4.42578125" style="227" customWidth="1"/>
    <col min="299" max="299" width="5.28515625" style="227" bestFit="1" customWidth="1"/>
    <col min="300" max="300" width="5.140625" style="227" bestFit="1" customWidth="1"/>
    <col min="301" max="301" width="5.85546875" style="227" bestFit="1" customWidth="1"/>
    <col min="302" max="302" width="8.140625" style="227" customWidth="1"/>
    <col min="303" max="303" width="4.42578125" style="227" customWidth="1"/>
    <col min="304" max="304" width="5.28515625" style="227" bestFit="1" customWidth="1"/>
    <col min="305" max="305" width="5.140625" style="227" bestFit="1" customWidth="1"/>
    <col min="306" max="306" width="5.85546875" style="227" bestFit="1" customWidth="1"/>
    <col min="307" max="307" width="8" style="227" customWidth="1"/>
    <col min="308" max="520" width="9.140625" style="227"/>
    <col min="521" max="521" width="4.140625" style="227" customWidth="1"/>
    <col min="522" max="522" width="27" style="227" customWidth="1"/>
    <col min="523" max="523" width="6" style="227" customWidth="1"/>
    <col min="524" max="524" width="4" style="227" customWidth="1"/>
    <col min="525" max="525" width="5.28515625" style="227" bestFit="1" customWidth="1"/>
    <col min="526" max="526" width="5.140625" style="227" bestFit="1" customWidth="1"/>
    <col min="527" max="527" width="5.85546875" style="227" bestFit="1" customWidth="1"/>
    <col min="528" max="528" width="8.5703125" style="227" customWidth="1"/>
    <col min="529" max="529" width="4.42578125" style="227" customWidth="1"/>
    <col min="530" max="530" width="5.28515625" style="227" bestFit="1" customWidth="1"/>
    <col min="531" max="531" width="5.140625" style="227" bestFit="1" customWidth="1"/>
    <col min="532" max="532" width="5.85546875" style="227" bestFit="1" customWidth="1"/>
    <col min="533" max="533" width="8.42578125" style="227" customWidth="1"/>
    <col min="534" max="534" width="4.5703125" style="227" customWidth="1"/>
    <col min="535" max="535" width="5.28515625" style="227" bestFit="1" customWidth="1"/>
    <col min="536" max="536" width="5.140625" style="227" bestFit="1" customWidth="1"/>
    <col min="537" max="537" width="5.85546875" style="227" bestFit="1" customWidth="1"/>
    <col min="538" max="538" width="8" style="227" customWidth="1"/>
    <col min="539" max="539" width="4.42578125" style="227" customWidth="1"/>
    <col min="540" max="540" width="5.28515625" style="227" bestFit="1" customWidth="1"/>
    <col min="541" max="541" width="5.140625" style="227" bestFit="1" customWidth="1"/>
    <col min="542" max="542" width="5.85546875" style="227" bestFit="1" customWidth="1"/>
    <col min="543" max="543" width="8.7109375" style="227" customWidth="1"/>
    <col min="544" max="544" width="4.42578125" style="227" customWidth="1"/>
    <col min="545" max="545" width="5.28515625" style="227" bestFit="1" customWidth="1"/>
    <col min="546" max="546" width="5.140625" style="227" bestFit="1" customWidth="1"/>
    <col min="547" max="547" width="5.85546875" style="227" bestFit="1" customWidth="1"/>
    <col min="548" max="548" width="8" style="227" customWidth="1"/>
    <col min="549" max="549" width="4.42578125" style="227" customWidth="1"/>
    <col min="550" max="550" width="5.28515625" style="227" bestFit="1" customWidth="1"/>
    <col min="551" max="551" width="5.140625" style="227" bestFit="1" customWidth="1"/>
    <col min="552" max="552" width="5.85546875" style="227" bestFit="1" customWidth="1"/>
    <col min="553" max="553" width="8" style="227" customWidth="1"/>
    <col min="554" max="554" width="4.42578125" style="227" customWidth="1"/>
    <col min="555" max="555" width="5.28515625" style="227" bestFit="1" customWidth="1"/>
    <col min="556" max="556" width="5.140625" style="227" bestFit="1" customWidth="1"/>
    <col min="557" max="557" width="5.85546875" style="227" bestFit="1" customWidth="1"/>
    <col min="558" max="558" width="8.140625" style="227" customWidth="1"/>
    <col min="559" max="559" width="4.42578125" style="227" customWidth="1"/>
    <col min="560" max="560" width="5.28515625" style="227" bestFit="1" customWidth="1"/>
    <col min="561" max="561" width="5.140625" style="227" bestFit="1" customWidth="1"/>
    <col min="562" max="562" width="5.85546875" style="227" bestFit="1" customWidth="1"/>
    <col min="563" max="563" width="8" style="227" customWidth="1"/>
    <col min="564" max="776" width="9.140625" style="227"/>
    <col min="777" max="777" width="4.140625" style="227" customWidth="1"/>
    <col min="778" max="778" width="27" style="227" customWidth="1"/>
    <col min="779" max="779" width="6" style="227" customWidth="1"/>
    <col min="780" max="780" width="4" style="227" customWidth="1"/>
    <col min="781" max="781" width="5.28515625" style="227" bestFit="1" customWidth="1"/>
    <col min="782" max="782" width="5.140625" style="227" bestFit="1" customWidth="1"/>
    <col min="783" max="783" width="5.85546875" style="227" bestFit="1" customWidth="1"/>
    <col min="784" max="784" width="8.5703125" style="227" customWidth="1"/>
    <col min="785" max="785" width="4.42578125" style="227" customWidth="1"/>
    <col min="786" max="786" width="5.28515625" style="227" bestFit="1" customWidth="1"/>
    <col min="787" max="787" width="5.140625" style="227" bestFit="1" customWidth="1"/>
    <col min="788" max="788" width="5.85546875" style="227" bestFit="1" customWidth="1"/>
    <col min="789" max="789" width="8.42578125" style="227" customWidth="1"/>
    <col min="790" max="790" width="4.5703125" style="227" customWidth="1"/>
    <col min="791" max="791" width="5.28515625" style="227" bestFit="1" customWidth="1"/>
    <col min="792" max="792" width="5.140625" style="227" bestFit="1" customWidth="1"/>
    <col min="793" max="793" width="5.85546875" style="227" bestFit="1" customWidth="1"/>
    <col min="794" max="794" width="8" style="227" customWidth="1"/>
    <col min="795" max="795" width="4.42578125" style="227" customWidth="1"/>
    <col min="796" max="796" width="5.28515625" style="227" bestFit="1" customWidth="1"/>
    <col min="797" max="797" width="5.140625" style="227" bestFit="1" customWidth="1"/>
    <col min="798" max="798" width="5.85546875" style="227" bestFit="1" customWidth="1"/>
    <col min="799" max="799" width="8.7109375" style="227" customWidth="1"/>
    <col min="800" max="800" width="4.42578125" style="227" customWidth="1"/>
    <col min="801" max="801" width="5.28515625" style="227" bestFit="1" customWidth="1"/>
    <col min="802" max="802" width="5.140625" style="227" bestFit="1" customWidth="1"/>
    <col min="803" max="803" width="5.85546875" style="227" bestFit="1" customWidth="1"/>
    <col min="804" max="804" width="8" style="227" customWidth="1"/>
    <col min="805" max="805" width="4.42578125" style="227" customWidth="1"/>
    <col min="806" max="806" width="5.28515625" style="227" bestFit="1" customWidth="1"/>
    <col min="807" max="807" width="5.140625" style="227" bestFit="1" customWidth="1"/>
    <col min="808" max="808" width="5.85546875" style="227" bestFit="1" customWidth="1"/>
    <col min="809" max="809" width="8" style="227" customWidth="1"/>
    <col min="810" max="810" width="4.42578125" style="227" customWidth="1"/>
    <col min="811" max="811" width="5.28515625" style="227" bestFit="1" customWidth="1"/>
    <col min="812" max="812" width="5.140625" style="227" bestFit="1" customWidth="1"/>
    <col min="813" max="813" width="5.85546875" style="227" bestFit="1" customWidth="1"/>
    <col min="814" max="814" width="8.140625" style="227" customWidth="1"/>
    <col min="815" max="815" width="4.42578125" style="227" customWidth="1"/>
    <col min="816" max="816" width="5.28515625" style="227" bestFit="1" customWidth="1"/>
    <col min="817" max="817" width="5.140625" style="227" bestFit="1" customWidth="1"/>
    <col min="818" max="818" width="5.85546875" style="227" bestFit="1" customWidth="1"/>
    <col min="819" max="819" width="8" style="227" customWidth="1"/>
    <col min="820" max="1032" width="9.140625" style="227"/>
    <col min="1033" max="1033" width="4.140625" style="227" customWidth="1"/>
    <col min="1034" max="1034" width="27" style="227" customWidth="1"/>
    <col min="1035" max="1035" width="6" style="227" customWidth="1"/>
    <col min="1036" max="1036" width="4" style="227" customWidth="1"/>
    <col min="1037" max="1037" width="5.28515625" style="227" bestFit="1" customWidth="1"/>
    <col min="1038" max="1038" width="5.140625" style="227" bestFit="1" customWidth="1"/>
    <col min="1039" max="1039" width="5.85546875" style="227" bestFit="1" customWidth="1"/>
    <col min="1040" max="1040" width="8.5703125" style="227" customWidth="1"/>
    <col min="1041" max="1041" width="4.42578125" style="227" customWidth="1"/>
    <col min="1042" max="1042" width="5.28515625" style="227" bestFit="1" customWidth="1"/>
    <col min="1043" max="1043" width="5.140625" style="227" bestFit="1" customWidth="1"/>
    <col min="1044" max="1044" width="5.85546875" style="227" bestFit="1" customWidth="1"/>
    <col min="1045" max="1045" width="8.42578125" style="227" customWidth="1"/>
    <col min="1046" max="1046" width="4.5703125" style="227" customWidth="1"/>
    <col min="1047" max="1047" width="5.28515625" style="227" bestFit="1" customWidth="1"/>
    <col min="1048" max="1048" width="5.140625" style="227" bestFit="1" customWidth="1"/>
    <col min="1049" max="1049" width="5.85546875" style="227" bestFit="1" customWidth="1"/>
    <col min="1050" max="1050" width="8" style="227" customWidth="1"/>
    <col min="1051" max="1051" width="4.42578125" style="227" customWidth="1"/>
    <col min="1052" max="1052" width="5.28515625" style="227" bestFit="1" customWidth="1"/>
    <col min="1053" max="1053" width="5.140625" style="227" bestFit="1" customWidth="1"/>
    <col min="1054" max="1054" width="5.85546875" style="227" bestFit="1" customWidth="1"/>
    <col min="1055" max="1055" width="8.7109375" style="227" customWidth="1"/>
    <col min="1056" max="1056" width="4.42578125" style="227" customWidth="1"/>
    <col min="1057" max="1057" width="5.28515625" style="227" bestFit="1" customWidth="1"/>
    <col min="1058" max="1058" width="5.140625" style="227" bestFit="1" customWidth="1"/>
    <col min="1059" max="1059" width="5.85546875" style="227" bestFit="1" customWidth="1"/>
    <col min="1060" max="1060" width="8" style="227" customWidth="1"/>
    <col min="1061" max="1061" width="4.42578125" style="227" customWidth="1"/>
    <col min="1062" max="1062" width="5.28515625" style="227" bestFit="1" customWidth="1"/>
    <col min="1063" max="1063" width="5.140625" style="227" bestFit="1" customWidth="1"/>
    <col min="1064" max="1064" width="5.85546875" style="227" bestFit="1" customWidth="1"/>
    <col min="1065" max="1065" width="8" style="227" customWidth="1"/>
    <col min="1066" max="1066" width="4.42578125" style="227" customWidth="1"/>
    <col min="1067" max="1067" width="5.28515625" style="227" bestFit="1" customWidth="1"/>
    <col min="1068" max="1068" width="5.140625" style="227" bestFit="1" customWidth="1"/>
    <col min="1069" max="1069" width="5.85546875" style="227" bestFit="1" customWidth="1"/>
    <col min="1070" max="1070" width="8.140625" style="227" customWidth="1"/>
    <col min="1071" max="1071" width="4.42578125" style="227" customWidth="1"/>
    <col min="1072" max="1072" width="5.28515625" style="227" bestFit="1" customWidth="1"/>
    <col min="1073" max="1073" width="5.140625" style="227" bestFit="1" customWidth="1"/>
    <col min="1074" max="1074" width="5.85546875" style="227" bestFit="1" customWidth="1"/>
    <col min="1075" max="1075" width="8" style="227" customWidth="1"/>
    <col min="1076" max="1288" width="9.140625" style="227"/>
    <col min="1289" max="1289" width="4.140625" style="227" customWidth="1"/>
    <col min="1290" max="1290" width="27" style="227" customWidth="1"/>
    <col min="1291" max="1291" width="6" style="227" customWidth="1"/>
    <col min="1292" max="1292" width="4" style="227" customWidth="1"/>
    <col min="1293" max="1293" width="5.28515625" style="227" bestFit="1" customWidth="1"/>
    <col min="1294" max="1294" width="5.140625" style="227" bestFit="1" customWidth="1"/>
    <col min="1295" max="1295" width="5.85546875" style="227" bestFit="1" customWidth="1"/>
    <col min="1296" max="1296" width="8.5703125" style="227" customWidth="1"/>
    <col min="1297" max="1297" width="4.42578125" style="227" customWidth="1"/>
    <col min="1298" max="1298" width="5.28515625" style="227" bestFit="1" customWidth="1"/>
    <col min="1299" max="1299" width="5.140625" style="227" bestFit="1" customWidth="1"/>
    <col min="1300" max="1300" width="5.85546875" style="227" bestFit="1" customWidth="1"/>
    <col min="1301" max="1301" width="8.42578125" style="227" customWidth="1"/>
    <col min="1302" max="1302" width="4.5703125" style="227" customWidth="1"/>
    <col min="1303" max="1303" width="5.28515625" style="227" bestFit="1" customWidth="1"/>
    <col min="1304" max="1304" width="5.140625" style="227" bestFit="1" customWidth="1"/>
    <col min="1305" max="1305" width="5.85546875" style="227" bestFit="1" customWidth="1"/>
    <col min="1306" max="1306" width="8" style="227" customWidth="1"/>
    <col min="1307" max="1307" width="4.42578125" style="227" customWidth="1"/>
    <col min="1308" max="1308" width="5.28515625" style="227" bestFit="1" customWidth="1"/>
    <col min="1309" max="1309" width="5.140625" style="227" bestFit="1" customWidth="1"/>
    <col min="1310" max="1310" width="5.85546875" style="227" bestFit="1" customWidth="1"/>
    <col min="1311" max="1311" width="8.7109375" style="227" customWidth="1"/>
    <col min="1312" max="1312" width="4.42578125" style="227" customWidth="1"/>
    <col min="1313" max="1313" width="5.28515625" style="227" bestFit="1" customWidth="1"/>
    <col min="1314" max="1314" width="5.140625" style="227" bestFit="1" customWidth="1"/>
    <col min="1315" max="1315" width="5.85546875" style="227" bestFit="1" customWidth="1"/>
    <col min="1316" max="1316" width="8" style="227" customWidth="1"/>
    <col min="1317" max="1317" width="4.42578125" style="227" customWidth="1"/>
    <col min="1318" max="1318" width="5.28515625" style="227" bestFit="1" customWidth="1"/>
    <col min="1319" max="1319" width="5.140625" style="227" bestFit="1" customWidth="1"/>
    <col min="1320" max="1320" width="5.85546875" style="227" bestFit="1" customWidth="1"/>
    <col min="1321" max="1321" width="8" style="227" customWidth="1"/>
    <col min="1322" max="1322" width="4.42578125" style="227" customWidth="1"/>
    <col min="1323" max="1323" width="5.28515625" style="227" bestFit="1" customWidth="1"/>
    <col min="1324" max="1324" width="5.140625" style="227" bestFit="1" customWidth="1"/>
    <col min="1325" max="1325" width="5.85546875" style="227" bestFit="1" customWidth="1"/>
    <col min="1326" max="1326" width="8.140625" style="227" customWidth="1"/>
    <col min="1327" max="1327" width="4.42578125" style="227" customWidth="1"/>
    <col min="1328" max="1328" width="5.28515625" style="227" bestFit="1" customWidth="1"/>
    <col min="1329" max="1329" width="5.140625" style="227" bestFit="1" customWidth="1"/>
    <col min="1330" max="1330" width="5.85546875" style="227" bestFit="1" customWidth="1"/>
    <col min="1331" max="1331" width="8" style="227" customWidth="1"/>
    <col min="1332" max="1544" width="9.140625" style="227"/>
    <col min="1545" max="1545" width="4.140625" style="227" customWidth="1"/>
    <col min="1546" max="1546" width="27" style="227" customWidth="1"/>
    <col min="1547" max="1547" width="6" style="227" customWidth="1"/>
    <col min="1548" max="1548" width="4" style="227" customWidth="1"/>
    <col min="1549" max="1549" width="5.28515625" style="227" bestFit="1" customWidth="1"/>
    <col min="1550" max="1550" width="5.140625" style="227" bestFit="1" customWidth="1"/>
    <col min="1551" max="1551" width="5.85546875" style="227" bestFit="1" customWidth="1"/>
    <col min="1552" max="1552" width="8.5703125" style="227" customWidth="1"/>
    <col min="1553" max="1553" width="4.42578125" style="227" customWidth="1"/>
    <col min="1554" max="1554" width="5.28515625" style="227" bestFit="1" customWidth="1"/>
    <col min="1555" max="1555" width="5.140625" style="227" bestFit="1" customWidth="1"/>
    <col min="1556" max="1556" width="5.85546875" style="227" bestFit="1" customWidth="1"/>
    <col min="1557" max="1557" width="8.42578125" style="227" customWidth="1"/>
    <col min="1558" max="1558" width="4.5703125" style="227" customWidth="1"/>
    <col min="1559" max="1559" width="5.28515625" style="227" bestFit="1" customWidth="1"/>
    <col min="1560" max="1560" width="5.140625" style="227" bestFit="1" customWidth="1"/>
    <col min="1561" max="1561" width="5.85546875" style="227" bestFit="1" customWidth="1"/>
    <col min="1562" max="1562" width="8" style="227" customWidth="1"/>
    <col min="1563" max="1563" width="4.42578125" style="227" customWidth="1"/>
    <col min="1564" max="1564" width="5.28515625" style="227" bestFit="1" customWidth="1"/>
    <col min="1565" max="1565" width="5.140625" style="227" bestFit="1" customWidth="1"/>
    <col min="1566" max="1566" width="5.85546875" style="227" bestFit="1" customWidth="1"/>
    <col min="1567" max="1567" width="8.7109375" style="227" customWidth="1"/>
    <col min="1568" max="1568" width="4.42578125" style="227" customWidth="1"/>
    <col min="1569" max="1569" width="5.28515625" style="227" bestFit="1" customWidth="1"/>
    <col min="1570" max="1570" width="5.140625" style="227" bestFit="1" customWidth="1"/>
    <col min="1571" max="1571" width="5.85546875" style="227" bestFit="1" customWidth="1"/>
    <col min="1572" max="1572" width="8" style="227" customWidth="1"/>
    <col min="1573" max="1573" width="4.42578125" style="227" customWidth="1"/>
    <col min="1574" max="1574" width="5.28515625" style="227" bestFit="1" customWidth="1"/>
    <col min="1575" max="1575" width="5.140625" style="227" bestFit="1" customWidth="1"/>
    <col min="1576" max="1576" width="5.85546875" style="227" bestFit="1" customWidth="1"/>
    <col min="1577" max="1577" width="8" style="227" customWidth="1"/>
    <col min="1578" max="1578" width="4.42578125" style="227" customWidth="1"/>
    <col min="1579" max="1579" width="5.28515625" style="227" bestFit="1" customWidth="1"/>
    <col min="1580" max="1580" width="5.140625" style="227" bestFit="1" customWidth="1"/>
    <col min="1581" max="1581" width="5.85546875" style="227" bestFit="1" customWidth="1"/>
    <col min="1582" max="1582" width="8.140625" style="227" customWidth="1"/>
    <col min="1583" max="1583" width="4.42578125" style="227" customWidth="1"/>
    <col min="1584" max="1584" width="5.28515625" style="227" bestFit="1" customWidth="1"/>
    <col min="1585" max="1585" width="5.140625" style="227" bestFit="1" customWidth="1"/>
    <col min="1586" max="1586" width="5.85546875" style="227" bestFit="1" customWidth="1"/>
    <col min="1587" max="1587" width="8" style="227" customWidth="1"/>
    <col min="1588" max="1800" width="9.140625" style="227"/>
    <col min="1801" max="1801" width="4.140625" style="227" customWidth="1"/>
    <col min="1802" max="1802" width="27" style="227" customWidth="1"/>
    <col min="1803" max="1803" width="6" style="227" customWidth="1"/>
    <col min="1804" max="1804" width="4" style="227" customWidth="1"/>
    <col min="1805" max="1805" width="5.28515625" style="227" bestFit="1" customWidth="1"/>
    <col min="1806" max="1806" width="5.140625" style="227" bestFit="1" customWidth="1"/>
    <col min="1807" max="1807" width="5.85546875" style="227" bestFit="1" customWidth="1"/>
    <col min="1808" max="1808" width="8.5703125" style="227" customWidth="1"/>
    <col min="1809" max="1809" width="4.42578125" style="227" customWidth="1"/>
    <col min="1810" max="1810" width="5.28515625" style="227" bestFit="1" customWidth="1"/>
    <col min="1811" max="1811" width="5.140625" style="227" bestFit="1" customWidth="1"/>
    <col min="1812" max="1812" width="5.85546875" style="227" bestFit="1" customWidth="1"/>
    <col min="1813" max="1813" width="8.42578125" style="227" customWidth="1"/>
    <col min="1814" max="1814" width="4.5703125" style="227" customWidth="1"/>
    <col min="1815" max="1815" width="5.28515625" style="227" bestFit="1" customWidth="1"/>
    <col min="1816" max="1816" width="5.140625" style="227" bestFit="1" customWidth="1"/>
    <col min="1817" max="1817" width="5.85546875" style="227" bestFit="1" customWidth="1"/>
    <col min="1818" max="1818" width="8" style="227" customWidth="1"/>
    <col min="1819" max="1819" width="4.42578125" style="227" customWidth="1"/>
    <col min="1820" max="1820" width="5.28515625" style="227" bestFit="1" customWidth="1"/>
    <col min="1821" max="1821" width="5.140625" style="227" bestFit="1" customWidth="1"/>
    <col min="1822" max="1822" width="5.85546875" style="227" bestFit="1" customWidth="1"/>
    <col min="1823" max="1823" width="8.7109375" style="227" customWidth="1"/>
    <col min="1824" max="1824" width="4.42578125" style="227" customWidth="1"/>
    <col min="1825" max="1825" width="5.28515625" style="227" bestFit="1" customWidth="1"/>
    <col min="1826" max="1826" width="5.140625" style="227" bestFit="1" customWidth="1"/>
    <col min="1827" max="1827" width="5.85546875" style="227" bestFit="1" customWidth="1"/>
    <col min="1828" max="1828" width="8" style="227" customWidth="1"/>
    <col min="1829" max="1829" width="4.42578125" style="227" customWidth="1"/>
    <col min="1830" max="1830" width="5.28515625" style="227" bestFit="1" customWidth="1"/>
    <col min="1831" max="1831" width="5.140625" style="227" bestFit="1" customWidth="1"/>
    <col min="1832" max="1832" width="5.85546875" style="227" bestFit="1" customWidth="1"/>
    <col min="1833" max="1833" width="8" style="227" customWidth="1"/>
    <col min="1834" max="1834" width="4.42578125" style="227" customWidth="1"/>
    <col min="1835" max="1835" width="5.28515625" style="227" bestFit="1" customWidth="1"/>
    <col min="1836" max="1836" width="5.140625" style="227" bestFit="1" customWidth="1"/>
    <col min="1837" max="1837" width="5.85546875" style="227" bestFit="1" customWidth="1"/>
    <col min="1838" max="1838" width="8.140625" style="227" customWidth="1"/>
    <col min="1839" max="1839" width="4.42578125" style="227" customWidth="1"/>
    <col min="1840" max="1840" width="5.28515625" style="227" bestFit="1" customWidth="1"/>
    <col min="1841" max="1841" width="5.140625" style="227" bestFit="1" customWidth="1"/>
    <col min="1842" max="1842" width="5.85546875" style="227" bestFit="1" customWidth="1"/>
    <col min="1843" max="1843" width="8" style="227" customWidth="1"/>
    <col min="1844" max="2056" width="9.140625" style="227"/>
    <col min="2057" max="2057" width="4.140625" style="227" customWidth="1"/>
    <col min="2058" max="2058" width="27" style="227" customWidth="1"/>
    <col min="2059" max="2059" width="6" style="227" customWidth="1"/>
    <col min="2060" max="2060" width="4" style="227" customWidth="1"/>
    <col min="2061" max="2061" width="5.28515625" style="227" bestFit="1" customWidth="1"/>
    <col min="2062" max="2062" width="5.140625" style="227" bestFit="1" customWidth="1"/>
    <col min="2063" max="2063" width="5.85546875" style="227" bestFit="1" customWidth="1"/>
    <col min="2064" max="2064" width="8.5703125" style="227" customWidth="1"/>
    <col min="2065" max="2065" width="4.42578125" style="227" customWidth="1"/>
    <col min="2066" max="2066" width="5.28515625" style="227" bestFit="1" customWidth="1"/>
    <col min="2067" max="2067" width="5.140625" style="227" bestFit="1" customWidth="1"/>
    <col min="2068" max="2068" width="5.85546875" style="227" bestFit="1" customWidth="1"/>
    <col min="2069" max="2069" width="8.42578125" style="227" customWidth="1"/>
    <col min="2070" max="2070" width="4.5703125" style="227" customWidth="1"/>
    <col min="2071" max="2071" width="5.28515625" style="227" bestFit="1" customWidth="1"/>
    <col min="2072" max="2072" width="5.140625" style="227" bestFit="1" customWidth="1"/>
    <col min="2073" max="2073" width="5.85546875" style="227" bestFit="1" customWidth="1"/>
    <col min="2074" max="2074" width="8" style="227" customWidth="1"/>
    <col min="2075" max="2075" width="4.42578125" style="227" customWidth="1"/>
    <col min="2076" max="2076" width="5.28515625" style="227" bestFit="1" customWidth="1"/>
    <col min="2077" max="2077" width="5.140625" style="227" bestFit="1" customWidth="1"/>
    <col min="2078" max="2078" width="5.85546875" style="227" bestFit="1" customWidth="1"/>
    <col min="2079" max="2079" width="8.7109375" style="227" customWidth="1"/>
    <col min="2080" max="2080" width="4.42578125" style="227" customWidth="1"/>
    <col min="2081" max="2081" width="5.28515625" style="227" bestFit="1" customWidth="1"/>
    <col min="2082" max="2082" width="5.140625" style="227" bestFit="1" customWidth="1"/>
    <col min="2083" max="2083" width="5.85546875" style="227" bestFit="1" customWidth="1"/>
    <col min="2084" max="2084" width="8" style="227" customWidth="1"/>
    <col min="2085" max="2085" width="4.42578125" style="227" customWidth="1"/>
    <col min="2086" max="2086" width="5.28515625" style="227" bestFit="1" customWidth="1"/>
    <col min="2087" max="2087" width="5.140625" style="227" bestFit="1" customWidth="1"/>
    <col min="2088" max="2088" width="5.85546875" style="227" bestFit="1" customWidth="1"/>
    <col min="2089" max="2089" width="8" style="227" customWidth="1"/>
    <col min="2090" max="2090" width="4.42578125" style="227" customWidth="1"/>
    <col min="2091" max="2091" width="5.28515625" style="227" bestFit="1" customWidth="1"/>
    <col min="2092" max="2092" width="5.140625" style="227" bestFit="1" customWidth="1"/>
    <col min="2093" max="2093" width="5.85546875" style="227" bestFit="1" customWidth="1"/>
    <col min="2094" max="2094" width="8.140625" style="227" customWidth="1"/>
    <col min="2095" max="2095" width="4.42578125" style="227" customWidth="1"/>
    <col min="2096" max="2096" width="5.28515625" style="227" bestFit="1" customWidth="1"/>
    <col min="2097" max="2097" width="5.140625" style="227" bestFit="1" customWidth="1"/>
    <col min="2098" max="2098" width="5.85546875" style="227" bestFit="1" customWidth="1"/>
    <col min="2099" max="2099" width="8" style="227" customWidth="1"/>
    <col min="2100" max="2312" width="9.140625" style="227"/>
    <col min="2313" max="2313" width="4.140625" style="227" customWidth="1"/>
    <col min="2314" max="2314" width="27" style="227" customWidth="1"/>
    <col min="2315" max="2315" width="6" style="227" customWidth="1"/>
    <col min="2316" max="2316" width="4" style="227" customWidth="1"/>
    <col min="2317" max="2317" width="5.28515625" style="227" bestFit="1" customWidth="1"/>
    <col min="2318" max="2318" width="5.140625" style="227" bestFit="1" customWidth="1"/>
    <col min="2319" max="2319" width="5.85546875" style="227" bestFit="1" customWidth="1"/>
    <col min="2320" max="2320" width="8.5703125" style="227" customWidth="1"/>
    <col min="2321" max="2321" width="4.42578125" style="227" customWidth="1"/>
    <col min="2322" max="2322" width="5.28515625" style="227" bestFit="1" customWidth="1"/>
    <col min="2323" max="2323" width="5.140625" style="227" bestFit="1" customWidth="1"/>
    <col min="2324" max="2324" width="5.85546875" style="227" bestFit="1" customWidth="1"/>
    <col min="2325" max="2325" width="8.42578125" style="227" customWidth="1"/>
    <col min="2326" max="2326" width="4.5703125" style="227" customWidth="1"/>
    <col min="2327" max="2327" width="5.28515625" style="227" bestFit="1" customWidth="1"/>
    <col min="2328" max="2328" width="5.140625" style="227" bestFit="1" customWidth="1"/>
    <col min="2329" max="2329" width="5.85546875" style="227" bestFit="1" customWidth="1"/>
    <col min="2330" max="2330" width="8" style="227" customWidth="1"/>
    <col min="2331" max="2331" width="4.42578125" style="227" customWidth="1"/>
    <col min="2332" max="2332" width="5.28515625" style="227" bestFit="1" customWidth="1"/>
    <col min="2333" max="2333" width="5.140625" style="227" bestFit="1" customWidth="1"/>
    <col min="2334" max="2334" width="5.85546875" style="227" bestFit="1" customWidth="1"/>
    <col min="2335" max="2335" width="8.7109375" style="227" customWidth="1"/>
    <col min="2336" max="2336" width="4.42578125" style="227" customWidth="1"/>
    <col min="2337" max="2337" width="5.28515625" style="227" bestFit="1" customWidth="1"/>
    <col min="2338" max="2338" width="5.140625" style="227" bestFit="1" customWidth="1"/>
    <col min="2339" max="2339" width="5.85546875" style="227" bestFit="1" customWidth="1"/>
    <col min="2340" max="2340" width="8" style="227" customWidth="1"/>
    <col min="2341" max="2341" width="4.42578125" style="227" customWidth="1"/>
    <col min="2342" max="2342" width="5.28515625" style="227" bestFit="1" customWidth="1"/>
    <col min="2343" max="2343" width="5.140625" style="227" bestFit="1" customWidth="1"/>
    <col min="2344" max="2344" width="5.85546875" style="227" bestFit="1" customWidth="1"/>
    <col min="2345" max="2345" width="8" style="227" customWidth="1"/>
    <col min="2346" max="2346" width="4.42578125" style="227" customWidth="1"/>
    <col min="2347" max="2347" width="5.28515625" style="227" bestFit="1" customWidth="1"/>
    <col min="2348" max="2348" width="5.140625" style="227" bestFit="1" customWidth="1"/>
    <col min="2349" max="2349" width="5.85546875" style="227" bestFit="1" customWidth="1"/>
    <col min="2350" max="2350" width="8.140625" style="227" customWidth="1"/>
    <col min="2351" max="2351" width="4.42578125" style="227" customWidth="1"/>
    <col min="2352" max="2352" width="5.28515625" style="227" bestFit="1" customWidth="1"/>
    <col min="2353" max="2353" width="5.140625" style="227" bestFit="1" customWidth="1"/>
    <col min="2354" max="2354" width="5.85546875" style="227" bestFit="1" customWidth="1"/>
    <col min="2355" max="2355" width="8" style="227" customWidth="1"/>
    <col min="2356" max="2568" width="9.140625" style="227"/>
    <col min="2569" max="2569" width="4.140625" style="227" customWidth="1"/>
    <col min="2570" max="2570" width="27" style="227" customWidth="1"/>
    <col min="2571" max="2571" width="6" style="227" customWidth="1"/>
    <col min="2572" max="2572" width="4" style="227" customWidth="1"/>
    <col min="2573" max="2573" width="5.28515625" style="227" bestFit="1" customWidth="1"/>
    <col min="2574" max="2574" width="5.140625" style="227" bestFit="1" customWidth="1"/>
    <col min="2575" max="2575" width="5.85546875" style="227" bestFit="1" customWidth="1"/>
    <col min="2576" max="2576" width="8.5703125" style="227" customWidth="1"/>
    <col min="2577" max="2577" width="4.42578125" style="227" customWidth="1"/>
    <col min="2578" max="2578" width="5.28515625" style="227" bestFit="1" customWidth="1"/>
    <col min="2579" max="2579" width="5.140625" style="227" bestFit="1" customWidth="1"/>
    <col min="2580" max="2580" width="5.85546875" style="227" bestFit="1" customWidth="1"/>
    <col min="2581" max="2581" width="8.42578125" style="227" customWidth="1"/>
    <col min="2582" max="2582" width="4.5703125" style="227" customWidth="1"/>
    <col min="2583" max="2583" width="5.28515625" style="227" bestFit="1" customWidth="1"/>
    <col min="2584" max="2584" width="5.140625" style="227" bestFit="1" customWidth="1"/>
    <col min="2585" max="2585" width="5.85546875" style="227" bestFit="1" customWidth="1"/>
    <col min="2586" max="2586" width="8" style="227" customWidth="1"/>
    <col min="2587" max="2587" width="4.42578125" style="227" customWidth="1"/>
    <col min="2588" max="2588" width="5.28515625" style="227" bestFit="1" customWidth="1"/>
    <col min="2589" max="2589" width="5.140625" style="227" bestFit="1" customWidth="1"/>
    <col min="2590" max="2590" width="5.85546875" style="227" bestFit="1" customWidth="1"/>
    <col min="2591" max="2591" width="8.7109375" style="227" customWidth="1"/>
    <col min="2592" max="2592" width="4.42578125" style="227" customWidth="1"/>
    <col min="2593" max="2593" width="5.28515625" style="227" bestFit="1" customWidth="1"/>
    <col min="2594" max="2594" width="5.140625" style="227" bestFit="1" customWidth="1"/>
    <col min="2595" max="2595" width="5.85546875" style="227" bestFit="1" customWidth="1"/>
    <col min="2596" max="2596" width="8" style="227" customWidth="1"/>
    <col min="2597" max="2597" width="4.42578125" style="227" customWidth="1"/>
    <col min="2598" max="2598" width="5.28515625" style="227" bestFit="1" customWidth="1"/>
    <col min="2599" max="2599" width="5.140625" style="227" bestFit="1" customWidth="1"/>
    <col min="2600" max="2600" width="5.85546875" style="227" bestFit="1" customWidth="1"/>
    <col min="2601" max="2601" width="8" style="227" customWidth="1"/>
    <col min="2602" max="2602" width="4.42578125" style="227" customWidth="1"/>
    <col min="2603" max="2603" width="5.28515625" style="227" bestFit="1" customWidth="1"/>
    <col min="2604" max="2604" width="5.140625" style="227" bestFit="1" customWidth="1"/>
    <col min="2605" max="2605" width="5.85546875" style="227" bestFit="1" customWidth="1"/>
    <col min="2606" max="2606" width="8.140625" style="227" customWidth="1"/>
    <col min="2607" max="2607" width="4.42578125" style="227" customWidth="1"/>
    <col min="2608" max="2608" width="5.28515625" style="227" bestFit="1" customWidth="1"/>
    <col min="2609" max="2609" width="5.140625" style="227" bestFit="1" customWidth="1"/>
    <col min="2610" max="2610" width="5.85546875" style="227" bestFit="1" customWidth="1"/>
    <col min="2611" max="2611" width="8" style="227" customWidth="1"/>
    <col min="2612" max="2824" width="9.140625" style="227"/>
    <col min="2825" max="2825" width="4.140625" style="227" customWidth="1"/>
    <col min="2826" max="2826" width="27" style="227" customWidth="1"/>
    <col min="2827" max="2827" width="6" style="227" customWidth="1"/>
    <col min="2828" max="2828" width="4" style="227" customWidth="1"/>
    <col min="2829" max="2829" width="5.28515625" style="227" bestFit="1" customWidth="1"/>
    <col min="2830" max="2830" width="5.140625" style="227" bestFit="1" customWidth="1"/>
    <col min="2831" max="2831" width="5.85546875" style="227" bestFit="1" customWidth="1"/>
    <col min="2832" max="2832" width="8.5703125" style="227" customWidth="1"/>
    <col min="2833" max="2833" width="4.42578125" style="227" customWidth="1"/>
    <col min="2834" max="2834" width="5.28515625" style="227" bestFit="1" customWidth="1"/>
    <col min="2835" max="2835" width="5.140625" style="227" bestFit="1" customWidth="1"/>
    <col min="2836" max="2836" width="5.85546875" style="227" bestFit="1" customWidth="1"/>
    <col min="2837" max="2837" width="8.42578125" style="227" customWidth="1"/>
    <col min="2838" max="2838" width="4.5703125" style="227" customWidth="1"/>
    <col min="2839" max="2839" width="5.28515625" style="227" bestFit="1" customWidth="1"/>
    <col min="2840" max="2840" width="5.140625" style="227" bestFit="1" customWidth="1"/>
    <col min="2841" max="2841" width="5.85546875" style="227" bestFit="1" customWidth="1"/>
    <col min="2842" max="2842" width="8" style="227" customWidth="1"/>
    <col min="2843" max="2843" width="4.42578125" style="227" customWidth="1"/>
    <col min="2844" max="2844" width="5.28515625" style="227" bestFit="1" customWidth="1"/>
    <col min="2845" max="2845" width="5.140625" style="227" bestFit="1" customWidth="1"/>
    <col min="2846" max="2846" width="5.85546875" style="227" bestFit="1" customWidth="1"/>
    <col min="2847" max="2847" width="8.7109375" style="227" customWidth="1"/>
    <col min="2848" max="2848" width="4.42578125" style="227" customWidth="1"/>
    <col min="2849" max="2849" width="5.28515625" style="227" bestFit="1" customWidth="1"/>
    <col min="2850" max="2850" width="5.140625" style="227" bestFit="1" customWidth="1"/>
    <col min="2851" max="2851" width="5.85546875" style="227" bestFit="1" customWidth="1"/>
    <col min="2852" max="2852" width="8" style="227" customWidth="1"/>
    <col min="2853" max="2853" width="4.42578125" style="227" customWidth="1"/>
    <col min="2854" max="2854" width="5.28515625" style="227" bestFit="1" customWidth="1"/>
    <col min="2855" max="2855" width="5.140625" style="227" bestFit="1" customWidth="1"/>
    <col min="2856" max="2856" width="5.85546875" style="227" bestFit="1" customWidth="1"/>
    <col min="2857" max="2857" width="8" style="227" customWidth="1"/>
    <col min="2858" max="2858" width="4.42578125" style="227" customWidth="1"/>
    <col min="2859" max="2859" width="5.28515625" style="227" bestFit="1" customWidth="1"/>
    <col min="2860" max="2860" width="5.140625" style="227" bestFit="1" customWidth="1"/>
    <col min="2861" max="2861" width="5.85546875" style="227" bestFit="1" customWidth="1"/>
    <col min="2862" max="2862" width="8.140625" style="227" customWidth="1"/>
    <col min="2863" max="2863" width="4.42578125" style="227" customWidth="1"/>
    <col min="2864" max="2864" width="5.28515625" style="227" bestFit="1" customWidth="1"/>
    <col min="2865" max="2865" width="5.140625" style="227" bestFit="1" customWidth="1"/>
    <col min="2866" max="2866" width="5.85546875" style="227" bestFit="1" customWidth="1"/>
    <col min="2867" max="2867" width="8" style="227" customWidth="1"/>
    <col min="2868" max="3080" width="9.140625" style="227"/>
    <col min="3081" max="3081" width="4.140625" style="227" customWidth="1"/>
    <col min="3082" max="3082" width="27" style="227" customWidth="1"/>
    <col min="3083" max="3083" width="6" style="227" customWidth="1"/>
    <col min="3084" max="3084" width="4" style="227" customWidth="1"/>
    <col min="3085" max="3085" width="5.28515625" style="227" bestFit="1" customWidth="1"/>
    <col min="3086" max="3086" width="5.140625" style="227" bestFit="1" customWidth="1"/>
    <col min="3087" max="3087" width="5.85546875" style="227" bestFit="1" customWidth="1"/>
    <col min="3088" max="3088" width="8.5703125" style="227" customWidth="1"/>
    <col min="3089" max="3089" width="4.42578125" style="227" customWidth="1"/>
    <col min="3090" max="3090" width="5.28515625" style="227" bestFit="1" customWidth="1"/>
    <col min="3091" max="3091" width="5.140625" style="227" bestFit="1" customWidth="1"/>
    <col min="3092" max="3092" width="5.85546875" style="227" bestFit="1" customWidth="1"/>
    <col min="3093" max="3093" width="8.42578125" style="227" customWidth="1"/>
    <col min="3094" max="3094" width="4.5703125" style="227" customWidth="1"/>
    <col min="3095" max="3095" width="5.28515625" style="227" bestFit="1" customWidth="1"/>
    <col min="3096" max="3096" width="5.140625" style="227" bestFit="1" customWidth="1"/>
    <col min="3097" max="3097" width="5.85546875" style="227" bestFit="1" customWidth="1"/>
    <col min="3098" max="3098" width="8" style="227" customWidth="1"/>
    <col min="3099" max="3099" width="4.42578125" style="227" customWidth="1"/>
    <col min="3100" max="3100" width="5.28515625" style="227" bestFit="1" customWidth="1"/>
    <col min="3101" max="3101" width="5.140625" style="227" bestFit="1" customWidth="1"/>
    <col min="3102" max="3102" width="5.85546875" style="227" bestFit="1" customWidth="1"/>
    <col min="3103" max="3103" width="8.7109375" style="227" customWidth="1"/>
    <col min="3104" max="3104" width="4.42578125" style="227" customWidth="1"/>
    <col min="3105" max="3105" width="5.28515625" style="227" bestFit="1" customWidth="1"/>
    <col min="3106" max="3106" width="5.140625" style="227" bestFit="1" customWidth="1"/>
    <col min="3107" max="3107" width="5.85546875" style="227" bestFit="1" customWidth="1"/>
    <col min="3108" max="3108" width="8" style="227" customWidth="1"/>
    <col min="3109" max="3109" width="4.42578125" style="227" customWidth="1"/>
    <col min="3110" max="3110" width="5.28515625" style="227" bestFit="1" customWidth="1"/>
    <col min="3111" max="3111" width="5.140625" style="227" bestFit="1" customWidth="1"/>
    <col min="3112" max="3112" width="5.85546875" style="227" bestFit="1" customWidth="1"/>
    <col min="3113" max="3113" width="8" style="227" customWidth="1"/>
    <col min="3114" max="3114" width="4.42578125" style="227" customWidth="1"/>
    <col min="3115" max="3115" width="5.28515625" style="227" bestFit="1" customWidth="1"/>
    <col min="3116" max="3116" width="5.140625" style="227" bestFit="1" customWidth="1"/>
    <col min="3117" max="3117" width="5.85546875" style="227" bestFit="1" customWidth="1"/>
    <col min="3118" max="3118" width="8.140625" style="227" customWidth="1"/>
    <col min="3119" max="3119" width="4.42578125" style="227" customWidth="1"/>
    <col min="3120" max="3120" width="5.28515625" style="227" bestFit="1" customWidth="1"/>
    <col min="3121" max="3121" width="5.140625" style="227" bestFit="1" customWidth="1"/>
    <col min="3122" max="3122" width="5.85546875" style="227" bestFit="1" customWidth="1"/>
    <col min="3123" max="3123" width="8" style="227" customWidth="1"/>
    <col min="3124" max="3336" width="9.140625" style="227"/>
    <col min="3337" max="3337" width="4.140625" style="227" customWidth="1"/>
    <col min="3338" max="3338" width="27" style="227" customWidth="1"/>
    <col min="3339" max="3339" width="6" style="227" customWidth="1"/>
    <col min="3340" max="3340" width="4" style="227" customWidth="1"/>
    <col min="3341" max="3341" width="5.28515625" style="227" bestFit="1" customWidth="1"/>
    <col min="3342" max="3342" width="5.140625" style="227" bestFit="1" customWidth="1"/>
    <col min="3343" max="3343" width="5.85546875" style="227" bestFit="1" customWidth="1"/>
    <col min="3344" max="3344" width="8.5703125" style="227" customWidth="1"/>
    <col min="3345" max="3345" width="4.42578125" style="227" customWidth="1"/>
    <col min="3346" max="3346" width="5.28515625" style="227" bestFit="1" customWidth="1"/>
    <col min="3347" max="3347" width="5.140625" style="227" bestFit="1" customWidth="1"/>
    <col min="3348" max="3348" width="5.85546875" style="227" bestFit="1" customWidth="1"/>
    <col min="3349" max="3349" width="8.42578125" style="227" customWidth="1"/>
    <col min="3350" max="3350" width="4.5703125" style="227" customWidth="1"/>
    <col min="3351" max="3351" width="5.28515625" style="227" bestFit="1" customWidth="1"/>
    <col min="3352" max="3352" width="5.140625" style="227" bestFit="1" customWidth="1"/>
    <col min="3353" max="3353" width="5.85546875" style="227" bestFit="1" customWidth="1"/>
    <col min="3354" max="3354" width="8" style="227" customWidth="1"/>
    <col min="3355" max="3355" width="4.42578125" style="227" customWidth="1"/>
    <col min="3356" max="3356" width="5.28515625" style="227" bestFit="1" customWidth="1"/>
    <col min="3357" max="3357" width="5.140625" style="227" bestFit="1" customWidth="1"/>
    <col min="3358" max="3358" width="5.85546875" style="227" bestFit="1" customWidth="1"/>
    <col min="3359" max="3359" width="8.7109375" style="227" customWidth="1"/>
    <col min="3360" max="3360" width="4.42578125" style="227" customWidth="1"/>
    <col min="3361" max="3361" width="5.28515625" style="227" bestFit="1" customWidth="1"/>
    <col min="3362" max="3362" width="5.140625" style="227" bestFit="1" customWidth="1"/>
    <col min="3363" max="3363" width="5.85546875" style="227" bestFit="1" customWidth="1"/>
    <col min="3364" max="3364" width="8" style="227" customWidth="1"/>
    <col min="3365" max="3365" width="4.42578125" style="227" customWidth="1"/>
    <col min="3366" max="3366" width="5.28515625" style="227" bestFit="1" customWidth="1"/>
    <col min="3367" max="3367" width="5.140625" style="227" bestFit="1" customWidth="1"/>
    <col min="3368" max="3368" width="5.85546875" style="227" bestFit="1" customWidth="1"/>
    <col min="3369" max="3369" width="8" style="227" customWidth="1"/>
    <col min="3370" max="3370" width="4.42578125" style="227" customWidth="1"/>
    <col min="3371" max="3371" width="5.28515625" style="227" bestFit="1" customWidth="1"/>
    <col min="3372" max="3372" width="5.140625" style="227" bestFit="1" customWidth="1"/>
    <col min="3373" max="3373" width="5.85546875" style="227" bestFit="1" customWidth="1"/>
    <col min="3374" max="3374" width="8.140625" style="227" customWidth="1"/>
    <col min="3375" max="3375" width="4.42578125" style="227" customWidth="1"/>
    <col min="3376" max="3376" width="5.28515625" style="227" bestFit="1" customWidth="1"/>
    <col min="3377" max="3377" width="5.140625" style="227" bestFit="1" customWidth="1"/>
    <col min="3378" max="3378" width="5.85546875" style="227" bestFit="1" customWidth="1"/>
    <col min="3379" max="3379" width="8" style="227" customWidth="1"/>
    <col min="3380" max="3592" width="9.140625" style="227"/>
    <col min="3593" max="3593" width="4.140625" style="227" customWidth="1"/>
    <col min="3594" max="3594" width="27" style="227" customWidth="1"/>
    <col min="3595" max="3595" width="6" style="227" customWidth="1"/>
    <col min="3596" max="3596" width="4" style="227" customWidth="1"/>
    <col min="3597" max="3597" width="5.28515625" style="227" bestFit="1" customWidth="1"/>
    <col min="3598" max="3598" width="5.140625" style="227" bestFit="1" customWidth="1"/>
    <col min="3599" max="3599" width="5.85546875" style="227" bestFit="1" customWidth="1"/>
    <col min="3600" max="3600" width="8.5703125" style="227" customWidth="1"/>
    <col min="3601" max="3601" width="4.42578125" style="227" customWidth="1"/>
    <col min="3602" max="3602" width="5.28515625" style="227" bestFit="1" customWidth="1"/>
    <col min="3603" max="3603" width="5.140625" style="227" bestFit="1" customWidth="1"/>
    <col min="3604" max="3604" width="5.85546875" style="227" bestFit="1" customWidth="1"/>
    <col min="3605" max="3605" width="8.42578125" style="227" customWidth="1"/>
    <col min="3606" max="3606" width="4.5703125" style="227" customWidth="1"/>
    <col min="3607" max="3607" width="5.28515625" style="227" bestFit="1" customWidth="1"/>
    <col min="3608" max="3608" width="5.140625" style="227" bestFit="1" customWidth="1"/>
    <col min="3609" max="3609" width="5.85546875" style="227" bestFit="1" customWidth="1"/>
    <col min="3610" max="3610" width="8" style="227" customWidth="1"/>
    <col min="3611" max="3611" width="4.42578125" style="227" customWidth="1"/>
    <col min="3612" max="3612" width="5.28515625" style="227" bestFit="1" customWidth="1"/>
    <col min="3613" max="3613" width="5.140625" style="227" bestFit="1" customWidth="1"/>
    <col min="3614" max="3614" width="5.85546875" style="227" bestFit="1" customWidth="1"/>
    <col min="3615" max="3615" width="8.7109375" style="227" customWidth="1"/>
    <col min="3616" max="3616" width="4.42578125" style="227" customWidth="1"/>
    <col min="3617" max="3617" width="5.28515625" style="227" bestFit="1" customWidth="1"/>
    <col min="3618" max="3618" width="5.140625" style="227" bestFit="1" customWidth="1"/>
    <col min="3619" max="3619" width="5.85546875" style="227" bestFit="1" customWidth="1"/>
    <col min="3620" max="3620" width="8" style="227" customWidth="1"/>
    <col min="3621" max="3621" width="4.42578125" style="227" customWidth="1"/>
    <col min="3622" max="3622" width="5.28515625" style="227" bestFit="1" customWidth="1"/>
    <col min="3623" max="3623" width="5.140625" style="227" bestFit="1" customWidth="1"/>
    <col min="3624" max="3624" width="5.85546875" style="227" bestFit="1" customWidth="1"/>
    <col min="3625" max="3625" width="8" style="227" customWidth="1"/>
    <col min="3626" max="3626" width="4.42578125" style="227" customWidth="1"/>
    <col min="3627" max="3627" width="5.28515625" style="227" bestFit="1" customWidth="1"/>
    <col min="3628" max="3628" width="5.140625" style="227" bestFit="1" customWidth="1"/>
    <col min="3629" max="3629" width="5.85546875" style="227" bestFit="1" customWidth="1"/>
    <col min="3630" max="3630" width="8.140625" style="227" customWidth="1"/>
    <col min="3631" max="3631" width="4.42578125" style="227" customWidth="1"/>
    <col min="3632" max="3632" width="5.28515625" style="227" bestFit="1" customWidth="1"/>
    <col min="3633" max="3633" width="5.140625" style="227" bestFit="1" customWidth="1"/>
    <col min="3634" max="3634" width="5.85546875" style="227" bestFit="1" customWidth="1"/>
    <col min="3635" max="3635" width="8" style="227" customWidth="1"/>
    <col min="3636" max="3848" width="9.140625" style="227"/>
    <col min="3849" max="3849" width="4.140625" style="227" customWidth="1"/>
    <col min="3850" max="3850" width="27" style="227" customWidth="1"/>
    <col min="3851" max="3851" width="6" style="227" customWidth="1"/>
    <col min="3852" max="3852" width="4" style="227" customWidth="1"/>
    <col min="3853" max="3853" width="5.28515625" style="227" bestFit="1" customWidth="1"/>
    <col min="3854" max="3854" width="5.140625" style="227" bestFit="1" customWidth="1"/>
    <col min="3855" max="3855" width="5.85546875" style="227" bestFit="1" customWidth="1"/>
    <col min="3856" max="3856" width="8.5703125" style="227" customWidth="1"/>
    <col min="3857" max="3857" width="4.42578125" style="227" customWidth="1"/>
    <col min="3858" max="3858" width="5.28515625" style="227" bestFit="1" customWidth="1"/>
    <col min="3859" max="3859" width="5.140625" style="227" bestFit="1" customWidth="1"/>
    <col min="3860" max="3860" width="5.85546875" style="227" bestFit="1" customWidth="1"/>
    <col min="3861" max="3861" width="8.42578125" style="227" customWidth="1"/>
    <col min="3862" max="3862" width="4.5703125" style="227" customWidth="1"/>
    <col min="3863" max="3863" width="5.28515625" style="227" bestFit="1" customWidth="1"/>
    <col min="3864" max="3864" width="5.140625" style="227" bestFit="1" customWidth="1"/>
    <col min="3865" max="3865" width="5.85546875" style="227" bestFit="1" customWidth="1"/>
    <col min="3866" max="3866" width="8" style="227" customWidth="1"/>
    <col min="3867" max="3867" width="4.42578125" style="227" customWidth="1"/>
    <col min="3868" max="3868" width="5.28515625" style="227" bestFit="1" customWidth="1"/>
    <col min="3869" max="3869" width="5.140625" style="227" bestFit="1" customWidth="1"/>
    <col min="3870" max="3870" width="5.85546875" style="227" bestFit="1" customWidth="1"/>
    <col min="3871" max="3871" width="8.7109375" style="227" customWidth="1"/>
    <col min="3872" max="3872" width="4.42578125" style="227" customWidth="1"/>
    <col min="3873" max="3873" width="5.28515625" style="227" bestFit="1" customWidth="1"/>
    <col min="3874" max="3874" width="5.140625" style="227" bestFit="1" customWidth="1"/>
    <col min="3875" max="3875" width="5.85546875" style="227" bestFit="1" customWidth="1"/>
    <col min="3876" max="3876" width="8" style="227" customWidth="1"/>
    <col min="3877" max="3877" width="4.42578125" style="227" customWidth="1"/>
    <col min="3878" max="3878" width="5.28515625" style="227" bestFit="1" customWidth="1"/>
    <col min="3879" max="3879" width="5.140625" style="227" bestFit="1" customWidth="1"/>
    <col min="3880" max="3880" width="5.85546875" style="227" bestFit="1" customWidth="1"/>
    <col min="3881" max="3881" width="8" style="227" customWidth="1"/>
    <col min="3882" max="3882" width="4.42578125" style="227" customWidth="1"/>
    <col min="3883" max="3883" width="5.28515625" style="227" bestFit="1" customWidth="1"/>
    <col min="3884" max="3884" width="5.140625" style="227" bestFit="1" customWidth="1"/>
    <col min="3885" max="3885" width="5.85546875" style="227" bestFit="1" customWidth="1"/>
    <col min="3886" max="3886" width="8.140625" style="227" customWidth="1"/>
    <col min="3887" max="3887" width="4.42578125" style="227" customWidth="1"/>
    <col min="3888" max="3888" width="5.28515625" style="227" bestFit="1" customWidth="1"/>
    <col min="3889" max="3889" width="5.140625" style="227" bestFit="1" customWidth="1"/>
    <col min="3890" max="3890" width="5.85546875" style="227" bestFit="1" customWidth="1"/>
    <col min="3891" max="3891" width="8" style="227" customWidth="1"/>
    <col min="3892" max="4104" width="9.140625" style="227"/>
    <col min="4105" max="4105" width="4.140625" style="227" customWidth="1"/>
    <col min="4106" max="4106" width="27" style="227" customWidth="1"/>
    <col min="4107" max="4107" width="6" style="227" customWidth="1"/>
    <col min="4108" max="4108" width="4" style="227" customWidth="1"/>
    <col min="4109" max="4109" width="5.28515625" style="227" bestFit="1" customWidth="1"/>
    <col min="4110" max="4110" width="5.140625" style="227" bestFit="1" customWidth="1"/>
    <col min="4111" max="4111" width="5.85546875" style="227" bestFit="1" customWidth="1"/>
    <col min="4112" max="4112" width="8.5703125" style="227" customWidth="1"/>
    <col min="4113" max="4113" width="4.42578125" style="227" customWidth="1"/>
    <col min="4114" max="4114" width="5.28515625" style="227" bestFit="1" customWidth="1"/>
    <col min="4115" max="4115" width="5.140625" style="227" bestFit="1" customWidth="1"/>
    <col min="4116" max="4116" width="5.85546875" style="227" bestFit="1" customWidth="1"/>
    <col min="4117" max="4117" width="8.42578125" style="227" customWidth="1"/>
    <col min="4118" max="4118" width="4.5703125" style="227" customWidth="1"/>
    <col min="4119" max="4119" width="5.28515625" style="227" bestFit="1" customWidth="1"/>
    <col min="4120" max="4120" width="5.140625" style="227" bestFit="1" customWidth="1"/>
    <col min="4121" max="4121" width="5.85546875" style="227" bestFit="1" customWidth="1"/>
    <col min="4122" max="4122" width="8" style="227" customWidth="1"/>
    <col min="4123" max="4123" width="4.42578125" style="227" customWidth="1"/>
    <col min="4124" max="4124" width="5.28515625" style="227" bestFit="1" customWidth="1"/>
    <col min="4125" max="4125" width="5.140625" style="227" bestFit="1" customWidth="1"/>
    <col min="4126" max="4126" width="5.85546875" style="227" bestFit="1" customWidth="1"/>
    <col min="4127" max="4127" width="8.7109375" style="227" customWidth="1"/>
    <col min="4128" max="4128" width="4.42578125" style="227" customWidth="1"/>
    <col min="4129" max="4129" width="5.28515625" style="227" bestFit="1" customWidth="1"/>
    <col min="4130" max="4130" width="5.140625" style="227" bestFit="1" customWidth="1"/>
    <col min="4131" max="4131" width="5.85546875" style="227" bestFit="1" customWidth="1"/>
    <col min="4132" max="4132" width="8" style="227" customWidth="1"/>
    <col min="4133" max="4133" width="4.42578125" style="227" customWidth="1"/>
    <col min="4134" max="4134" width="5.28515625" style="227" bestFit="1" customWidth="1"/>
    <col min="4135" max="4135" width="5.140625" style="227" bestFit="1" customWidth="1"/>
    <col min="4136" max="4136" width="5.85546875" style="227" bestFit="1" customWidth="1"/>
    <col min="4137" max="4137" width="8" style="227" customWidth="1"/>
    <col min="4138" max="4138" width="4.42578125" style="227" customWidth="1"/>
    <col min="4139" max="4139" width="5.28515625" style="227" bestFit="1" customWidth="1"/>
    <col min="4140" max="4140" width="5.140625" style="227" bestFit="1" customWidth="1"/>
    <col min="4141" max="4141" width="5.85546875" style="227" bestFit="1" customWidth="1"/>
    <col min="4142" max="4142" width="8.140625" style="227" customWidth="1"/>
    <col min="4143" max="4143" width="4.42578125" style="227" customWidth="1"/>
    <col min="4144" max="4144" width="5.28515625" style="227" bestFit="1" customWidth="1"/>
    <col min="4145" max="4145" width="5.140625" style="227" bestFit="1" customWidth="1"/>
    <col min="4146" max="4146" width="5.85546875" style="227" bestFit="1" customWidth="1"/>
    <col min="4147" max="4147" width="8" style="227" customWidth="1"/>
    <col min="4148" max="4360" width="9.140625" style="227"/>
    <col min="4361" max="4361" width="4.140625" style="227" customWidth="1"/>
    <col min="4362" max="4362" width="27" style="227" customWidth="1"/>
    <col min="4363" max="4363" width="6" style="227" customWidth="1"/>
    <col min="4364" max="4364" width="4" style="227" customWidth="1"/>
    <col min="4365" max="4365" width="5.28515625" style="227" bestFit="1" customWidth="1"/>
    <col min="4366" max="4366" width="5.140625" style="227" bestFit="1" customWidth="1"/>
    <col min="4367" max="4367" width="5.85546875" style="227" bestFit="1" customWidth="1"/>
    <col min="4368" max="4368" width="8.5703125" style="227" customWidth="1"/>
    <col min="4369" max="4369" width="4.42578125" style="227" customWidth="1"/>
    <col min="4370" max="4370" width="5.28515625" style="227" bestFit="1" customWidth="1"/>
    <col min="4371" max="4371" width="5.140625" style="227" bestFit="1" customWidth="1"/>
    <col min="4372" max="4372" width="5.85546875" style="227" bestFit="1" customWidth="1"/>
    <col min="4373" max="4373" width="8.42578125" style="227" customWidth="1"/>
    <col min="4374" max="4374" width="4.5703125" style="227" customWidth="1"/>
    <col min="4375" max="4375" width="5.28515625" style="227" bestFit="1" customWidth="1"/>
    <col min="4376" max="4376" width="5.140625" style="227" bestFit="1" customWidth="1"/>
    <col min="4377" max="4377" width="5.85546875" style="227" bestFit="1" customWidth="1"/>
    <col min="4378" max="4378" width="8" style="227" customWidth="1"/>
    <col min="4379" max="4379" width="4.42578125" style="227" customWidth="1"/>
    <col min="4380" max="4380" width="5.28515625" style="227" bestFit="1" customWidth="1"/>
    <col min="4381" max="4381" width="5.140625" style="227" bestFit="1" customWidth="1"/>
    <col min="4382" max="4382" width="5.85546875" style="227" bestFit="1" customWidth="1"/>
    <col min="4383" max="4383" width="8.7109375" style="227" customWidth="1"/>
    <col min="4384" max="4384" width="4.42578125" style="227" customWidth="1"/>
    <col min="4385" max="4385" width="5.28515625" style="227" bestFit="1" customWidth="1"/>
    <col min="4386" max="4386" width="5.140625" style="227" bestFit="1" customWidth="1"/>
    <col min="4387" max="4387" width="5.85546875" style="227" bestFit="1" customWidth="1"/>
    <col min="4388" max="4388" width="8" style="227" customWidth="1"/>
    <col min="4389" max="4389" width="4.42578125" style="227" customWidth="1"/>
    <col min="4390" max="4390" width="5.28515625" style="227" bestFit="1" customWidth="1"/>
    <col min="4391" max="4391" width="5.140625" style="227" bestFit="1" customWidth="1"/>
    <col min="4392" max="4392" width="5.85546875" style="227" bestFit="1" customWidth="1"/>
    <col min="4393" max="4393" width="8" style="227" customWidth="1"/>
    <col min="4394" max="4394" width="4.42578125" style="227" customWidth="1"/>
    <col min="4395" max="4395" width="5.28515625" style="227" bestFit="1" customWidth="1"/>
    <col min="4396" max="4396" width="5.140625" style="227" bestFit="1" customWidth="1"/>
    <col min="4397" max="4397" width="5.85546875" style="227" bestFit="1" customWidth="1"/>
    <col min="4398" max="4398" width="8.140625" style="227" customWidth="1"/>
    <col min="4399" max="4399" width="4.42578125" style="227" customWidth="1"/>
    <col min="4400" max="4400" width="5.28515625" style="227" bestFit="1" customWidth="1"/>
    <col min="4401" max="4401" width="5.140625" style="227" bestFit="1" customWidth="1"/>
    <col min="4402" max="4402" width="5.85546875" style="227" bestFit="1" customWidth="1"/>
    <col min="4403" max="4403" width="8" style="227" customWidth="1"/>
    <col min="4404" max="4616" width="9.140625" style="227"/>
    <col min="4617" max="4617" width="4.140625" style="227" customWidth="1"/>
    <col min="4618" max="4618" width="27" style="227" customWidth="1"/>
    <col min="4619" max="4619" width="6" style="227" customWidth="1"/>
    <col min="4620" max="4620" width="4" style="227" customWidth="1"/>
    <col min="4621" max="4621" width="5.28515625" style="227" bestFit="1" customWidth="1"/>
    <col min="4622" max="4622" width="5.140625" style="227" bestFit="1" customWidth="1"/>
    <col min="4623" max="4623" width="5.85546875" style="227" bestFit="1" customWidth="1"/>
    <col min="4624" max="4624" width="8.5703125" style="227" customWidth="1"/>
    <col min="4625" max="4625" width="4.42578125" style="227" customWidth="1"/>
    <col min="4626" max="4626" width="5.28515625" style="227" bestFit="1" customWidth="1"/>
    <col min="4627" max="4627" width="5.140625" style="227" bestFit="1" customWidth="1"/>
    <col min="4628" max="4628" width="5.85546875" style="227" bestFit="1" customWidth="1"/>
    <col min="4629" max="4629" width="8.42578125" style="227" customWidth="1"/>
    <col min="4630" max="4630" width="4.5703125" style="227" customWidth="1"/>
    <col min="4631" max="4631" width="5.28515625" style="227" bestFit="1" customWidth="1"/>
    <col min="4632" max="4632" width="5.140625" style="227" bestFit="1" customWidth="1"/>
    <col min="4633" max="4633" width="5.85546875" style="227" bestFit="1" customWidth="1"/>
    <col min="4634" max="4634" width="8" style="227" customWidth="1"/>
    <col min="4635" max="4635" width="4.42578125" style="227" customWidth="1"/>
    <col min="4636" max="4636" width="5.28515625" style="227" bestFit="1" customWidth="1"/>
    <col min="4637" max="4637" width="5.140625" style="227" bestFit="1" customWidth="1"/>
    <col min="4638" max="4638" width="5.85546875" style="227" bestFit="1" customWidth="1"/>
    <col min="4639" max="4639" width="8.7109375" style="227" customWidth="1"/>
    <col min="4640" max="4640" width="4.42578125" style="227" customWidth="1"/>
    <col min="4641" max="4641" width="5.28515625" style="227" bestFit="1" customWidth="1"/>
    <col min="4642" max="4642" width="5.140625" style="227" bestFit="1" customWidth="1"/>
    <col min="4643" max="4643" width="5.85546875" style="227" bestFit="1" customWidth="1"/>
    <col min="4644" max="4644" width="8" style="227" customWidth="1"/>
    <col min="4645" max="4645" width="4.42578125" style="227" customWidth="1"/>
    <col min="4646" max="4646" width="5.28515625" style="227" bestFit="1" customWidth="1"/>
    <col min="4647" max="4647" width="5.140625" style="227" bestFit="1" customWidth="1"/>
    <col min="4648" max="4648" width="5.85546875" style="227" bestFit="1" customWidth="1"/>
    <col min="4649" max="4649" width="8" style="227" customWidth="1"/>
    <col min="4650" max="4650" width="4.42578125" style="227" customWidth="1"/>
    <col min="4651" max="4651" width="5.28515625" style="227" bestFit="1" customWidth="1"/>
    <col min="4652" max="4652" width="5.140625" style="227" bestFit="1" customWidth="1"/>
    <col min="4653" max="4653" width="5.85546875" style="227" bestFit="1" customWidth="1"/>
    <col min="4654" max="4654" width="8.140625" style="227" customWidth="1"/>
    <col min="4655" max="4655" width="4.42578125" style="227" customWidth="1"/>
    <col min="4656" max="4656" width="5.28515625" style="227" bestFit="1" customWidth="1"/>
    <col min="4657" max="4657" width="5.140625" style="227" bestFit="1" customWidth="1"/>
    <col min="4658" max="4658" width="5.85546875" style="227" bestFit="1" customWidth="1"/>
    <col min="4659" max="4659" width="8" style="227" customWidth="1"/>
    <col min="4660" max="4872" width="9.140625" style="227"/>
    <col min="4873" max="4873" width="4.140625" style="227" customWidth="1"/>
    <col min="4874" max="4874" width="27" style="227" customWidth="1"/>
    <col min="4875" max="4875" width="6" style="227" customWidth="1"/>
    <col min="4876" max="4876" width="4" style="227" customWidth="1"/>
    <col min="4877" max="4877" width="5.28515625" style="227" bestFit="1" customWidth="1"/>
    <col min="4878" max="4878" width="5.140625" style="227" bestFit="1" customWidth="1"/>
    <col min="4879" max="4879" width="5.85546875" style="227" bestFit="1" customWidth="1"/>
    <col min="4880" max="4880" width="8.5703125" style="227" customWidth="1"/>
    <col min="4881" max="4881" width="4.42578125" style="227" customWidth="1"/>
    <col min="4882" max="4882" width="5.28515625" style="227" bestFit="1" customWidth="1"/>
    <col min="4883" max="4883" width="5.140625" style="227" bestFit="1" customWidth="1"/>
    <col min="4884" max="4884" width="5.85546875" style="227" bestFit="1" customWidth="1"/>
    <col min="4885" max="4885" width="8.42578125" style="227" customWidth="1"/>
    <col min="4886" max="4886" width="4.5703125" style="227" customWidth="1"/>
    <col min="4887" max="4887" width="5.28515625" style="227" bestFit="1" customWidth="1"/>
    <col min="4888" max="4888" width="5.140625" style="227" bestFit="1" customWidth="1"/>
    <col min="4889" max="4889" width="5.85546875" style="227" bestFit="1" customWidth="1"/>
    <col min="4890" max="4890" width="8" style="227" customWidth="1"/>
    <col min="4891" max="4891" width="4.42578125" style="227" customWidth="1"/>
    <col min="4892" max="4892" width="5.28515625" style="227" bestFit="1" customWidth="1"/>
    <col min="4893" max="4893" width="5.140625" style="227" bestFit="1" customWidth="1"/>
    <col min="4894" max="4894" width="5.85546875" style="227" bestFit="1" customWidth="1"/>
    <col min="4895" max="4895" width="8.7109375" style="227" customWidth="1"/>
    <col min="4896" max="4896" width="4.42578125" style="227" customWidth="1"/>
    <col min="4897" max="4897" width="5.28515625" style="227" bestFit="1" customWidth="1"/>
    <col min="4898" max="4898" width="5.140625" style="227" bestFit="1" customWidth="1"/>
    <col min="4899" max="4899" width="5.85546875" style="227" bestFit="1" customWidth="1"/>
    <col min="4900" max="4900" width="8" style="227" customWidth="1"/>
    <col min="4901" max="4901" width="4.42578125" style="227" customWidth="1"/>
    <col min="4902" max="4902" width="5.28515625" style="227" bestFit="1" customWidth="1"/>
    <col min="4903" max="4903" width="5.140625" style="227" bestFit="1" customWidth="1"/>
    <col min="4904" max="4904" width="5.85546875" style="227" bestFit="1" customWidth="1"/>
    <col min="4905" max="4905" width="8" style="227" customWidth="1"/>
    <col min="4906" max="4906" width="4.42578125" style="227" customWidth="1"/>
    <col min="4907" max="4907" width="5.28515625" style="227" bestFit="1" customWidth="1"/>
    <col min="4908" max="4908" width="5.140625" style="227" bestFit="1" customWidth="1"/>
    <col min="4909" max="4909" width="5.85546875" style="227" bestFit="1" customWidth="1"/>
    <col min="4910" max="4910" width="8.140625" style="227" customWidth="1"/>
    <col min="4911" max="4911" width="4.42578125" style="227" customWidth="1"/>
    <col min="4912" max="4912" width="5.28515625" style="227" bestFit="1" customWidth="1"/>
    <col min="4913" max="4913" width="5.140625" style="227" bestFit="1" customWidth="1"/>
    <col min="4914" max="4914" width="5.85546875" style="227" bestFit="1" customWidth="1"/>
    <col min="4915" max="4915" width="8" style="227" customWidth="1"/>
    <col min="4916" max="5128" width="9.140625" style="227"/>
    <col min="5129" max="5129" width="4.140625" style="227" customWidth="1"/>
    <col min="5130" max="5130" width="27" style="227" customWidth="1"/>
    <col min="5131" max="5131" width="6" style="227" customWidth="1"/>
    <col min="5132" max="5132" width="4" style="227" customWidth="1"/>
    <col min="5133" max="5133" width="5.28515625" style="227" bestFit="1" customWidth="1"/>
    <col min="5134" max="5134" width="5.140625" style="227" bestFit="1" customWidth="1"/>
    <col min="5135" max="5135" width="5.85546875" style="227" bestFit="1" customWidth="1"/>
    <col min="5136" max="5136" width="8.5703125" style="227" customWidth="1"/>
    <col min="5137" max="5137" width="4.42578125" style="227" customWidth="1"/>
    <col min="5138" max="5138" width="5.28515625" style="227" bestFit="1" customWidth="1"/>
    <col min="5139" max="5139" width="5.140625" style="227" bestFit="1" customWidth="1"/>
    <col min="5140" max="5140" width="5.85546875" style="227" bestFit="1" customWidth="1"/>
    <col min="5141" max="5141" width="8.42578125" style="227" customWidth="1"/>
    <col min="5142" max="5142" width="4.5703125" style="227" customWidth="1"/>
    <col min="5143" max="5143" width="5.28515625" style="227" bestFit="1" customWidth="1"/>
    <col min="5144" max="5144" width="5.140625" style="227" bestFit="1" customWidth="1"/>
    <col min="5145" max="5145" width="5.85546875" style="227" bestFit="1" customWidth="1"/>
    <col min="5146" max="5146" width="8" style="227" customWidth="1"/>
    <col min="5147" max="5147" width="4.42578125" style="227" customWidth="1"/>
    <col min="5148" max="5148" width="5.28515625" style="227" bestFit="1" customWidth="1"/>
    <col min="5149" max="5149" width="5.140625" style="227" bestFit="1" customWidth="1"/>
    <col min="5150" max="5150" width="5.85546875" style="227" bestFit="1" customWidth="1"/>
    <col min="5151" max="5151" width="8.7109375" style="227" customWidth="1"/>
    <col min="5152" max="5152" width="4.42578125" style="227" customWidth="1"/>
    <col min="5153" max="5153" width="5.28515625" style="227" bestFit="1" customWidth="1"/>
    <col min="5154" max="5154" width="5.140625" style="227" bestFit="1" customWidth="1"/>
    <col min="5155" max="5155" width="5.85546875" style="227" bestFit="1" customWidth="1"/>
    <col min="5156" max="5156" width="8" style="227" customWidth="1"/>
    <col min="5157" max="5157" width="4.42578125" style="227" customWidth="1"/>
    <col min="5158" max="5158" width="5.28515625" style="227" bestFit="1" customWidth="1"/>
    <col min="5159" max="5159" width="5.140625" style="227" bestFit="1" customWidth="1"/>
    <col min="5160" max="5160" width="5.85546875" style="227" bestFit="1" customWidth="1"/>
    <col min="5161" max="5161" width="8" style="227" customWidth="1"/>
    <col min="5162" max="5162" width="4.42578125" style="227" customWidth="1"/>
    <col min="5163" max="5163" width="5.28515625" style="227" bestFit="1" customWidth="1"/>
    <col min="5164" max="5164" width="5.140625" style="227" bestFit="1" customWidth="1"/>
    <col min="5165" max="5165" width="5.85546875" style="227" bestFit="1" customWidth="1"/>
    <col min="5166" max="5166" width="8.140625" style="227" customWidth="1"/>
    <col min="5167" max="5167" width="4.42578125" style="227" customWidth="1"/>
    <col min="5168" max="5168" width="5.28515625" style="227" bestFit="1" customWidth="1"/>
    <col min="5169" max="5169" width="5.140625" style="227" bestFit="1" customWidth="1"/>
    <col min="5170" max="5170" width="5.85546875" style="227" bestFit="1" customWidth="1"/>
    <col min="5171" max="5171" width="8" style="227" customWidth="1"/>
    <col min="5172" max="5384" width="9.140625" style="227"/>
    <col min="5385" max="5385" width="4.140625" style="227" customWidth="1"/>
    <col min="5386" max="5386" width="27" style="227" customWidth="1"/>
    <col min="5387" max="5387" width="6" style="227" customWidth="1"/>
    <col min="5388" max="5388" width="4" style="227" customWidth="1"/>
    <col min="5389" max="5389" width="5.28515625" style="227" bestFit="1" customWidth="1"/>
    <col min="5390" max="5390" width="5.140625" style="227" bestFit="1" customWidth="1"/>
    <col min="5391" max="5391" width="5.85546875" style="227" bestFit="1" customWidth="1"/>
    <col min="5392" max="5392" width="8.5703125" style="227" customWidth="1"/>
    <col min="5393" max="5393" width="4.42578125" style="227" customWidth="1"/>
    <col min="5394" max="5394" width="5.28515625" style="227" bestFit="1" customWidth="1"/>
    <col min="5395" max="5395" width="5.140625" style="227" bestFit="1" customWidth="1"/>
    <col min="5396" max="5396" width="5.85546875" style="227" bestFit="1" customWidth="1"/>
    <col min="5397" max="5397" width="8.42578125" style="227" customWidth="1"/>
    <col min="5398" max="5398" width="4.5703125" style="227" customWidth="1"/>
    <col min="5399" max="5399" width="5.28515625" style="227" bestFit="1" customWidth="1"/>
    <col min="5400" max="5400" width="5.140625" style="227" bestFit="1" customWidth="1"/>
    <col min="5401" max="5401" width="5.85546875" style="227" bestFit="1" customWidth="1"/>
    <col min="5402" max="5402" width="8" style="227" customWidth="1"/>
    <col min="5403" max="5403" width="4.42578125" style="227" customWidth="1"/>
    <col min="5404" max="5404" width="5.28515625" style="227" bestFit="1" customWidth="1"/>
    <col min="5405" max="5405" width="5.140625" style="227" bestFit="1" customWidth="1"/>
    <col min="5406" max="5406" width="5.85546875" style="227" bestFit="1" customWidth="1"/>
    <col min="5407" max="5407" width="8.7109375" style="227" customWidth="1"/>
    <col min="5408" max="5408" width="4.42578125" style="227" customWidth="1"/>
    <col min="5409" max="5409" width="5.28515625" style="227" bestFit="1" customWidth="1"/>
    <col min="5410" max="5410" width="5.140625" style="227" bestFit="1" customWidth="1"/>
    <col min="5411" max="5411" width="5.85546875" style="227" bestFit="1" customWidth="1"/>
    <col min="5412" max="5412" width="8" style="227" customWidth="1"/>
    <col min="5413" max="5413" width="4.42578125" style="227" customWidth="1"/>
    <col min="5414" max="5414" width="5.28515625" style="227" bestFit="1" customWidth="1"/>
    <col min="5415" max="5415" width="5.140625" style="227" bestFit="1" customWidth="1"/>
    <col min="5416" max="5416" width="5.85546875" style="227" bestFit="1" customWidth="1"/>
    <col min="5417" max="5417" width="8" style="227" customWidth="1"/>
    <col min="5418" max="5418" width="4.42578125" style="227" customWidth="1"/>
    <col min="5419" max="5419" width="5.28515625" style="227" bestFit="1" customWidth="1"/>
    <col min="5420" max="5420" width="5.140625" style="227" bestFit="1" customWidth="1"/>
    <col min="5421" max="5421" width="5.85546875" style="227" bestFit="1" customWidth="1"/>
    <col min="5422" max="5422" width="8.140625" style="227" customWidth="1"/>
    <col min="5423" max="5423" width="4.42578125" style="227" customWidth="1"/>
    <col min="5424" max="5424" width="5.28515625" style="227" bestFit="1" customWidth="1"/>
    <col min="5425" max="5425" width="5.140625" style="227" bestFit="1" customWidth="1"/>
    <col min="5426" max="5426" width="5.85546875" style="227" bestFit="1" customWidth="1"/>
    <col min="5427" max="5427" width="8" style="227" customWidth="1"/>
    <col min="5428" max="5640" width="9.140625" style="227"/>
    <col min="5641" max="5641" width="4.140625" style="227" customWidth="1"/>
    <col min="5642" max="5642" width="27" style="227" customWidth="1"/>
    <col min="5643" max="5643" width="6" style="227" customWidth="1"/>
    <col min="5644" max="5644" width="4" style="227" customWidth="1"/>
    <col min="5645" max="5645" width="5.28515625" style="227" bestFit="1" customWidth="1"/>
    <col min="5646" max="5646" width="5.140625" style="227" bestFit="1" customWidth="1"/>
    <col min="5647" max="5647" width="5.85546875" style="227" bestFit="1" customWidth="1"/>
    <col min="5648" max="5648" width="8.5703125" style="227" customWidth="1"/>
    <col min="5649" max="5649" width="4.42578125" style="227" customWidth="1"/>
    <col min="5650" max="5650" width="5.28515625" style="227" bestFit="1" customWidth="1"/>
    <col min="5651" max="5651" width="5.140625" style="227" bestFit="1" customWidth="1"/>
    <col min="5652" max="5652" width="5.85546875" style="227" bestFit="1" customWidth="1"/>
    <col min="5653" max="5653" width="8.42578125" style="227" customWidth="1"/>
    <col min="5654" max="5654" width="4.5703125" style="227" customWidth="1"/>
    <col min="5655" max="5655" width="5.28515625" style="227" bestFit="1" customWidth="1"/>
    <col min="5656" max="5656" width="5.140625" style="227" bestFit="1" customWidth="1"/>
    <col min="5657" max="5657" width="5.85546875" style="227" bestFit="1" customWidth="1"/>
    <col min="5658" max="5658" width="8" style="227" customWidth="1"/>
    <col min="5659" max="5659" width="4.42578125" style="227" customWidth="1"/>
    <col min="5660" max="5660" width="5.28515625" style="227" bestFit="1" customWidth="1"/>
    <col min="5661" max="5661" width="5.140625" style="227" bestFit="1" customWidth="1"/>
    <col min="5662" max="5662" width="5.85546875" style="227" bestFit="1" customWidth="1"/>
    <col min="5663" max="5663" width="8.7109375" style="227" customWidth="1"/>
    <col min="5664" max="5664" width="4.42578125" style="227" customWidth="1"/>
    <col min="5665" max="5665" width="5.28515625" style="227" bestFit="1" customWidth="1"/>
    <col min="5666" max="5666" width="5.140625" style="227" bestFit="1" customWidth="1"/>
    <col min="5667" max="5667" width="5.85546875" style="227" bestFit="1" customWidth="1"/>
    <col min="5668" max="5668" width="8" style="227" customWidth="1"/>
    <col min="5669" max="5669" width="4.42578125" style="227" customWidth="1"/>
    <col min="5670" max="5670" width="5.28515625" style="227" bestFit="1" customWidth="1"/>
    <col min="5671" max="5671" width="5.140625" style="227" bestFit="1" customWidth="1"/>
    <col min="5672" max="5672" width="5.85546875" style="227" bestFit="1" customWidth="1"/>
    <col min="5673" max="5673" width="8" style="227" customWidth="1"/>
    <col min="5674" max="5674" width="4.42578125" style="227" customWidth="1"/>
    <col min="5675" max="5675" width="5.28515625" style="227" bestFit="1" customWidth="1"/>
    <col min="5676" max="5676" width="5.140625" style="227" bestFit="1" customWidth="1"/>
    <col min="5677" max="5677" width="5.85546875" style="227" bestFit="1" customWidth="1"/>
    <col min="5678" max="5678" width="8.140625" style="227" customWidth="1"/>
    <col min="5679" max="5679" width="4.42578125" style="227" customWidth="1"/>
    <col min="5680" max="5680" width="5.28515625" style="227" bestFit="1" customWidth="1"/>
    <col min="5681" max="5681" width="5.140625" style="227" bestFit="1" customWidth="1"/>
    <col min="5682" max="5682" width="5.85546875" style="227" bestFit="1" customWidth="1"/>
    <col min="5683" max="5683" width="8" style="227" customWidth="1"/>
    <col min="5684" max="5896" width="9.140625" style="227"/>
    <col min="5897" max="5897" width="4.140625" style="227" customWidth="1"/>
    <col min="5898" max="5898" width="27" style="227" customWidth="1"/>
    <col min="5899" max="5899" width="6" style="227" customWidth="1"/>
    <col min="5900" max="5900" width="4" style="227" customWidth="1"/>
    <col min="5901" max="5901" width="5.28515625" style="227" bestFit="1" customWidth="1"/>
    <col min="5902" max="5902" width="5.140625" style="227" bestFit="1" customWidth="1"/>
    <col min="5903" max="5903" width="5.85546875" style="227" bestFit="1" customWidth="1"/>
    <col min="5904" max="5904" width="8.5703125" style="227" customWidth="1"/>
    <col min="5905" max="5905" width="4.42578125" style="227" customWidth="1"/>
    <col min="5906" max="5906" width="5.28515625" style="227" bestFit="1" customWidth="1"/>
    <col min="5907" max="5907" width="5.140625" style="227" bestFit="1" customWidth="1"/>
    <col min="5908" max="5908" width="5.85546875" style="227" bestFit="1" customWidth="1"/>
    <col min="5909" max="5909" width="8.42578125" style="227" customWidth="1"/>
    <col min="5910" max="5910" width="4.5703125" style="227" customWidth="1"/>
    <col min="5911" max="5911" width="5.28515625" style="227" bestFit="1" customWidth="1"/>
    <col min="5912" max="5912" width="5.140625" style="227" bestFit="1" customWidth="1"/>
    <col min="5913" max="5913" width="5.85546875" style="227" bestFit="1" customWidth="1"/>
    <col min="5914" max="5914" width="8" style="227" customWidth="1"/>
    <col min="5915" max="5915" width="4.42578125" style="227" customWidth="1"/>
    <col min="5916" max="5916" width="5.28515625" style="227" bestFit="1" customWidth="1"/>
    <col min="5917" max="5917" width="5.140625" style="227" bestFit="1" customWidth="1"/>
    <col min="5918" max="5918" width="5.85546875" style="227" bestFit="1" customWidth="1"/>
    <col min="5919" max="5919" width="8.7109375" style="227" customWidth="1"/>
    <col min="5920" max="5920" width="4.42578125" style="227" customWidth="1"/>
    <col min="5921" max="5921" width="5.28515625" style="227" bestFit="1" customWidth="1"/>
    <col min="5922" max="5922" width="5.140625" style="227" bestFit="1" customWidth="1"/>
    <col min="5923" max="5923" width="5.85546875" style="227" bestFit="1" customWidth="1"/>
    <col min="5924" max="5924" width="8" style="227" customWidth="1"/>
    <col min="5925" max="5925" width="4.42578125" style="227" customWidth="1"/>
    <col min="5926" max="5926" width="5.28515625" style="227" bestFit="1" customWidth="1"/>
    <col min="5927" max="5927" width="5.140625" style="227" bestFit="1" customWidth="1"/>
    <col min="5928" max="5928" width="5.85546875" style="227" bestFit="1" customWidth="1"/>
    <col min="5929" max="5929" width="8" style="227" customWidth="1"/>
    <col min="5930" max="5930" width="4.42578125" style="227" customWidth="1"/>
    <col min="5931" max="5931" width="5.28515625" style="227" bestFit="1" customWidth="1"/>
    <col min="5932" max="5932" width="5.140625" style="227" bestFit="1" customWidth="1"/>
    <col min="5933" max="5933" width="5.85546875" style="227" bestFit="1" customWidth="1"/>
    <col min="5934" max="5934" width="8.140625" style="227" customWidth="1"/>
    <col min="5935" max="5935" width="4.42578125" style="227" customWidth="1"/>
    <col min="5936" max="5936" width="5.28515625" style="227" bestFit="1" customWidth="1"/>
    <col min="5937" max="5937" width="5.140625" style="227" bestFit="1" customWidth="1"/>
    <col min="5938" max="5938" width="5.85546875" style="227" bestFit="1" customWidth="1"/>
    <col min="5939" max="5939" width="8" style="227" customWidth="1"/>
    <col min="5940" max="6152" width="9.140625" style="227"/>
    <col min="6153" max="6153" width="4.140625" style="227" customWidth="1"/>
    <col min="6154" max="6154" width="27" style="227" customWidth="1"/>
    <col min="6155" max="6155" width="6" style="227" customWidth="1"/>
    <col min="6156" max="6156" width="4" style="227" customWidth="1"/>
    <col min="6157" max="6157" width="5.28515625" style="227" bestFit="1" customWidth="1"/>
    <col min="6158" max="6158" width="5.140625" style="227" bestFit="1" customWidth="1"/>
    <col min="6159" max="6159" width="5.85546875" style="227" bestFit="1" customWidth="1"/>
    <col min="6160" max="6160" width="8.5703125" style="227" customWidth="1"/>
    <col min="6161" max="6161" width="4.42578125" style="227" customWidth="1"/>
    <col min="6162" max="6162" width="5.28515625" style="227" bestFit="1" customWidth="1"/>
    <col min="6163" max="6163" width="5.140625" style="227" bestFit="1" customWidth="1"/>
    <col min="6164" max="6164" width="5.85546875" style="227" bestFit="1" customWidth="1"/>
    <col min="6165" max="6165" width="8.42578125" style="227" customWidth="1"/>
    <col min="6166" max="6166" width="4.5703125" style="227" customWidth="1"/>
    <col min="6167" max="6167" width="5.28515625" style="227" bestFit="1" customWidth="1"/>
    <col min="6168" max="6168" width="5.140625" style="227" bestFit="1" customWidth="1"/>
    <col min="6169" max="6169" width="5.85546875" style="227" bestFit="1" customWidth="1"/>
    <col min="6170" max="6170" width="8" style="227" customWidth="1"/>
    <col min="6171" max="6171" width="4.42578125" style="227" customWidth="1"/>
    <col min="6172" max="6172" width="5.28515625" style="227" bestFit="1" customWidth="1"/>
    <col min="6173" max="6173" width="5.140625" style="227" bestFit="1" customWidth="1"/>
    <col min="6174" max="6174" width="5.85546875" style="227" bestFit="1" customWidth="1"/>
    <col min="6175" max="6175" width="8.7109375" style="227" customWidth="1"/>
    <col min="6176" max="6176" width="4.42578125" style="227" customWidth="1"/>
    <col min="6177" max="6177" width="5.28515625" style="227" bestFit="1" customWidth="1"/>
    <col min="6178" max="6178" width="5.140625" style="227" bestFit="1" customWidth="1"/>
    <col min="6179" max="6179" width="5.85546875" style="227" bestFit="1" customWidth="1"/>
    <col min="6180" max="6180" width="8" style="227" customWidth="1"/>
    <col min="6181" max="6181" width="4.42578125" style="227" customWidth="1"/>
    <col min="6182" max="6182" width="5.28515625" style="227" bestFit="1" customWidth="1"/>
    <col min="6183" max="6183" width="5.140625" style="227" bestFit="1" customWidth="1"/>
    <col min="6184" max="6184" width="5.85546875" style="227" bestFit="1" customWidth="1"/>
    <col min="6185" max="6185" width="8" style="227" customWidth="1"/>
    <col min="6186" max="6186" width="4.42578125" style="227" customWidth="1"/>
    <col min="6187" max="6187" width="5.28515625" style="227" bestFit="1" customWidth="1"/>
    <col min="6188" max="6188" width="5.140625" style="227" bestFit="1" customWidth="1"/>
    <col min="6189" max="6189" width="5.85546875" style="227" bestFit="1" customWidth="1"/>
    <col min="6190" max="6190" width="8.140625" style="227" customWidth="1"/>
    <col min="6191" max="6191" width="4.42578125" style="227" customWidth="1"/>
    <col min="6192" max="6192" width="5.28515625" style="227" bestFit="1" customWidth="1"/>
    <col min="6193" max="6193" width="5.140625" style="227" bestFit="1" customWidth="1"/>
    <col min="6194" max="6194" width="5.85546875" style="227" bestFit="1" customWidth="1"/>
    <col min="6195" max="6195" width="8" style="227" customWidth="1"/>
    <col min="6196" max="6408" width="9.140625" style="227"/>
    <col min="6409" max="6409" width="4.140625" style="227" customWidth="1"/>
    <col min="6410" max="6410" width="27" style="227" customWidth="1"/>
    <col min="6411" max="6411" width="6" style="227" customWidth="1"/>
    <col min="6412" max="6412" width="4" style="227" customWidth="1"/>
    <col min="6413" max="6413" width="5.28515625" style="227" bestFit="1" customWidth="1"/>
    <col min="6414" max="6414" width="5.140625" style="227" bestFit="1" customWidth="1"/>
    <col min="6415" max="6415" width="5.85546875" style="227" bestFit="1" customWidth="1"/>
    <col min="6416" max="6416" width="8.5703125" style="227" customWidth="1"/>
    <col min="6417" max="6417" width="4.42578125" style="227" customWidth="1"/>
    <col min="6418" max="6418" width="5.28515625" style="227" bestFit="1" customWidth="1"/>
    <col min="6419" max="6419" width="5.140625" style="227" bestFit="1" customWidth="1"/>
    <col min="6420" max="6420" width="5.85546875" style="227" bestFit="1" customWidth="1"/>
    <col min="6421" max="6421" width="8.42578125" style="227" customWidth="1"/>
    <col min="6422" max="6422" width="4.5703125" style="227" customWidth="1"/>
    <col min="6423" max="6423" width="5.28515625" style="227" bestFit="1" customWidth="1"/>
    <col min="6424" max="6424" width="5.140625" style="227" bestFit="1" customWidth="1"/>
    <col min="6425" max="6425" width="5.85546875" style="227" bestFit="1" customWidth="1"/>
    <col min="6426" max="6426" width="8" style="227" customWidth="1"/>
    <col min="6427" max="6427" width="4.42578125" style="227" customWidth="1"/>
    <col min="6428" max="6428" width="5.28515625" style="227" bestFit="1" customWidth="1"/>
    <col min="6429" max="6429" width="5.140625" style="227" bestFit="1" customWidth="1"/>
    <col min="6430" max="6430" width="5.85546875" style="227" bestFit="1" customWidth="1"/>
    <col min="6431" max="6431" width="8.7109375" style="227" customWidth="1"/>
    <col min="6432" max="6432" width="4.42578125" style="227" customWidth="1"/>
    <col min="6433" max="6433" width="5.28515625" style="227" bestFit="1" customWidth="1"/>
    <col min="6434" max="6434" width="5.140625" style="227" bestFit="1" customWidth="1"/>
    <col min="6435" max="6435" width="5.85546875" style="227" bestFit="1" customWidth="1"/>
    <col min="6436" max="6436" width="8" style="227" customWidth="1"/>
    <col min="6437" max="6437" width="4.42578125" style="227" customWidth="1"/>
    <col min="6438" max="6438" width="5.28515625" style="227" bestFit="1" customWidth="1"/>
    <col min="6439" max="6439" width="5.140625" style="227" bestFit="1" customWidth="1"/>
    <col min="6440" max="6440" width="5.85546875" style="227" bestFit="1" customWidth="1"/>
    <col min="6441" max="6441" width="8" style="227" customWidth="1"/>
    <col min="6442" max="6442" width="4.42578125" style="227" customWidth="1"/>
    <col min="6443" max="6443" width="5.28515625" style="227" bestFit="1" customWidth="1"/>
    <col min="6444" max="6444" width="5.140625" style="227" bestFit="1" customWidth="1"/>
    <col min="6445" max="6445" width="5.85546875" style="227" bestFit="1" customWidth="1"/>
    <col min="6446" max="6446" width="8.140625" style="227" customWidth="1"/>
    <col min="6447" max="6447" width="4.42578125" style="227" customWidth="1"/>
    <col min="6448" max="6448" width="5.28515625" style="227" bestFit="1" customWidth="1"/>
    <col min="6449" max="6449" width="5.140625" style="227" bestFit="1" customWidth="1"/>
    <col min="6450" max="6450" width="5.85546875" style="227" bestFit="1" customWidth="1"/>
    <col min="6451" max="6451" width="8" style="227" customWidth="1"/>
    <col min="6452" max="6664" width="9.140625" style="227"/>
    <col min="6665" max="6665" width="4.140625" style="227" customWidth="1"/>
    <col min="6666" max="6666" width="27" style="227" customWidth="1"/>
    <col min="6667" max="6667" width="6" style="227" customWidth="1"/>
    <col min="6668" max="6668" width="4" style="227" customWidth="1"/>
    <col min="6669" max="6669" width="5.28515625" style="227" bestFit="1" customWidth="1"/>
    <col min="6670" max="6670" width="5.140625" style="227" bestFit="1" customWidth="1"/>
    <col min="6671" max="6671" width="5.85546875" style="227" bestFit="1" customWidth="1"/>
    <col min="6672" max="6672" width="8.5703125" style="227" customWidth="1"/>
    <col min="6673" max="6673" width="4.42578125" style="227" customWidth="1"/>
    <col min="6674" max="6674" width="5.28515625" style="227" bestFit="1" customWidth="1"/>
    <col min="6675" max="6675" width="5.140625" style="227" bestFit="1" customWidth="1"/>
    <col min="6676" max="6676" width="5.85546875" style="227" bestFit="1" customWidth="1"/>
    <col min="6677" max="6677" width="8.42578125" style="227" customWidth="1"/>
    <col min="6678" max="6678" width="4.5703125" style="227" customWidth="1"/>
    <col min="6679" max="6679" width="5.28515625" style="227" bestFit="1" customWidth="1"/>
    <col min="6680" max="6680" width="5.140625" style="227" bestFit="1" customWidth="1"/>
    <col min="6681" max="6681" width="5.85546875" style="227" bestFit="1" customWidth="1"/>
    <col min="6682" max="6682" width="8" style="227" customWidth="1"/>
    <col min="6683" max="6683" width="4.42578125" style="227" customWidth="1"/>
    <col min="6684" max="6684" width="5.28515625" style="227" bestFit="1" customWidth="1"/>
    <col min="6685" max="6685" width="5.140625" style="227" bestFit="1" customWidth="1"/>
    <col min="6686" max="6686" width="5.85546875" style="227" bestFit="1" customWidth="1"/>
    <col min="6687" max="6687" width="8.7109375" style="227" customWidth="1"/>
    <col min="6688" max="6688" width="4.42578125" style="227" customWidth="1"/>
    <col min="6689" max="6689" width="5.28515625" style="227" bestFit="1" customWidth="1"/>
    <col min="6690" max="6690" width="5.140625" style="227" bestFit="1" customWidth="1"/>
    <col min="6691" max="6691" width="5.85546875" style="227" bestFit="1" customWidth="1"/>
    <col min="6692" max="6692" width="8" style="227" customWidth="1"/>
    <col min="6693" max="6693" width="4.42578125" style="227" customWidth="1"/>
    <col min="6694" max="6694" width="5.28515625" style="227" bestFit="1" customWidth="1"/>
    <col min="6695" max="6695" width="5.140625" style="227" bestFit="1" customWidth="1"/>
    <col min="6696" max="6696" width="5.85546875" style="227" bestFit="1" customWidth="1"/>
    <col min="6697" max="6697" width="8" style="227" customWidth="1"/>
    <col min="6698" max="6698" width="4.42578125" style="227" customWidth="1"/>
    <col min="6699" max="6699" width="5.28515625" style="227" bestFit="1" customWidth="1"/>
    <col min="6700" max="6700" width="5.140625" style="227" bestFit="1" customWidth="1"/>
    <col min="6701" max="6701" width="5.85546875" style="227" bestFit="1" customWidth="1"/>
    <col min="6702" max="6702" width="8.140625" style="227" customWidth="1"/>
    <col min="6703" max="6703" width="4.42578125" style="227" customWidth="1"/>
    <col min="6704" max="6704" width="5.28515625" style="227" bestFit="1" customWidth="1"/>
    <col min="6705" max="6705" width="5.140625" style="227" bestFit="1" customWidth="1"/>
    <col min="6706" max="6706" width="5.85546875" style="227" bestFit="1" customWidth="1"/>
    <col min="6707" max="6707" width="8" style="227" customWidth="1"/>
    <col min="6708" max="6920" width="9.140625" style="227"/>
    <col min="6921" max="6921" width="4.140625" style="227" customWidth="1"/>
    <col min="6922" max="6922" width="27" style="227" customWidth="1"/>
    <col min="6923" max="6923" width="6" style="227" customWidth="1"/>
    <col min="6924" max="6924" width="4" style="227" customWidth="1"/>
    <col min="6925" max="6925" width="5.28515625" style="227" bestFit="1" customWidth="1"/>
    <col min="6926" max="6926" width="5.140625" style="227" bestFit="1" customWidth="1"/>
    <col min="6927" max="6927" width="5.85546875" style="227" bestFit="1" customWidth="1"/>
    <col min="6928" max="6928" width="8.5703125" style="227" customWidth="1"/>
    <col min="6929" max="6929" width="4.42578125" style="227" customWidth="1"/>
    <col min="6930" max="6930" width="5.28515625" style="227" bestFit="1" customWidth="1"/>
    <col min="6931" max="6931" width="5.140625" style="227" bestFit="1" customWidth="1"/>
    <col min="6932" max="6932" width="5.85546875" style="227" bestFit="1" customWidth="1"/>
    <col min="6933" max="6933" width="8.42578125" style="227" customWidth="1"/>
    <col min="6934" max="6934" width="4.5703125" style="227" customWidth="1"/>
    <col min="6935" max="6935" width="5.28515625" style="227" bestFit="1" customWidth="1"/>
    <col min="6936" max="6936" width="5.140625" style="227" bestFit="1" customWidth="1"/>
    <col min="6937" max="6937" width="5.85546875" style="227" bestFit="1" customWidth="1"/>
    <col min="6938" max="6938" width="8" style="227" customWidth="1"/>
    <col min="6939" max="6939" width="4.42578125" style="227" customWidth="1"/>
    <col min="6940" max="6940" width="5.28515625" style="227" bestFit="1" customWidth="1"/>
    <col min="6941" max="6941" width="5.140625" style="227" bestFit="1" customWidth="1"/>
    <col min="6942" max="6942" width="5.85546875" style="227" bestFit="1" customWidth="1"/>
    <col min="6943" max="6943" width="8.7109375" style="227" customWidth="1"/>
    <col min="6944" max="6944" width="4.42578125" style="227" customWidth="1"/>
    <col min="6945" max="6945" width="5.28515625" style="227" bestFit="1" customWidth="1"/>
    <col min="6946" max="6946" width="5.140625" style="227" bestFit="1" customWidth="1"/>
    <col min="6947" max="6947" width="5.85546875" style="227" bestFit="1" customWidth="1"/>
    <col min="6948" max="6948" width="8" style="227" customWidth="1"/>
    <col min="6949" max="6949" width="4.42578125" style="227" customWidth="1"/>
    <col min="6950" max="6950" width="5.28515625" style="227" bestFit="1" customWidth="1"/>
    <col min="6951" max="6951" width="5.140625" style="227" bestFit="1" customWidth="1"/>
    <col min="6952" max="6952" width="5.85546875" style="227" bestFit="1" customWidth="1"/>
    <col min="6953" max="6953" width="8" style="227" customWidth="1"/>
    <col min="6954" max="6954" width="4.42578125" style="227" customWidth="1"/>
    <col min="6955" max="6955" width="5.28515625" style="227" bestFit="1" customWidth="1"/>
    <col min="6956" max="6956" width="5.140625" style="227" bestFit="1" customWidth="1"/>
    <col min="6957" max="6957" width="5.85546875" style="227" bestFit="1" customWidth="1"/>
    <col min="6958" max="6958" width="8.140625" style="227" customWidth="1"/>
    <col min="6959" max="6959" width="4.42578125" style="227" customWidth="1"/>
    <col min="6960" max="6960" width="5.28515625" style="227" bestFit="1" customWidth="1"/>
    <col min="6961" max="6961" width="5.140625" style="227" bestFit="1" customWidth="1"/>
    <col min="6962" max="6962" width="5.85546875" style="227" bestFit="1" customWidth="1"/>
    <col min="6963" max="6963" width="8" style="227" customWidth="1"/>
    <col min="6964" max="7176" width="9.140625" style="227"/>
    <col min="7177" max="7177" width="4.140625" style="227" customWidth="1"/>
    <col min="7178" max="7178" width="27" style="227" customWidth="1"/>
    <col min="7179" max="7179" width="6" style="227" customWidth="1"/>
    <col min="7180" max="7180" width="4" style="227" customWidth="1"/>
    <col min="7181" max="7181" width="5.28515625" style="227" bestFit="1" customWidth="1"/>
    <col min="7182" max="7182" width="5.140625" style="227" bestFit="1" customWidth="1"/>
    <col min="7183" max="7183" width="5.85546875" style="227" bestFit="1" customWidth="1"/>
    <col min="7184" max="7184" width="8.5703125" style="227" customWidth="1"/>
    <col min="7185" max="7185" width="4.42578125" style="227" customWidth="1"/>
    <col min="7186" max="7186" width="5.28515625" style="227" bestFit="1" customWidth="1"/>
    <col min="7187" max="7187" width="5.140625" style="227" bestFit="1" customWidth="1"/>
    <col min="7188" max="7188" width="5.85546875" style="227" bestFit="1" customWidth="1"/>
    <col min="7189" max="7189" width="8.42578125" style="227" customWidth="1"/>
    <col min="7190" max="7190" width="4.5703125" style="227" customWidth="1"/>
    <col min="7191" max="7191" width="5.28515625" style="227" bestFit="1" customWidth="1"/>
    <col min="7192" max="7192" width="5.140625" style="227" bestFit="1" customWidth="1"/>
    <col min="7193" max="7193" width="5.85546875" style="227" bestFit="1" customWidth="1"/>
    <col min="7194" max="7194" width="8" style="227" customWidth="1"/>
    <col min="7195" max="7195" width="4.42578125" style="227" customWidth="1"/>
    <col min="7196" max="7196" width="5.28515625" style="227" bestFit="1" customWidth="1"/>
    <col min="7197" max="7197" width="5.140625" style="227" bestFit="1" customWidth="1"/>
    <col min="7198" max="7198" width="5.85546875" style="227" bestFit="1" customWidth="1"/>
    <col min="7199" max="7199" width="8.7109375" style="227" customWidth="1"/>
    <col min="7200" max="7200" width="4.42578125" style="227" customWidth="1"/>
    <col min="7201" max="7201" width="5.28515625" style="227" bestFit="1" customWidth="1"/>
    <col min="7202" max="7202" width="5.140625" style="227" bestFit="1" customWidth="1"/>
    <col min="7203" max="7203" width="5.85546875" style="227" bestFit="1" customWidth="1"/>
    <col min="7204" max="7204" width="8" style="227" customWidth="1"/>
    <col min="7205" max="7205" width="4.42578125" style="227" customWidth="1"/>
    <col min="7206" max="7206" width="5.28515625" style="227" bestFit="1" customWidth="1"/>
    <col min="7207" max="7207" width="5.140625" style="227" bestFit="1" customWidth="1"/>
    <col min="7208" max="7208" width="5.85546875" style="227" bestFit="1" customWidth="1"/>
    <col min="7209" max="7209" width="8" style="227" customWidth="1"/>
    <col min="7210" max="7210" width="4.42578125" style="227" customWidth="1"/>
    <col min="7211" max="7211" width="5.28515625" style="227" bestFit="1" customWidth="1"/>
    <col min="7212" max="7212" width="5.140625" style="227" bestFit="1" customWidth="1"/>
    <col min="7213" max="7213" width="5.85546875" style="227" bestFit="1" customWidth="1"/>
    <col min="7214" max="7214" width="8.140625" style="227" customWidth="1"/>
    <col min="7215" max="7215" width="4.42578125" style="227" customWidth="1"/>
    <col min="7216" max="7216" width="5.28515625" style="227" bestFit="1" customWidth="1"/>
    <col min="7217" max="7217" width="5.140625" style="227" bestFit="1" customWidth="1"/>
    <col min="7218" max="7218" width="5.85546875" style="227" bestFit="1" customWidth="1"/>
    <col min="7219" max="7219" width="8" style="227" customWidth="1"/>
    <col min="7220" max="7432" width="9.140625" style="227"/>
    <col min="7433" max="7433" width="4.140625" style="227" customWidth="1"/>
    <col min="7434" max="7434" width="27" style="227" customWidth="1"/>
    <col min="7435" max="7435" width="6" style="227" customWidth="1"/>
    <col min="7436" max="7436" width="4" style="227" customWidth="1"/>
    <col min="7437" max="7437" width="5.28515625" style="227" bestFit="1" customWidth="1"/>
    <col min="7438" max="7438" width="5.140625" style="227" bestFit="1" customWidth="1"/>
    <col min="7439" max="7439" width="5.85546875" style="227" bestFit="1" customWidth="1"/>
    <col min="7440" max="7440" width="8.5703125" style="227" customWidth="1"/>
    <col min="7441" max="7441" width="4.42578125" style="227" customWidth="1"/>
    <col min="7442" max="7442" width="5.28515625" style="227" bestFit="1" customWidth="1"/>
    <col min="7443" max="7443" width="5.140625" style="227" bestFit="1" customWidth="1"/>
    <col min="7444" max="7444" width="5.85546875" style="227" bestFit="1" customWidth="1"/>
    <col min="7445" max="7445" width="8.42578125" style="227" customWidth="1"/>
    <col min="7446" max="7446" width="4.5703125" style="227" customWidth="1"/>
    <col min="7447" max="7447" width="5.28515625" style="227" bestFit="1" customWidth="1"/>
    <col min="7448" max="7448" width="5.140625" style="227" bestFit="1" customWidth="1"/>
    <col min="7449" max="7449" width="5.85546875" style="227" bestFit="1" customWidth="1"/>
    <col min="7450" max="7450" width="8" style="227" customWidth="1"/>
    <col min="7451" max="7451" width="4.42578125" style="227" customWidth="1"/>
    <col min="7452" max="7452" width="5.28515625" style="227" bestFit="1" customWidth="1"/>
    <col min="7453" max="7453" width="5.140625" style="227" bestFit="1" customWidth="1"/>
    <col min="7454" max="7454" width="5.85546875" style="227" bestFit="1" customWidth="1"/>
    <col min="7455" max="7455" width="8.7109375" style="227" customWidth="1"/>
    <col min="7456" max="7456" width="4.42578125" style="227" customWidth="1"/>
    <col min="7457" max="7457" width="5.28515625" style="227" bestFit="1" customWidth="1"/>
    <col min="7458" max="7458" width="5.140625" style="227" bestFit="1" customWidth="1"/>
    <col min="7459" max="7459" width="5.85546875" style="227" bestFit="1" customWidth="1"/>
    <col min="7460" max="7460" width="8" style="227" customWidth="1"/>
    <col min="7461" max="7461" width="4.42578125" style="227" customWidth="1"/>
    <col min="7462" max="7462" width="5.28515625" style="227" bestFit="1" customWidth="1"/>
    <col min="7463" max="7463" width="5.140625" style="227" bestFit="1" customWidth="1"/>
    <col min="7464" max="7464" width="5.85546875" style="227" bestFit="1" customWidth="1"/>
    <col min="7465" max="7465" width="8" style="227" customWidth="1"/>
    <col min="7466" max="7466" width="4.42578125" style="227" customWidth="1"/>
    <col min="7467" max="7467" width="5.28515625" style="227" bestFit="1" customWidth="1"/>
    <col min="7468" max="7468" width="5.140625" style="227" bestFit="1" customWidth="1"/>
    <col min="7469" max="7469" width="5.85546875" style="227" bestFit="1" customWidth="1"/>
    <col min="7470" max="7470" width="8.140625" style="227" customWidth="1"/>
    <col min="7471" max="7471" width="4.42578125" style="227" customWidth="1"/>
    <col min="7472" max="7472" width="5.28515625" style="227" bestFit="1" customWidth="1"/>
    <col min="7473" max="7473" width="5.140625" style="227" bestFit="1" customWidth="1"/>
    <col min="7474" max="7474" width="5.85546875" style="227" bestFit="1" customWidth="1"/>
    <col min="7475" max="7475" width="8" style="227" customWidth="1"/>
    <col min="7476" max="7688" width="9.140625" style="227"/>
    <col min="7689" max="7689" width="4.140625" style="227" customWidth="1"/>
    <col min="7690" max="7690" width="27" style="227" customWidth="1"/>
    <col min="7691" max="7691" width="6" style="227" customWidth="1"/>
    <col min="7692" max="7692" width="4" style="227" customWidth="1"/>
    <col min="7693" max="7693" width="5.28515625" style="227" bestFit="1" customWidth="1"/>
    <col min="7694" max="7694" width="5.140625" style="227" bestFit="1" customWidth="1"/>
    <col min="7695" max="7695" width="5.85546875" style="227" bestFit="1" customWidth="1"/>
    <col min="7696" max="7696" width="8.5703125" style="227" customWidth="1"/>
    <col min="7697" max="7697" width="4.42578125" style="227" customWidth="1"/>
    <col min="7698" max="7698" width="5.28515625" style="227" bestFit="1" customWidth="1"/>
    <col min="7699" max="7699" width="5.140625" style="227" bestFit="1" customWidth="1"/>
    <col min="7700" max="7700" width="5.85546875" style="227" bestFit="1" customWidth="1"/>
    <col min="7701" max="7701" width="8.42578125" style="227" customWidth="1"/>
    <col min="7702" max="7702" width="4.5703125" style="227" customWidth="1"/>
    <col min="7703" max="7703" width="5.28515625" style="227" bestFit="1" customWidth="1"/>
    <col min="7704" max="7704" width="5.140625" style="227" bestFit="1" customWidth="1"/>
    <col min="7705" max="7705" width="5.85546875" style="227" bestFit="1" customWidth="1"/>
    <col min="7706" max="7706" width="8" style="227" customWidth="1"/>
    <col min="7707" max="7707" width="4.42578125" style="227" customWidth="1"/>
    <col min="7708" max="7708" width="5.28515625" style="227" bestFit="1" customWidth="1"/>
    <col min="7709" max="7709" width="5.140625" style="227" bestFit="1" customWidth="1"/>
    <col min="7710" max="7710" width="5.85546875" style="227" bestFit="1" customWidth="1"/>
    <col min="7711" max="7711" width="8.7109375" style="227" customWidth="1"/>
    <col min="7712" max="7712" width="4.42578125" style="227" customWidth="1"/>
    <col min="7713" max="7713" width="5.28515625" style="227" bestFit="1" customWidth="1"/>
    <col min="7714" max="7714" width="5.140625" style="227" bestFit="1" customWidth="1"/>
    <col min="7715" max="7715" width="5.85546875" style="227" bestFit="1" customWidth="1"/>
    <col min="7716" max="7716" width="8" style="227" customWidth="1"/>
    <col min="7717" max="7717" width="4.42578125" style="227" customWidth="1"/>
    <col min="7718" max="7718" width="5.28515625" style="227" bestFit="1" customWidth="1"/>
    <col min="7719" max="7719" width="5.140625" style="227" bestFit="1" customWidth="1"/>
    <col min="7720" max="7720" width="5.85546875" style="227" bestFit="1" customWidth="1"/>
    <col min="7721" max="7721" width="8" style="227" customWidth="1"/>
    <col min="7722" max="7722" width="4.42578125" style="227" customWidth="1"/>
    <col min="7723" max="7723" width="5.28515625" style="227" bestFit="1" customWidth="1"/>
    <col min="7724" max="7724" width="5.140625" style="227" bestFit="1" customWidth="1"/>
    <col min="7725" max="7725" width="5.85546875" style="227" bestFit="1" customWidth="1"/>
    <col min="7726" max="7726" width="8.140625" style="227" customWidth="1"/>
    <col min="7727" max="7727" width="4.42578125" style="227" customWidth="1"/>
    <col min="7728" max="7728" width="5.28515625" style="227" bestFit="1" customWidth="1"/>
    <col min="7729" max="7729" width="5.140625" style="227" bestFit="1" customWidth="1"/>
    <col min="7730" max="7730" width="5.85546875" style="227" bestFit="1" customWidth="1"/>
    <col min="7731" max="7731" width="8" style="227" customWidth="1"/>
    <col min="7732" max="7944" width="9.140625" style="227"/>
    <col min="7945" max="7945" width="4.140625" style="227" customWidth="1"/>
    <col min="7946" max="7946" width="27" style="227" customWidth="1"/>
    <col min="7947" max="7947" width="6" style="227" customWidth="1"/>
    <col min="7948" max="7948" width="4" style="227" customWidth="1"/>
    <col min="7949" max="7949" width="5.28515625" style="227" bestFit="1" customWidth="1"/>
    <col min="7950" max="7950" width="5.140625" style="227" bestFit="1" customWidth="1"/>
    <col min="7951" max="7951" width="5.85546875" style="227" bestFit="1" customWidth="1"/>
    <col min="7952" max="7952" width="8.5703125" style="227" customWidth="1"/>
    <col min="7953" max="7953" width="4.42578125" style="227" customWidth="1"/>
    <col min="7954" max="7954" width="5.28515625" style="227" bestFit="1" customWidth="1"/>
    <col min="7955" max="7955" width="5.140625" style="227" bestFit="1" customWidth="1"/>
    <col min="7956" max="7956" width="5.85546875" style="227" bestFit="1" customWidth="1"/>
    <col min="7957" max="7957" width="8.42578125" style="227" customWidth="1"/>
    <col min="7958" max="7958" width="4.5703125" style="227" customWidth="1"/>
    <col min="7959" max="7959" width="5.28515625" style="227" bestFit="1" customWidth="1"/>
    <col min="7960" max="7960" width="5.140625" style="227" bestFit="1" customWidth="1"/>
    <col min="7961" max="7961" width="5.85546875" style="227" bestFit="1" customWidth="1"/>
    <col min="7962" max="7962" width="8" style="227" customWidth="1"/>
    <col min="7963" max="7963" width="4.42578125" style="227" customWidth="1"/>
    <col min="7964" max="7964" width="5.28515625" style="227" bestFit="1" customWidth="1"/>
    <col min="7965" max="7965" width="5.140625" style="227" bestFit="1" customWidth="1"/>
    <col min="7966" max="7966" width="5.85546875" style="227" bestFit="1" customWidth="1"/>
    <col min="7967" max="7967" width="8.7109375" style="227" customWidth="1"/>
    <col min="7968" max="7968" width="4.42578125" style="227" customWidth="1"/>
    <col min="7969" max="7969" width="5.28515625" style="227" bestFit="1" customWidth="1"/>
    <col min="7970" max="7970" width="5.140625" style="227" bestFit="1" customWidth="1"/>
    <col min="7971" max="7971" width="5.85546875" style="227" bestFit="1" customWidth="1"/>
    <col min="7972" max="7972" width="8" style="227" customWidth="1"/>
    <col min="7973" max="7973" width="4.42578125" style="227" customWidth="1"/>
    <col min="7974" max="7974" width="5.28515625" style="227" bestFit="1" customWidth="1"/>
    <col min="7975" max="7975" width="5.140625" style="227" bestFit="1" customWidth="1"/>
    <col min="7976" max="7976" width="5.85546875" style="227" bestFit="1" customWidth="1"/>
    <col min="7977" max="7977" width="8" style="227" customWidth="1"/>
    <col min="7978" max="7978" width="4.42578125" style="227" customWidth="1"/>
    <col min="7979" max="7979" width="5.28515625" style="227" bestFit="1" customWidth="1"/>
    <col min="7980" max="7980" width="5.140625" style="227" bestFit="1" customWidth="1"/>
    <col min="7981" max="7981" width="5.85546875" style="227" bestFit="1" customWidth="1"/>
    <col min="7982" max="7982" width="8.140625" style="227" customWidth="1"/>
    <col min="7983" max="7983" width="4.42578125" style="227" customWidth="1"/>
    <col min="7984" max="7984" width="5.28515625" style="227" bestFit="1" customWidth="1"/>
    <col min="7985" max="7985" width="5.140625" style="227" bestFit="1" customWidth="1"/>
    <col min="7986" max="7986" width="5.85546875" style="227" bestFit="1" customWidth="1"/>
    <col min="7987" max="7987" width="8" style="227" customWidth="1"/>
    <col min="7988" max="8200" width="9.140625" style="227"/>
    <col min="8201" max="8201" width="4.140625" style="227" customWidth="1"/>
    <col min="8202" max="8202" width="27" style="227" customWidth="1"/>
    <col min="8203" max="8203" width="6" style="227" customWidth="1"/>
    <col min="8204" max="8204" width="4" style="227" customWidth="1"/>
    <col min="8205" max="8205" width="5.28515625" style="227" bestFit="1" customWidth="1"/>
    <col min="8206" max="8206" width="5.140625" style="227" bestFit="1" customWidth="1"/>
    <col min="8207" max="8207" width="5.85546875" style="227" bestFit="1" customWidth="1"/>
    <col min="8208" max="8208" width="8.5703125" style="227" customWidth="1"/>
    <col min="8209" max="8209" width="4.42578125" style="227" customWidth="1"/>
    <col min="8210" max="8210" width="5.28515625" style="227" bestFit="1" customWidth="1"/>
    <col min="8211" max="8211" width="5.140625" style="227" bestFit="1" customWidth="1"/>
    <col min="8212" max="8212" width="5.85546875" style="227" bestFit="1" customWidth="1"/>
    <col min="8213" max="8213" width="8.42578125" style="227" customWidth="1"/>
    <col min="8214" max="8214" width="4.5703125" style="227" customWidth="1"/>
    <col min="8215" max="8215" width="5.28515625" style="227" bestFit="1" customWidth="1"/>
    <col min="8216" max="8216" width="5.140625" style="227" bestFit="1" customWidth="1"/>
    <col min="8217" max="8217" width="5.85546875" style="227" bestFit="1" customWidth="1"/>
    <col min="8218" max="8218" width="8" style="227" customWidth="1"/>
    <col min="8219" max="8219" width="4.42578125" style="227" customWidth="1"/>
    <col min="8220" max="8220" width="5.28515625" style="227" bestFit="1" customWidth="1"/>
    <col min="8221" max="8221" width="5.140625" style="227" bestFit="1" customWidth="1"/>
    <col min="8222" max="8222" width="5.85546875" style="227" bestFit="1" customWidth="1"/>
    <col min="8223" max="8223" width="8.7109375" style="227" customWidth="1"/>
    <col min="8224" max="8224" width="4.42578125" style="227" customWidth="1"/>
    <col min="8225" max="8225" width="5.28515625" style="227" bestFit="1" customWidth="1"/>
    <col min="8226" max="8226" width="5.140625" style="227" bestFit="1" customWidth="1"/>
    <col min="8227" max="8227" width="5.85546875" style="227" bestFit="1" customWidth="1"/>
    <col min="8228" max="8228" width="8" style="227" customWidth="1"/>
    <col min="8229" max="8229" width="4.42578125" style="227" customWidth="1"/>
    <col min="8230" max="8230" width="5.28515625" style="227" bestFit="1" customWidth="1"/>
    <col min="8231" max="8231" width="5.140625" style="227" bestFit="1" customWidth="1"/>
    <col min="8232" max="8232" width="5.85546875" style="227" bestFit="1" customWidth="1"/>
    <col min="8233" max="8233" width="8" style="227" customWidth="1"/>
    <col min="8234" max="8234" width="4.42578125" style="227" customWidth="1"/>
    <col min="8235" max="8235" width="5.28515625" style="227" bestFit="1" customWidth="1"/>
    <col min="8236" max="8236" width="5.140625" style="227" bestFit="1" customWidth="1"/>
    <col min="8237" max="8237" width="5.85546875" style="227" bestFit="1" customWidth="1"/>
    <col min="8238" max="8238" width="8.140625" style="227" customWidth="1"/>
    <col min="8239" max="8239" width="4.42578125" style="227" customWidth="1"/>
    <col min="8240" max="8240" width="5.28515625" style="227" bestFit="1" customWidth="1"/>
    <col min="8241" max="8241" width="5.140625" style="227" bestFit="1" customWidth="1"/>
    <col min="8242" max="8242" width="5.85546875" style="227" bestFit="1" customWidth="1"/>
    <col min="8243" max="8243" width="8" style="227" customWidth="1"/>
    <col min="8244" max="8456" width="9.140625" style="227"/>
    <col min="8457" max="8457" width="4.140625" style="227" customWidth="1"/>
    <col min="8458" max="8458" width="27" style="227" customWidth="1"/>
    <col min="8459" max="8459" width="6" style="227" customWidth="1"/>
    <col min="8460" max="8460" width="4" style="227" customWidth="1"/>
    <col min="8461" max="8461" width="5.28515625" style="227" bestFit="1" customWidth="1"/>
    <col min="8462" max="8462" width="5.140625" style="227" bestFit="1" customWidth="1"/>
    <col min="8463" max="8463" width="5.85546875" style="227" bestFit="1" customWidth="1"/>
    <col min="8464" max="8464" width="8.5703125" style="227" customWidth="1"/>
    <col min="8465" max="8465" width="4.42578125" style="227" customWidth="1"/>
    <col min="8466" max="8466" width="5.28515625" style="227" bestFit="1" customWidth="1"/>
    <col min="8467" max="8467" width="5.140625" style="227" bestFit="1" customWidth="1"/>
    <col min="8468" max="8468" width="5.85546875" style="227" bestFit="1" customWidth="1"/>
    <col min="8469" max="8469" width="8.42578125" style="227" customWidth="1"/>
    <col min="8470" max="8470" width="4.5703125" style="227" customWidth="1"/>
    <col min="8471" max="8471" width="5.28515625" style="227" bestFit="1" customWidth="1"/>
    <col min="8472" max="8472" width="5.140625" style="227" bestFit="1" customWidth="1"/>
    <col min="8473" max="8473" width="5.85546875" style="227" bestFit="1" customWidth="1"/>
    <col min="8474" max="8474" width="8" style="227" customWidth="1"/>
    <col min="8475" max="8475" width="4.42578125" style="227" customWidth="1"/>
    <col min="8476" max="8476" width="5.28515625" style="227" bestFit="1" customWidth="1"/>
    <col min="8477" max="8477" width="5.140625" style="227" bestFit="1" customWidth="1"/>
    <col min="8478" max="8478" width="5.85546875" style="227" bestFit="1" customWidth="1"/>
    <col min="8479" max="8479" width="8.7109375" style="227" customWidth="1"/>
    <col min="8480" max="8480" width="4.42578125" style="227" customWidth="1"/>
    <col min="8481" max="8481" width="5.28515625" style="227" bestFit="1" customWidth="1"/>
    <col min="8482" max="8482" width="5.140625" style="227" bestFit="1" customWidth="1"/>
    <col min="8483" max="8483" width="5.85546875" style="227" bestFit="1" customWidth="1"/>
    <col min="8484" max="8484" width="8" style="227" customWidth="1"/>
    <col min="8485" max="8485" width="4.42578125" style="227" customWidth="1"/>
    <col min="8486" max="8486" width="5.28515625" style="227" bestFit="1" customWidth="1"/>
    <col min="8487" max="8487" width="5.140625" style="227" bestFit="1" customWidth="1"/>
    <col min="8488" max="8488" width="5.85546875" style="227" bestFit="1" customWidth="1"/>
    <col min="8489" max="8489" width="8" style="227" customWidth="1"/>
    <col min="8490" max="8490" width="4.42578125" style="227" customWidth="1"/>
    <col min="8491" max="8491" width="5.28515625" style="227" bestFit="1" customWidth="1"/>
    <col min="8492" max="8492" width="5.140625" style="227" bestFit="1" customWidth="1"/>
    <col min="8493" max="8493" width="5.85546875" style="227" bestFit="1" customWidth="1"/>
    <col min="8494" max="8494" width="8.140625" style="227" customWidth="1"/>
    <col min="8495" max="8495" width="4.42578125" style="227" customWidth="1"/>
    <col min="8496" max="8496" width="5.28515625" style="227" bestFit="1" customWidth="1"/>
    <col min="8497" max="8497" width="5.140625" style="227" bestFit="1" customWidth="1"/>
    <col min="8498" max="8498" width="5.85546875" style="227" bestFit="1" customWidth="1"/>
    <col min="8499" max="8499" width="8" style="227" customWidth="1"/>
    <col min="8500" max="8712" width="9.140625" style="227"/>
    <col min="8713" max="8713" width="4.140625" style="227" customWidth="1"/>
    <col min="8714" max="8714" width="27" style="227" customWidth="1"/>
    <col min="8715" max="8715" width="6" style="227" customWidth="1"/>
    <col min="8716" max="8716" width="4" style="227" customWidth="1"/>
    <col min="8717" max="8717" width="5.28515625" style="227" bestFit="1" customWidth="1"/>
    <col min="8718" max="8718" width="5.140625" style="227" bestFit="1" customWidth="1"/>
    <col min="8719" max="8719" width="5.85546875" style="227" bestFit="1" customWidth="1"/>
    <col min="8720" max="8720" width="8.5703125" style="227" customWidth="1"/>
    <col min="8721" max="8721" width="4.42578125" style="227" customWidth="1"/>
    <col min="8722" max="8722" width="5.28515625" style="227" bestFit="1" customWidth="1"/>
    <col min="8723" max="8723" width="5.140625" style="227" bestFit="1" customWidth="1"/>
    <col min="8724" max="8724" width="5.85546875" style="227" bestFit="1" customWidth="1"/>
    <col min="8725" max="8725" width="8.42578125" style="227" customWidth="1"/>
    <col min="8726" max="8726" width="4.5703125" style="227" customWidth="1"/>
    <col min="8727" max="8727" width="5.28515625" style="227" bestFit="1" customWidth="1"/>
    <col min="8728" max="8728" width="5.140625" style="227" bestFit="1" customWidth="1"/>
    <col min="8729" max="8729" width="5.85546875" style="227" bestFit="1" customWidth="1"/>
    <col min="8730" max="8730" width="8" style="227" customWidth="1"/>
    <col min="8731" max="8731" width="4.42578125" style="227" customWidth="1"/>
    <col min="8732" max="8732" width="5.28515625" style="227" bestFit="1" customWidth="1"/>
    <col min="8733" max="8733" width="5.140625" style="227" bestFit="1" customWidth="1"/>
    <col min="8734" max="8734" width="5.85546875" style="227" bestFit="1" customWidth="1"/>
    <col min="8735" max="8735" width="8.7109375" style="227" customWidth="1"/>
    <col min="8736" max="8736" width="4.42578125" style="227" customWidth="1"/>
    <col min="8737" max="8737" width="5.28515625" style="227" bestFit="1" customWidth="1"/>
    <col min="8738" max="8738" width="5.140625" style="227" bestFit="1" customWidth="1"/>
    <col min="8739" max="8739" width="5.85546875" style="227" bestFit="1" customWidth="1"/>
    <col min="8740" max="8740" width="8" style="227" customWidth="1"/>
    <col min="8741" max="8741" width="4.42578125" style="227" customWidth="1"/>
    <col min="8742" max="8742" width="5.28515625" style="227" bestFit="1" customWidth="1"/>
    <col min="8743" max="8743" width="5.140625" style="227" bestFit="1" customWidth="1"/>
    <col min="8744" max="8744" width="5.85546875" style="227" bestFit="1" customWidth="1"/>
    <col min="8745" max="8745" width="8" style="227" customWidth="1"/>
    <col min="8746" max="8746" width="4.42578125" style="227" customWidth="1"/>
    <col min="8747" max="8747" width="5.28515625" style="227" bestFit="1" customWidth="1"/>
    <col min="8748" max="8748" width="5.140625" style="227" bestFit="1" customWidth="1"/>
    <col min="8749" max="8749" width="5.85546875" style="227" bestFit="1" customWidth="1"/>
    <col min="8750" max="8750" width="8.140625" style="227" customWidth="1"/>
    <col min="8751" max="8751" width="4.42578125" style="227" customWidth="1"/>
    <col min="8752" max="8752" width="5.28515625" style="227" bestFit="1" customWidth="1"/>
    <col min="8753" max="8753" width="5.140625" style="227" bestFit="1" customWidth="1"/>
    <col min="8754" max="8754" width="5.85546875" style="227" bestFit="1" customWidth="1"/>
    <col min="8755" max="8755" width="8" style="227" customWidth="1"/>
    <col min="8756" max="8968" width="9.140625" style="227"/>
    <col min="8969" max="8969" width="4.140625" style="227" customWidth="1"/>
    <col min="8970" max="8970" width="27" style="227" customWidth="1"/>
    <col min="8971" max="8971" width="6" style="227" customWidth="1"/>
    <col min="8972" max="8972" width="4" style="227" customWidth="1"/>
    <col min="8973" max="8973" width="5.28515625" style="227" bestFit="1" customWidth="1"/>
    <col min="8974" max="8974" width="5.140625" style="227" bestFit="1" customWidth="1"/>
    <col min="8975" max="8975" width="5.85546875" style="227" bestFit="1" customWidth="1"/>
    <col min="8976" max="8976" width="8.5703125" style="227" customWidth="1"/>
    <col min="8977" max="8977" width="4.42578125" style="227" customWidth="1"/>
    <col min="8978" max="8978" width="5.28515625" style="227" bestFit="1" customWidth="1"/>
    <col min="8979" max="8979" width="5.140625" style="227" bestFit="1" customWidth="1"/>
    <col min="8980" max="8980" width="5.85546875" style="227" bestFit="1" customWidth="1"/>
    <col min="8981" max="8981" width="8.42578125" style="227" customWidth="1"/>
    <col min="8982" max="8982" width="4.5703125" style="227" customWidth="1"/>
    <col min="8983" max="8983" width="5.28515625" style="227" bestFit="1" customWidth="1"/>
    <col min="8984" max="8984" width="5.140625" style="227" bestFit="1" customWidth="1"/>
    <col min="8985" max="8985" width="5.85546875" style="227" bestFit="1" customWidth="1"/>
    <col min="8986" max="8986" width="8" style="227" customWidth="1"/>
    <col min="8987" max="8987" width="4.42578125" style="227" customWidth="1"/>
    <col min="8988" max="8988" width="5.28515625" style="227" bestFit="1" customWidth="1"/>
    <col min="8989" max="8989" width="5.140625" style="227" bestFit="1" customWidth="1"/>
    <col min="8990" max="8990" width="5.85546875" style="227" bestFit="1" customWidth="1"/>
    <col min="8991" max="8991" width="8.7109375" style="227" customWidth="1"/>
    <col min="8992" max="8992" width="4.42578125" style="227" customWidth="1"/>
    <col min="8993" max="8993" width="5.28515625" style="227" bestFit="1" customWidth="1"/>
    <col min="8994" max="8994" width="5.140625" style="227" bestFit="1" customWidth="1"/>
    <col min="8995" max="8995" width="5.85546875" style="227" bestFit="1" customWidth="1"/>
    <col min="8996" max="8996" width="8" style="227" customWidth="1"/>
    <col min="8997" max="8997" width="4.42578125" style="227" customWidth="1"/>
    <col min="8998" max="8998" width="5.28515625" style="227" bestFit="1" customWidth="1"/>
    <col min="8999" max="8999" width="5.140625" style="227" bestFit="1" customWidth="1"/>
    <col min="9000" max="9000" width="5.85546875" style="227" bestFit="1" customWidth="1"/>
    <col min="9001" max="9001" width="8" style="227" customWidth="1"/>
    <col min="9002" max="9002" width="4.42578125" style="227" customWidth="1"/>
    <col min="9003" max="9003" width="5.28515625" style="227" bestFit="1" customWidth="1"/>
    <col min="9004" max="9004" width="5.140625" style="227" bestFit="1" customWidth="1"/>
    <col min="9005" max="9005" width="5.85546875" style="227" bestFit="1" customWidth="1"/>
    <col min="9006" max="9006" width="8.140625" style="227" customWidth="1"/>
    <col min="9007" max="9007" width="4.42578125" style="227" customWidth="1"/>
    <col min="9008" max="9008" width="5.28515625" style="227" bestFit="1" customWidth="1"/>
    <col min="9009" max="9009" width="5.140625" style="227" bestFit="1" customWidth="1"/>
    <col min="9010" max="9010" width="5.85546875" style="227" bestFit="1" customWidth="1"/>
    <col min="9011" max="9011" width="8" style="227" customWidth="1"/>
    <col min="9012" max="9224" width="9.140625" style="227"/>
    <col min="9225" max="9225" width="4.140625" style="227" customWidth="1"/>
    <col min="9226" max="9226" width="27" style="227" customWidth="1"/>
    <col min="9227" max="9227" width="6" style="227" customWidth="1"/>
    <col min="9228" max="9228" width="4" style="227" customWidth="1"/>
    <col min="9229" max="9229" width="5.28515625" style="227" bestFit="1" customWidth="1"/>
    <col min="9230" max="9230" width="5.140625" style="227" bestFit="1" customWidth="1"/>
    <col min="9231" max="9231" width="5.85546875" style="227" bestFit="1" customWidth="1"/>
    <col min="9232" max="9232" width="8.5703125" style="227" customWidth="1"/>
    <col min="9233" max="9233" width="4.42578125" style="227" customWidth="1"/>
    <col min="9234" max="9234" width="5.28515625" style="227" bestFit="1" customWidth="1"/>
    <col min="9235" max="9235" width="5.140625" style="227" bestFit="1" customWidth="1"/>
    <col min="9236" max="9236" width="5.85546875" style="227" bestFit="1" customWidth="1"/>
    <col min="9237" max="9237" width="8.42578125" style="227" customWidth="1"/>
    <col min="9238" max="9238" width="4.5703125" style="227" customWidth="1"/>
    <col min="9239" max="9239" width="5.28515625" style="227" bestFit="1" customWidth="1"/>
    <col min="9240" max="9240" width="5.140625" style="227" bestFit="1" customWidth="1"/>
    <col min="9241" max="9241" width="5.85546875" style="227" bestFit="1" customWidth="1"/>
    <col min="9242" max="9242" width="8" style="227" customWidth="1"/>
    <col min="9243" max="9243" width="4.42578125" style="227" customWidth="1"/>
    <col min="9244" max="9244" width="5.28515625" style="227" bestFit="1" customWidth="1"/>
    <col min="9245" max="9245" width="5.140625" style="227" bestFit="1" customWidth="1"/>
    <col min="9246" max="9246" width="5.85546875" style="227" bestFit="1" customWidth="1"/>
    <col min="9247" max="9247" width="8.7109375" style="227" customWidth="1"/>
    <col min="9248" max="9248" width="4.42578125" style="227" customWidth="1"/>
    <col min="9249" max="9249" width="5.28515625" style="227" bestFit="1" customWidth="1"/>
    <col min="9250" max="9250" width="5.140625" style="227" bestFit="1" customWidth="1"/>
    <col min="9251" max="9251" width="5.85546875" style="227" bestFit="1" customWidth="1"/>
    <col min="9252" max="9252" width="8" style="227" customWidth="1"/>
    <col min="9253" max="9253" width="4.42578125" style="227" customWidth="1"/>
    <col min="9254" max="9254" width="5.28515625" style="227" bestFit="1" customWidth="1"/>
    <col min="9255" max="9255" width="5.140625" style="227" bestFit="1" customWidth="1"/>
    <col min="9256" max="9256" width="5.85546875" style="227" bestFit="1" customWidth="1"/>
    <col min="9257" max="9257" width="8" style="227" customWidth="1"/>
    <col min="9258" max="9258" width="4.42578125" style="227" customWidth="1"/>
    <col min="9259" max="9259" width="5.28515625" style="227" bestFit="1" customWidth="1"/>
    <col min="9260" max="9260" width="5.140625" style="227" bestFit="1" customWidth="1"/>
    <col min="9261" max="9261" width="5.85546875" style="227" bestFit="1" customWidth="1"/>
    <col min="9262" max="9262" width="8.140625" style="227" customWidth="1"/>
    <col min="9263" max="9263" width="4.42578125" style="227" customWidth="1"/>
    <col min="9264" max="9264" width="5.28515625" style="227" bestFit="1" customWidth="1"/>
    <col min="9265" max="9265" width="5.140625" style="227" bestFit="1" customWidth="1"/>
    <col min="9266" max="9266" width="5.85546875" style="227" bestFit="1" customWidth="1"/>
    <col min="9267" max="9267" width="8" style="227" customWidth="1"/>
    <col min="9268" max="9480" width="9.140625" style="227"/>
    <col min="9481" max="9481" width="4.140625" style="227" customWidth="1"/>
    <col min="9482" max="9482" width="27" style="227" customWidth="1"/>
    <col min="9483" max="9483" width="6" style="227" customWidth="1"/>
    <col min="9484" max="9484" width="4" style="227" customWidth="1"/>
    <col min="9485" max="9485" width="5.28515625" style="227" bestFit="1" customWidth="1"/>
    <col min="9486" max="9486" width="5.140625" style="227" bestFit="1" customWidth="1"/>
    <col min="9487" max="9487" width="5.85546875" style="227" bestFit="1" customWidth="1"/>
    <col min="9488" max="9488" width="8.5703125" style="227" customWidth="1"/>
    <col min="9489" max="9489" width="4.42578125" style="227" customWidth="1"/>
    <col min="9490" max="9490" width="5.28515625" style="227" bestFit="1" customWidth="1"/>
    <col min="9491" max="9491" width="5.140625" style="227" bestFit="1" customWidth="1"/>
    <col min="9492" max="9492" width="5.85546875" style="227" bestFit="1" customWidth="1"/>
    <col min="9493" max="9493" width="8.42578125" style="227" customWidth="1"/>
    <col min="9494" max="9494" width="4.5703125" style="227" customWidth="1"/>
    <col min="9495" max="9495" width="5.28515625" style="227" bestFit="1" customWidth="1"/>
    <col min="9496" max="9496" width="5.140625" style="227" bestFit="1" customWidth="1"/>
    <col min="9497" max="9497" width="5.85546875" style="227" bestFit="1" customWidth="1"/>
    <col min="9498" max="9498" width="8" style="227" customWidth="1"/>
    <col min="9499" max="9499" width="4.42578125" style="227" customWidth="1"/>
    <col min="9500" max="9500" width="5.28515625" style="227" bestFit="1" customWidth="1"/>
    <col min="9501" max="9501" width="5.140625" style="227" bestFit="1" customWidth="1"/>
    <col min="9502" max="9502" width="5.85546875" style="227" bestFit="1" customWidth="1"/>
    <col min="9503" max="9503" width="8.7109375" style="227" customWidth="1"/>
    <col min="9504" max="9504" width="4.42578125" style="227" customWidth="1"/>
    <col min="9505" max="9505" width="5.28515625" style="227" bestFit="1" customWidth="1"/>
    <col min="9506" max="9506" width="5.140625" style="227" bestFit="1" customWidth="1"/>
    <col min="9507" max="9507" width="5.85546875" style="227" bestFit="1" customWidth="1"/>
    <col min="9508" max="9508" width="8" style="227" customWidth="1"/>
    <col min="9509" max="9509" width="4.42578125" style="227" customWidth="1"/>
    <col min="9510" max="9510" width="5.28515625" style="227" bestFit="1" customWidth="1"/>
    <col min="9511" max="9511" width="5.140625" style="227" bestFit="1" customWidth="1"/>
    <col min="9512" max="9512" width="5.85546875" style="227" bestFit="1" customWidth="1"/>
    <col min="9513" max="9513" width="8" style="227" customWidth="1"/>
    <col min="9514" max="9514" width="4.42578125" style="227" customWidth="1"/>
    <col min="9515" max="9515" width="5.28515625" style="227" bestFit="1" customWidth="1"/>
    <col min="9516" max="9516" width="5.140625" style="227" bestFit="1" customWidth="1"/>
    <col min="9517" max="9517" width="5.85546875" style="227" bestFit="1" customWidth="1"/>
    <col min="9518" max="9518" width="8.140625" style="227" customWidth="1"/>
    <col min="9519" max="9519" width="4.42578125" style="227" customWidth="1"/>
    <col min="9520" max="9520" width="5.28515625" style="227" bestFit="1" customWidth="1"/>
    <col min="9521" max="9521" width="5.140625" style="227" bestFit="1" customWidth="1"/>
    <col min="9522" max="9522" width="5.85546875" style="227" bestFit="1" customWidth="1"/>
    <col min="9523" max="9523" width="8" style="227" customWidth="1"/>
    <col min="9524" max="9736" width="9.140625" style="227"/>
    <col min="9737" max="9737" width="4.140625" style="227" customWidth="1"/>
    <col min="9738" max="9738" width="27" style="227" customWidth="1"/>
    <col min="9739" max="9739" width="6" style="227" customWidth="1"/>
    <col min="9740" max="9740" width="4" style="227" customWidth="1"/>
    <col min="9741" max="9741" width="5.28515625" style="227" bestFit="1" customWidth="1"/>
    <col min="9742" max="9742" width="5.140625" style="227" bestFit="1" customWidth="1"/>
    <col min="9743" max="9743" width="5.85546875" style="227" bestFit="1" customWidth="1"/>
    <col min="9744" max="9744" width="8.5703125" style="227" customWidth="1"/>
    <col min="9745" max="9745" width="4.42578125" style="227" customWidth="1"/>
    <col min="9746" max="9746" width="5.28515625" style="227" bestFit="1" customWidth="1"/>
    <col min="9747" max="9747" width="5.140625" style="227" bestFit="1" customWidth="1"/>
    <col min="9748" max="9748" width="5.85546875" style="227" bestFit="1" customWidth="1"/>
    <col min="9749" max="9749" width="8.42578125" style="227" customWidth="1"/>
    <col min="9750" max="9750" width="4.5703125" style="227" customWidth="1"/>
    <col min="9751" max="9751" width="5.28515625" style="227" bestFit="1" customWidth="1"/>
    <col min="9752" max="9752" width="5.140625" style="227" bestFit="1" customWidth="1"/>
    <col min="9753" max="9753" width="5.85546875" style="227" bestFit="1" customWidth="1"/>
    <col min="9754" max="9754" width="8" style="227" customWidth="1"/>
    <col min="9755" max="9755" width="4.42578125" style="227" customWidth="1"/>
    <col min="9756" max="9756" width="5.28515625" style="227" bestFit="1" customWidth="1"/>
    <col min="9757" max="9757" width="5.140625" style="227" bestFit="1" customWidth="1"/>
    <col min="9758" max="9758" width="5.85546875" style="227" bestFit="1" customWidth="1"/>
    <col min="9759" max="9759" width="8.7109375" style="227" customWidth="1"/>
    <col min="9760" max="9760" width="4.42578125" style="227" customWidth="1"/>
    <col min="9761" max="9761" width="5.28515625" style="227" bestFit="1" customWidth="1"/>
    <col min="9762" max="9762" width="5.140625" style="227" bestFit="1" customWidth="1"/>
    <col min="9763" max="9763" width="5.85546875" style="227" bestFit="1" customWidth="1"/>
    <col min="9764" max="9764" width="8" style="227" customWidth="1"/>
    <col min="9765" max="9765" width="4.42578125" style="227" customWidth="1"/>
    <col min="9766" max="9766" width="5.28515625" style="227" bestFit="1" customWidth="1"/>
    <col min="9767" max="9767" width="5.140625" style="227" bestFit="1" customWidth="1"/>
    <col min="9768" max="9768" width="5.85546875" style="227" bestFit="1" customWidth="1"/>
    <col min="9769" max="9769" width="8" style="227" customWidth="1"/>
    <col min="9770" max="9770" width="4.42578125" style="227" customWidth="1"/>
    <col min="9771" max="9771" width="5.28515625" style="227" bestFit="1" customWidth="1"/>
    <col min="9772" max="9772" width="5.140625" style="227" bestFit="1" customWidth="1"/>
    <col min="9773" max="9773" width="5.85546875" style="227" bestFit="1" customWidth="1"/>
    <col min="9774" max="9774" width="8.140625" style="227" customWidth="1"/>
    <col min="9775" max="9775" width="4.42578125" style="227" customWidth="1"/>
    <col min="9776" max="9776" width="5.28515625" style="227" bestFit="1" customWidth="1"/>
    <col min="9777" max="9777" width="5.140625" style="227" bestFit="1" customWidth="1"/>
    <col min="9778" max="9778" width="5.85546875" style="227" bestFit="1" customWidth="1"/>
    <col min="9779" max="9779" width="8" style="227" customWidth="1"/>
    <col min="9780" max="9992" width="9.140625" style="227"/>
    <col min="9993" max="9993" width="4.140625" style="227" customWidth="1"/>
    <col min="9994" max="9994" width="27" style="227" customWidth="1"/>
    <col min="9995" max="9995" width="6" style="227" customWidth="1"/>
    <col min="9996" max="9996" width="4" style="227" customWidth="1"/>
    <col min="9997" max="9997" width="5.28515625" style="227" bestFit="1" customWidth="1"/>
    <col min="9998" max="9998" width="5.140625" style="227" bestFit="1" customWidth="1"/>
    <col min="9999" max="9999" width="5.85546875" style="227" bestFit="1" customWidth="1"/>
    <col min="10000" max="10000" width="8.5703125" style="227" customWidth="1"/>
    <col min="10001" max="10001" width="4.42578125" style="227" customWidth="1"/>
    <col min="10002" max="10002" width="5.28515625" style="227" bestFit="1" customWidth="1"/>
    <col min="10003" max="10003" width="5.140625" style="227" bestFit="1" customWidth="1"/>
    <col min="10004" max="10004" width="5.85546875" style="227" bestFit="1" customWidth="1"/>
    <col min="10005" max="10005" width="8.42578125" style="227" customWidth="1"/>
    <col min="10006" max="10006" width="4.5703125" style="227" customWidth="1"/>
    <col min="10007" max="10007" width="5.28515625" style="227" bestFit="1" customWidth="1"/>
    <col min="10008" max="10008" width="5.140625" style="227" bestFit="1" customWidth="1"/>
    <col min="10009" max="10009" width="5.85546875" style="227" bestFit="1" customWidth="1"/>
    <col min="10010" max="10010" width="8" style="227" customWidth="1"/>
    <col min="10011" max="10011" width="4.42578125" style="227" customWidth="1"/>
    <col min="10012" max="10012" width="5.28515625" style="227" bestFit="1" customWidth="1"/>
    <col min="10013" max="10013" width="5.140625" style="227" bestFit="1" customWidth="1"/>
    <col min="10014" max="10014" width="5.85546875" style="227" bestFit="1" customWidth="1"/>
    <col min="10015" max="10015" width="8.7109375" style="227" customWidth="1"/>
    <col min="10016" max="10016" width="4.42578125" style="227" customWidth="1"/>
    <col min="10017" max="10017" width="5.28515625" style="227" bestFit="1" customWidth="1"/>
    <col min="10018" max="10018" width="5.140625" style="227" bestFit="1" customWidth="1"/>
    <col min="10019" max="10019" width="5.85546875" style="227" bestFit="1" customWidth="1"/>
    <col min="10020" max="10020" width="8" style="227" customWidth="1"/>
    <col min="10021" max="10021" width="4.42578125" style="227" customWidth="1"/>
    <col min="10022" max="10022" width="5.28515625" style="227" bestFit="1" customWidth="1"/>
    <col min="10023" max="10023" width="5.140625" style="227" bestFit="1" customWidth="1"/>
    <col min="10024" max="10024" width="5.85546875" style="227" bestFit="1" customWidth="1"/>
    <col min="10025" max="10025" width="8" style="227" customWidth="1"/>
    <col min="10026" max="10026" width="4.42578125" style="227" customWidth="1"/>
    <col min="10027" max="10027" width="5.28515625" style="227" bestFit="1" customWidth="1"/>
    <col min="10028" max="10028" width="5.140625" style="227" bestFit="1" customWidth="1"/>
    <col min="10029" max="10029" width="5.85546875" style="227" bestFit="1" customWidth="1"/>
    <col min="10030" max="10030" width="8.140625" style="227" customWidth="1"/>
    <col min="10031" max="10031" width="4.42578125" style="227" customWidth="1"/>
    <col min="10032" max="10032" width="5.28515625" style="227" bestFit="1" customWidth="1"/>
    <col min="10033" max="10033" width="5.140625" style="227" bestFit="1" customWidth="1"/>
    <col min="10034" max="10034" width="5.85546875" style="227" bestFit="1" customWidth="1"/>
    <col min="10035" max="10035" width="8" style="227" customWidth="1"/>
    <col min="10036" max="10248" width="9.140625" style="227"/>
    <col min="10249" max="10249" width="4.140625" style="227" customWidth="1"/>
    <col min="10250" max="10250" width="27" style="227" customWidth="1"/>
    <col min="10251" max="10251" width="6" style="227" customWidth="1"/>
    <col min="10252" max="10252" width="4" style="227" customWidth="1"/>
    <col min="10253" max="10253" width="5.28515625" style="227" bestFit="1" customWidth="1"/>
    <col min="10254" max="10254" width="5.140625" style="227" bestFit="1" customWidth="1"/>
    <col min="10255" max="10255" width="5.85546875" style="227" bestFit="1" customWidth="1"/>
    <col min="10256" max="10256" width="8.5703125" style="227" customWidth="1"/>
    <col min="10257" max="10257" width="4.42578125" style="227" customWidth="1"/>
    <col min="10258" max="10258" width="5.28515625" style="227" bestFit="1" customWidth="1"/>
    <col min="10259" max="10259" width="5.140625" style="227" bestFit="1" customWidth="1"/>
    <col min="10260" max="10260" width="5.85546875" style="227" bestFit="1" customWidth="1"/>
    <col min="10261" max="10261" width="8.42578125" style="227" customWidth="1"/>
    <col min="10262" max="10262" width="4.5703125" style="227" customWidth="1"/>
    <col min="10263" max="10263" width="5.28515625" style="227" bestFit="1" customWidth="1"/>
    <col min="10264" max="10264" width="5.140625" style="227" bestFit="1" customWidth="1"/>
    <col min="10265" max="10265" width="5.85546875" style="227" bestFit="1" customWidth="1"/>
    <col min="10266" max="10266" width="8" style="227" customWidth="1"/>
    <col min="10267" max="10267" width="4.42578125" style="227" customWidth="1"/>
    <col min="10268" max="10268" width="5.28515625" style="227" bestFit="1" customWidth="1"/>
    <col min="10269" max="10269" width="5.140625" style="227" bestFit="1" customWidth="1"/>
    <col min="10270" max="10270" width="5.85546875" style="227" bestFit="1" customWidth="1"/>
    <col min="10271" max="10271" width="8.7109375" style="227" customWidth="1"/>
    <col min="10272" max="10272" width="4.42578125" style="227" customWidth="1"/>
    <col min="10273" max="10273" width="5.28515625" style="227" bestFit="1" customWidth="1"/>
    <col min="10274" max="10274" width="5.140625" style="227" bestFit="1" customWidth="1"/>
    <col min="10275" max="10275" width="5.85546875" style="227" bestFit="1" customWidth="1"/>
    <col min="10276" max="10276" width="8" style="227" customWidth="1"/>
    <col min="10277" max="10277" width="4.42578125" style="227" customWidth="1"/>
    <col min="10278" max="10278" width="5.28515625" style="227" bestFit="1" customWidth="1"/>
    <col min="10279" max="10279" width="5.140625" style="227" bestFit="1" customWidth="1"/>
    <col min="10280" max="10280" width="5.85546875" style="227" bestFit="1" customWidth="1"/>
    <col min="10281" max="10281" width="8" style="227" customWidth="1"/>
    <col min="10282" max="10282" width="4.42578125" style="227" customWidth="1"/>
    <col min="10283" max="10283" width="5.28515625" style="227" bestFit="1" customWidth="1"/>
    <col min="10284" max="10284" width="5.140625" style="227" bestFit="1" customWidth="1"/>
    <col min="10285" max="10285" width="5.85546875" style="227" bestFit="1" customWidth="1"/>
    <col min="10286" max="10286" width="8.140625" style="227" customWidth="1"/>
    <col min="10287" max="10287" width="4.42578125" style="227" customWidth="1"/>
    <col min="10288" max="10288" width="5.28515625" style="227" bestFit="1" customWidth="1"/>
    <col min="10289" max="10289" width="5.140625" style="227" bestFit="1" customWidth="1"/>
    <col min="10290" max="10290" width="5.85546875" style="227" bestFit="1" customWidth="1"/>
    <col min="10291" max="10291" width="8" style="227" customWidth="1"/>
    <col min="10292" max="10504" width="9.140625" style="227"/>
    <col min="10505" max="10505" width="4.140625" style="227" customWidth="1"/>
    <col min="10506" max="10506" width="27" style="227" customWidth="1"/>
    <col min="10507" max="10507" width="6" style="227" customWidth="1"/>
    <col min="10508" max="10508" width="4" style="227" customWidth="1"/>
    <col min="10509" max="10509" width="5.28515625" style="227" bestFit="1" customWidth="1"/>
    <col min="10510" max="10510" width="5.140625" style="227" bestFit="1" customWidth="1"/>
    <col min="10511" max="10511" width="5.85546875" style="227" bestFit="1" customWidth="1"/>
    <col min="10512" max="10512" width="8.5703125" style="227" customWidth="1"/>
    <col min="10513" max="10513" width="4.42578125" style="227" customWidth="1"/>
    <col min="10514" max="10514" width="5.28515625" style="227" bestFit="1" customWidth="1"/>
    <col min="10515" max="10515" width="5.140625" style="227" bestFit="1" customWidth="1"/>
    <col min="10516" max="10516" width="5.85546875" style="227" bestFit="1" customWidth="1"/>
    <col min="10517" max="10517" width="8.42578125" style="227" customWidth="1"/>
    <col min="10518" max="10518" width="4.5703125" style="227" customWidth="1"/>
    <col min="10519" max="10519" width="5.28515625" style="227" bestFit="1" customWidth="1"/>
    <col min="10520" max="10520" width="5.140625" style="227" bestFit="1" customWidth="1"/>
    <col min="10521" max="10521" width="5.85546875" style="227" bestFit="1" customWidth="1"/>
    <col min="10522" max="10522" width="8" style="227" customWidth="1"/>
    <col min="10523" max="10523" width="4.42578125" style="227" customWidth="1"/>
    <col min="10524" max="10524" width="5.28515625" style="227" bestFit="1" customWidth="1"/>
    <col min="10525" max="10525" width="5.140625" style="227" bestFit="1" customWidth="1"/>
    <col min="10526" max="10526" width="5.85546875" style="227" bestFit="1" customWidth="1"/>
    <col min="10527" max="10527" width="8.7109375" style="227" customWidth="1"/>
    <col min="10528" max="10528" width="4.42578125" style="227" customWidth="1"/>
    <col min="10529" max="10529" width="5.28515625" style="227" bestFit="1" customWidth="1"/>
    <col min="10530" max="10530" width="5.140625" style="227" bestFit="1" customWidth="1"/>
    <col min="10531" max="10531" width="5.85546875" style="227" bestFit="1" customWidth="1"/>
    <col min="10532" max="10532" width="8" style="227" customWidth="1"/>
    <col min="10533" max="10533" width="4.42578125" style="227" customWidth="1"/>
    <col min="10534" max="10534" width="5.28515625" style="227" bestFit="1" customWidth="1"/>
    <col min="10535" max="10535" width="5.140625" style="227" bestFit="1" customWidth="1"/>
    <col min="10536" max="10536" width="5.85546875" style="227" bestFit="1" customWidth="1"/>
    <col min="10537" max="10537" width="8" style="227" customWidth="1"/>
    <col min="10538" max="10538" width="4.42578125" style="227" customWidth="1"/>
    <col min="10539" max="10539" width="5.28515625" style="227" bestFit="1" customWidth="1"/>
    <col min="10540" max="10540" width="5.140625" style="227" bestFit="1" customWidth="1"/>
    <col min="10541" max="10541" width="5.85546875" style="227" bestFit="1" customWidth="1"/>
    <col min="10542" max="10542" width="8.140625" style="227" customWidth="1"/>
    <col min="10543" max="10543" width="4.42578125" style="227" customWidth="1"/>
    <col min="10544" max="10544" width="5.28515625" style="227" bestFit="1" customWidth="1"/>
    <col min="10545" max="10545" width="5.140625" style="227" bestFit="1" customWidth="1"/>
    <col min="10546" max="10546" width="5.85546875" style="227" bestFit="1" customWidth="1"/>
    <col min="10547" max="10547" width="8" style="227" customWidth="1"/>
    <col min="10548" max="10760" width="9.140625" style="227"/>
    <col min="10761" max="10761" width="4.140625" style="227" customWidth="1"/>
    <col min="10762" max="10762" width="27" style="227" customWidth="1"/>
    <col min="10763" max="10763" width="6" style="227" customWidth="1"/>
    <col min="10764" max="10764" width="4" style="227" customWidth="1"/>
    <col min="10765" max="10765" width="5.28515625" style="227" bestFit="1" customWidth="1"/>
    <col min="10766" max="10766" width="5.140625" style="227" bestFit="1" customWidth="1"/>
    <col min="10767" max="10767" width="5.85546875" style="227" bestFit="1" customWidth="1"/>
    <col min="10768" max="10768" width="8.5703125" style="227" customWidth="1"/>
    <col min="10769" max="10769" width="4.42578125" style="227" customWidth="1"/>
    <col min="10770" max="10770" width="5.28515625" style="227" bestFit="1" customWidth="1"/>
    <col min="10771" max="10771" width="5.140625" style="227" bestFit="1" customWidth="1"/>
    <col min="10772" max="10772" width="5.85546875" style="227" bestFit="1" customWidth="1"/>
    <col min="10773" max="10773" width="8.42578125" style="227" customWidth="1"/>
    <col min="10774" max="10774" width="4.5703125" style="227" customWidth="1"/>
    <col min="10775" max="10775" width="5.28515625" style="227" bestFit="1" customWidth="1"/>
    <col min="10776" max="10776" width="5.140625" style="227" bestFit="1" customWidth="1"/>
    <col min="10777" max="10777" width="5.85546875" style="227" bestFit="1" customWidth="1"/>
    <col min="10778" max="10778" width="8" style="227" customWidth="1"/>
    <col min="10779" max="10779" width="4.42578125" style="227" customWidth="1"/>
    <col min="10780" max="10780" width="5.28515625" style="227" bestFit="1" customWidth="1"/>
    <col min="10781" max="10781" width="5.140625" style="227" bestFit="1" customWidth="1"/>
    <col min="10782" max="10782" width="5.85546875" style="227" bestFit="1" customWidth="1"/>
    <col min="10783" max="10783" width="8.7109375" style="227" customWidth="1"/>
    <col min="10784" max="10784" width="4.42578125" style="227" customWidth="1"/>
    <col min="10785" max="10785" width="5.28515625" style="227" bestFit="1" customWidth="1"/>
    <col min="10786" max="10786" width="5.140625" style="227" bestFit="1" customWidth="1"/>
    <col min="10787" max="10787" width="5.85546875" style="227" bestFit="1" customWidth="1"/>
    <col min="10788" max="10788" width="8" style="227" customWidth="1"/>
    <col min="10789" max="10789" width="4.42578125" style="227" customWidth="1"/>
    <col min="10790" max="10790" width="5.28515625" style="227" bestFit="1" customWidth="1"/>
    <col min="10791" max="10791" width="5.140625" style="227" bestFit="1" customWidth="1"/>
    <col min="10792" max="10792" width="5.85546875" style="227" bestFit="1" customWidth="1"/>
    <col min="10793" max="10793" width="8" style="227" customWidth="1"/>
    <col min="10794" max="10794" width="4.42578125" style="227" customWidth="1"/>
    <col min="10795" max="10795" width="5.28515625" style="227" bestFit="1" customWidth="1"/>
    <col min="10796" max="10796" width="5.140625" style="227" bestFit="1" customWidth="1"/>
    <col min="10797" max="10797" width="5.85546875" style="227" bestFit="1" customWidth="1"/>
    <col min="10798" max="10798" width="8.140625" style="227" customWidth="1"/>
    <col min="10799" max="10799" width="4.42578125" style="227" customWidth="1"/>
    <col min="10800" max="10800" width="5.28515625" style="227" bestFit="1" customWidth="1"/>
    <col min="10801" max="10801" width="5.140625" style="227" bestFit="1" customWidth="1"/>
    <col min="10802" max="10802" width="5.85546875" style="227" bestFit="1" customWidth="1"/>
    <col min="10803" max="10803" width="8" style="227" customWidth="1"/>
    <col min="10804" max="11016" width="9.140625" style="227"/>
    <col min="11017" max="11017" width="4.140625" style="227" customWidth="1"/>
    <col min="11018" max="11018" width="27" style="227" customWidth="1"/>
    <col min="11019" max="11019" width="6" style="227" customWidth="1"/>
    <col min="11020" max="11020" width="4" style="227" customWidth="1"/>
    <col min="11021" max="11021" width="5.28515625" style="227" bestFit="1" customWidth="1"/>
    <col min="11022" max="11022" width="5.140625" style="227" bestFit="1" customWidth="1"/>
    <col min="11023" max="11023" width="5.85546875" style="227" bestFit="1" customWidth="1"/>
    <col min="11024" max="11024" width="8.5703125" style="227" customWidth="1"/>
    <col min="11025" max="11025" width="4.42578125" style="227" customWidth="1"/>
    <col min="11026" max="11026" width="5.28515625" style="227" bestFit="1" customWidth="1"/>
    <col min="11027" max="11027" width="5.140625" style="227" bestFit="1" customWidth="1"/>
    <col min="11028" max="11028" width="5.85546875" style="227" bestFit="1" customWidth="1"/>
    <col min="11029" max="11029" width="8.42578125" style="227" customWidth="1"/>
    <col min="11030" max="11030" width="4.5703125" style="227" customWidth="1"/>
    <col min="11031" max="11031" width="5.28515625" style="227" bestFit="1" customWidth="1"/>
    <col min="11032" max="11032" width="5.140625" style="227" bestFit="1" customWidth="1"/>
    <col min="11033" max="11033" width="5.85546875" style="227" bestFit="1" customWidth="1"/>
    <col min="11034" max="11034" width="8" style="227" customWidth="1"/>
    <col min="11035" max="11035" width="4.42578125" style="227" customWidth="1"/>
    <col min="11036" max="11036" width="5.28515625" style="227" bestFit="1" customWidth="1"/>
    <col min="11037" max="11037" width="5.140625" style="227" bestFit="1" customWidth="1"/>
    <col min="11038" max="11038" width="5.85546875" style="227" bestFit="1" customWidth="1"/>
    <col min="11039" max="11039" width="8.7109375" style="227" customWidth="1"/>
    <col min="11040" max="11040" width="4.42578125" style="227" customWidth="1"/>
    <col min="11041" max="11041" width="5.28515625" style="227" bestFit="1" customWidth="1"/>
    <col min="11042" max="11042" width="5.140625" style="227" bestFit="1" customWidth="1"/>
    <col min="11043" max="11043" width="5.85546875" style="227" bestFit="1" customWidth="1"/>
    <col min="11044" max="11044" width="8" style="227" customWidth="1"/>
    <col min="11045" max="11045" width="4.42578125" style="227" customWidth="1"/>
    <col min="11046" max="11046" width="5.28515625" style="227" bestFit="1" customWidth="1"/>
    <col min="11047" max="11047" width="5.140625" style="227" bestFit="1" customWidth="1"/>
    <col min="11048" max="11048" width="5.85546875" style="227" bestFit="1" customWidth="1"/>
    <col min="11049" max="11049" width="8" style="227" customWidth="1"/>
    <col min="11050" max="11050" width="4.42578125" style="227" customWidth="1"/>
    <col min="11051" max="11051" width="5.28515625" style="227" bestFit="1" customWidth="1"/>
    <col min="11052" max="11052" width="5.140625" style="227" bestFit="1" customWidth="1"/>
    <col min="11053" max="11053" width="5.85546875" style="227" bestFit="1" customWidth="1"/>
    <col min="11054" max="11054" width="8.140625" style="227" customWidth="1"/>
    <col min="11055" max="11055" width="4.42578125" style="227" customWidth="1"/>
    <col min="11056" max="11056" width="5.28515625" style="227" bestFit="1" customWidth="1"/>
    <col min="11057" max="11057" width="5.140625" style="227" bestFit="1" customWidth="1"/>
    <col min="11058" max="11058" width="5.85546875" style="227" bestFit="1" customWidth="1"/>
    <col min="11059" max="11059" width="8" style="227" customWidth="1"/>
    <col min="11060" max="11272" width="9.140625" style="227"/>
    <col min="11273" max="11273" width="4.140625" style="227" customWidth="1"/>
    <col min="11274" max="11274" width="27" style="227" customWidth="1"/>
    <col min="11275" max="11275" width="6" style="227" customWidth="1"/>
    <col min="11276" max="11276" width="4" style="227" customWidth="1"/>
    <col min="11277" max="11277" width="5.28515625" style="227" bestFit="1" customWidth="1"/>
    <col min="11278" max="11278" width="5.140625" style="227" bestFit="1" customWidth="1"/>
    <col min="11279" max="11279" width="5.85546875" style="227" bestFit="1" customWidth="1"/>
    <col min="11280" max="11280" width="8.5703125" style="227" customWidth="1"/>
    <col min="11281" max="11281" width="4.42578125" style="227" customWidth="1"/>
    <col min="11282" max="11282" width="5.28515625" style="227" bestFit="1" customWidth="1"/>
    <col min="11283" max="11283" width="5.140625" style="227" bestFit="1" customWidth="1"/>
    <col min="11284" max="11284" width="5.85546875" style="227" bestFit="1" customWidth="1"/>
    <col min="11285" max="11285" width="8.42578125" style="227" customWidth="1"/>
    <col min="11286" max="11286" width="4.5703125" style="227" customWidth="1"/>
    <col min="11287" max="11287" width="5.28515625" style="227" bestFit="1" customWidth="1"/>
    <col min="11288" max="11288" width="5.140625" style="227" bestFit="1" customWidth="1"/>
    <col min="11289" max="11289" width="5.85546875" style="227" bestFit="1" customWidth="1"/>
    <col min="11290" max="11290" width="8" style="227" customWidth="1"/>
    <col min="11291" max="11291" width="4.42578125" style="227" customWidth="1"/>
    <col min="11292" max="11292" width="5.28515625" style="227" bestFit="1" customWidth="1"/>
    <col min="11293" max="11293" width="5.140625" style="227" bestFit="1" customWidth="1"/>
    <col min="11294" max="11294" width="5.85546875" style="227" bestFit="1" customWidth="1"/>
    <col min="11295" max="11295" width="8.7109375" style="227" customWidth="1"/>
    <col min="11296" max="11296" width="4.42578125" style="227" customWidth="1"/>
    <col min="11297" max="11297" width="5.28515625" style="227" bestFit="1" customWidth="1"/>
    <col min="11298" max="11298" width="5.140625" style="227" bestFit="1" customWidth="1"/>
    <col min="11299" max="11299" width="5.85546875" style="227" bestFit="1" customWidth="1"/>
    <col min="11300" max="11300" width="8" style="227" customWidth="1"/>
    <col min="11301" max="11301" width="4.42578125" style="227" customWidth="1"/>
    <col min="11302" max="11302" width="5.28515625" style="227" bestFit="1" customWidth="1"/>
    <col min="11303" max="11303" width="5.140625" style="227" bestFit="1" customWidth="1"/>
    <col min="11304" max="11304" width="5.85546875" style="227" bestFit="1" customWidth="1"/>
    <col min="11305" max="11305" width="8" style="227" customWidth="1"/>
    <col min="11306" max="11306" width="4.42578125" style="227" customWidth="1"/>
    <col min="11307" max="11307" width="5.28515625" style="227" bestFit="1" customWidth="1"/>
    <col min="11308" max="11308" width="5.140625" style="227" bestFit="1" customWidth="1"/>
    <col min="11309" max="11309" width="5.85546875" style="227" bestFit="1" customWidth="1"/>
    <col min="11310" max="11310" width="8.140625" style="227" customWidth="1"/>
    <col min="11311" max="11311" width="4.42578125" style="227" customWidth="1"/>
    <col min="11312" max="11312" width="5.28515625" style="227" bestFit="1" customWidth="1"/>
    <col min="11313" max="11313" width="5.140625" style="227" bestFit="1" customWidth="1"/>
    <col min="11314" max="11314" width="5.85546875" style="227" bestFit="1" customWidth="1"/>
    <col min="11315" max="11315" width="8" style="227" customWidth="1"/>
    <col min="11316" max="11528" width="9.140625" style="227"/>
    <col min="11529" max="11529" width="4.140625" style="227" customWidth="1"/>
    <col min="11530" max="11530" width="27" style="227" customWidth="1"/>
    <col min="11531" max="11531" width="6" style="227" customWidth="1"/>
    <col min="11532" max="11532" width="4" style="227" customWidth="1"/>
    <col min="11533" max="11533" width="5.28515625" style="227" bestFit="1" customWidth="1"/>
    <col min="11534" max="11534" width="5.140625" style="227" bestFit="1" customWidth="1"/>
    <col min="11535" max="11535" width="5.85546875" style="227" bestFit="1" customWidth="1"/>
    <col min="11536" max="11536" width="8.5703125" style="227" customWidth="1"/>
    <col min="11537" max="11537" width="4.42578125" style="227" customWidth="1"/>
    <col min="11538" max="11538" width="5.28515625" style="227" bestFit="1" customWidth="1"/>
    <col min="11539" max="11539" width="5.140625" style="227" bestFit="1" customWidth="1"/>
    <col min="11540" max="11540" width="5.85546875" style="227" bestFit="1" customWidth="1"/>
    <col min="11541" max="11541" width="8.42578125" style="227" customWidth="1"/>
    <col min="11542" max="11542" width="4.5703125" style="227" customWidth="1"/>
    <col min="11543" max="11543" width="5.28515625" style="227" bestFit="1" customWidth="1"/>
    <col min="11544" max="11544" width="5.140625" style="227" bestFit="1" customWidth="1"/>
    <col min="11545" max="11545" width="5.85546875" style="227" bestFit="1" customWidth="1"/>
    <col min="11546" max="11546" width="8" style="227" customWidth="1"/>
    <col min="11547" max="11547" width="4.42578125" style="227" customWidth="1"/>
    <col min="11548" max="11548" width="5.28515625" style="227" bestFit="1" customWidth="1"/>
    <col min="11549" max="11549" width="5.140625" style="227" bestFit="1" customWidth="1"/>
    <col min="11550" max="11550" width="5.85546875" style="227" bestFit="1" customWidth="1"/>
    <col min="11551" max="11551" width="8.7109375" style="227" customWidth="1"/>
    <col min="11552" max="11552" width="4.42578125" style="227" customWidth="1"/>
    <col min="11553" max="11553" width="5.28515625" style="227" bestFit="1" customWidth="1"/>
    <col min="11554" max="11554" width="5.140625" style="227" bestFit="1" customWidth="1"/>
    <col min="11555" max="11555" width="5.85546875" style="227" bestFit="1" customWidth="1"/>
    <col min="11556" max="11556" width="8" style="227" customWidth="1"/>
    <col min="11557" max="11557" width="4.42578125" style="227" customWidth="1"/>
    <col min="11558" max="11558" width="5.28515625" style="227" bestFit="1" customWidth="1"/>
    <col min="11559" max="11559" width="5.140625" style="227" bestFit="1" customWidth="1"/>
    <col min="11560" max="11560" width="5.85546875" style="227" bestFit="1" customWidth="1"/>
    <col min="11561" max="11561" width="8" style="227" customWidth="1"/>
    <col min="11562" max="11562" width="4.42578125" style="227" customWidth="1"/>
    <col min="11563" max="11563" width="5.28515625" style="227" bestFit="1" customWidth="1"/>
    <col min="11564" max="11564" width="5.140625" style="227" bestFit="1" customWidth="1"/>
    <col min="11565" max="11565" width="5.85546875" style="227" bestFit="1" customWidth="1"/>
    <col min="11566" max="11566" width="8.140625" style="227" customWidth="1"/>
    <col min="11567" max="11567" width="4.42578125" style="227" customWidth="1"/>
    <col min="11568" max="11568" width="5.28515625" style="227" bestFit="1" customWidth="1"/>
    <col min="11569" max="11569" width="5.140625" style="227" bestFit="1" customWidth="1"/>
    <col min="11570" max="11570" width="5.85546875" style="227" bestFit="1" customWidth="1"/>
    <col min="11571" max="11571" width="8" style="227" customWidth="1"/>
    <col min="11572" max="11784" width="9.140625" style="227"/>
    <col min="11785" max="11785" width="4.140625" style="227" customWidth="1"/>
    <col min="11786" max="11786" width="27" style="227" customWidth="1"/>
    <col min="11787" max="11787" width="6" style="227" customWidth="1"/>
    <col min="11788" max="11788" width="4" style="227" customWidth="1"/>
    <col min="11789" max="11789" width="5.28515625" style="227" bestFit="1" customWidth="1"/>
    <col min="11790" max="11790" width="5.140625" style="227" bestFit="1" customWidth="1"/>
    <col min="11791" max="11791" width="5.85546875" style="227" bestFit="1" customWidth="1"/>
    <col min="11792" max="11792" width="8.5703125" style="227" customWidth="1"/>
    <col min="11793" max="11793" width="4.42578125" style="227" customWidth="1"/>
    <col min="11794" max="11794" width="5.28515625" style="227" bestFit="1" customWidth="1"/>
    <col min="11795" max="11795" width="5.140625" style="227" bestFit="1" customWidth="1"/>
    <col min="11796" max="11796" width="5.85546875" style="227" bestFit="1" customWidth="1"/>
    <col min="11797" max="11797" width="8.42578125" style="227" customWidth="1"/>
    <col min="11798" max="11798" width="4.5703125" style="227" customWidth="1"/>
    <col min="11799" max="11799" width="5.28515625" style="227" bestFit="1" customWidth="1"/>
    <col min="11800" max="11800" width="5.140625" style="227" bestFit="1" customWidth="1"/>
    <col min="11801" max="11801" width="5.85546875" style="227" bestFit="1" customWidth="1"/>
    <col min="11802" max="11802" width="8" style="227" customWidth="1"/>
    <col min="11803" max="11803" width="4.42578125" style="227" customWidth="1"/>
    <col min="11804" max="11804" width="5.28515625" style="227" bestFit="1" customWidth="1"/>
    <col min="11805" max="11805" width="5.140625" style="227" bestFit="1" customWidth="1"/>
    <col min="11806" max="11806" width="5.85546875" style="227" bestFit="1" customWidth="1"/>
    <col min="11807" max="11807" width="8.7109375" style="227" customWidth="1"/>
    <col min="11808" max="11808" width="4.42578125" style="227" customWidth="1"/>
    <col min="11809" max="11809" width="5.28515625" style="227" bestFit="1" customWidth="1"/>
    <col min="11810" max="11810" width="5.140625" style="227" bestFit="1" customWidth="1"/>
    <col min="11811" max="11811" width="5.85546875" style="227" bestFit="1" customWidth="1"/>
    <col min="11812" max="11812" width="8" style="227" customWidth="1"/>
    <col min="11813" max="11813" width="4.42578125" style="227" customWidth="1"/>
    <col min="11814" max="11814" width="5.28515625" style="227" bestFit="1" customWidth="1"/>
    <col min="11815" max="11815" width="5.140625" style="227" bestFit="1" customWidth="1"/>
    <col min="11816" max="11816" width="5.85546875" style="227" bestFit="1" customWidth="1"/>
    <col min="11817" max="11817" width="8" style="227" customWidth="1"/>
    <col min="11818" max="11818" width="4.42578125" style="227" customWidth="1"/>
    <col min="11819" max="11819" width="5.28515625" style="227" bestFit="1" customWidth="1"/>
    <col min="11820" max="11820" width="5.140625" style="227" bestFit="1" customWidth="1"/>
    <col min="11821" max="11821" width="5.85546875" style="227" bestFit="1" customWidth="1"/>
    <col min="11822" max="11822" width="8.140625" style="227" customWidth="1"/>
    <col min="11823" max="11823" width="4.42578125" style="227" customWidth="1"/>
    <col min="11824" max="11824" width="5.28515625" style="227" bestFit="1" customWidth="1"/>
    <col min="11825" max="11825" width="5.140625" style="227" bestFit="1" customWidth="1"/>
    <col min="11826" max="11826" width="5.85546875" style="227" bestFit="1" customWidth="1"/>
    <col min="11827" max="11827" width="8" style="227" customWidth="1"/>
    <col min="11828" max="12040" width="9.140625" style="227"/>
    <col min="12041" max="12041" width="4.140625" style="227" customWidth="1"/>
    <col min="12042" max="12042" width="27" style="227" customWidth="1"/>
    <col min="12043" max="12043" width="6" style="227" customWidth="1"/>
    <col min="12044" max="12044" width="4" style="227" customWidth="1"/>
    <col min="12045" max="12045" width="5.28515625" style="227" bestFit="1" customWidth="1"/>
    <col min="12046" max="12046" width="5.140625" style="227" bestFit="1" customWidth="1"/>
    <col min="12047" max="12047" width="5.85546875" style="227" bestFit="1" customWidth="1"/>
    <col min="12048" max="12048" width="8.5703125" style="227" customWidth="1"/>
    <col min="12049" max="12049" width="4.42578125" style="227" customWidth="1"/>
    <col min="12050" max="12050" width="5.28515625" style="227" bestFit="1" customWidth="1"/>
    <col min="12051" max="12051" width="5.140625" style="227" bestFit="1" customWidth="1"/>
    <col min="12052" max="12052" width="5.85546875" style="227" bestFit="1" customWidth="1"/>
    <col min="12053" max="12053" width="8.42578125" style="227" customWidth="1"/>
    <col min="12054" max="12054" width="4.5703125" style="227" customWidth="1"/>
    <col min="12055" max="12055" width="5.28515625" style="227" bestFit="1" customWidth="1"/>
    <col min="12056" max="12056" width="5.140625" style="227" bestFit="1" customWidth="1"/>
    <col min="12057" max="12057" width="5.85546875" style="227" bestFit="1" customWidth="1"/>
    <col min="12058" max="12058" width="8" style="227" customWidth="1"/>
    <col min="12059" max="12059" width="4.42578125" style="227" customWidth="1"/>
    <col min="12060" max="12060" width="5.28515625" style="227" bestFit="1" customWidth="1"/>
    <col min="12061" max="12061" width="5.140625" style="227" bestFit="1" customWidth="1"/>
    <col min="12062" max="12062" width="5.85546875" style="227" bestFit="1" customWidth="1"/>
    <col min="12063" max="12063" width="8.7109375" style="227" customWidth="1"/>
    <col min="12064" max="12064" width="4.42578125" style="227" customWidth="1"/>
    <col min="12065" max="12065" width="5.28515625" style="227" bestFit="1" customWidth="1"/>
    <col min="12066" max="12066" width="5.140625" style="227" bestFit="1" customWidth="1"/>
    <col min="12067" max="12067" width="5.85546875" style="227" bestFit="1" customWidth="1"/>
    <col min="12068" max="12068" width="8" style="227" customWidth="1"/>
    <col min="12069" max="12069" width="4.42578125" style="227" customWidth="1"/>
    <col min="12070" max="12070" width="5.28515625" style="227" bestFit="1" customWidth="1"/>
    <col min="12071" max="12071" width="5.140625" style="227" bestFit="1" customWidth="1"/>
    <col min="12072" max="12072" width="5.85546875" style="227" bestFit="1" customWidth="1"/>
    <col min="12073" max="12073" width="8" style="227" customWidth="1"/>
    <col min="12074" max="12074" width="4.42578125" style="227" customWidth="1"/>
    <col min="12075" max="12075" width="5.28515625" style="227" bestFit="1" customWidth="1"/>
    <col min="12076" max="12076" width="5.140625" style="227" bestFit="1" customWidth="1"/>
    <col min="12077" max="12077" width="5.85546875" style="227" bestFit="1" customWidth="1"/>
    <col min="12078" max="12078" width="8.140625" style="227" customWidth="1"/>
    <col min="12079" max="12079" width="4.42578125" style="227" customWidth="1"/>
    <col min="12080" max="12080" width="5.28515625" style="227" bestFit="1" customWidth="1"/>
    <col min="12081" max="12081" width="5.140625" style="227" bestFit="1" customWidth="1"/>
    <col min="12082" max="12082" width="5.85546875" style="227" bestFit="1" customWidth="1"/>
    <col min="12083" max="12083" width="8" style="227" customWidth="1"/>
    <col min="12084" max="12296" width="9.140625" style="227"/>
    <col min="12297" max="12297" width="4.140625" style="227" customWidth="1"/>
    <col min="12298" max="12298" width="27" style="227" customWidth="1"/>
    <col min="12299" max="12299" width="6" style="227" customWidth="1"/>
    <col min="12300" max="12300" width="4" style="227" customWidth="1"/>
    <col min="12301" max="12301" width="5.28515625" style="227" bestFit="1" customWidth="1"/>
    <col min="12302" max="12302" width="5.140625" style="227" bestFit="1" customWidth="1"/>
    <col min="12303" max="12303" width="5.85546875" style="227" bestFit="1" customWidth="1"/>
    <col min="12304" max="12304" width="8.5703125" style="227" customWidth="1"/>
    <col min="12305" max="12305" width="4.42578125" style="227" customWidth="1"/>
    <col min="12306" max="12306" width="5.28515625" style="227" bestFit="1" customWidth="1"/>
    <col min="12307" max="12307" width="5.140625" style="227" bestFit="1" customWidth="1"/>
    <col min="12308" max="12308" width="5.85546875" style="227" bestFit="1" customWidth="1"/>
    <col min="12309" max="12309" width="8.42578125" style="227" customWidth="1"/>
    <col min="12310" max="12310" width="4.5703125" style="227" customWidth="1"/>
    <col min="12311" max="12311" width="5.28515625" style="227" bestFit="1" customWidth="1"/>
    <col min="12312" max="12312" width="5.140625" style="227" bestFit="1" customWidth="1"/>
    <col min="12313" max="12313" width="5.85546875" style="227" bestFit="1" customWidth="1"/>
    <col min="12314" max="12314" width="8" style="227" customWidth="1"/>
    <col min="12315" max="12315" width="4.42578125" style="227" customWidth="1"/>
    <col min="12316" max="12316" width="5.28515625" style="227" bestFit="1" customWidth="1"/>
    <col min="12317" max="12317" width="5.140625" style="227" bestFit="1" customWidth="1"/>
    <col min="12318" max="12318" width="5.85546875" style="227" bestFit="1" customWidth="1"/>
    <col min="12319" max="12319" width="8.7109375" style="227" customWidth="1"/>
    <col min="12320" max="12320" width="4.42578125" style="227" customWidth="1"/>
    <col min="12321" max="12321" width="5.28515625" style="227" bestFit="1" customWidth="1"/>
    <col min="12322" max="12322" width="5.140625" style="227" bestFit="1" customWidth="1"/>
    <col min="12323" max="12323" width="5.85546875" style="227" bestFit="1" customWidth="1"/>
    <col min="12324" max="12324" width="8" style="227" customWidth="1"/>
    <col min="12325" max="12325" width="4.42578125" style="227" customWidth="1"/>
    <col min="12326" max="12326" width="5.28515625" style="227" bestFit="1" customWidth="1"/>
    <col min="12327" max="12327" width="5.140625" style="227" bestFit="1" customWidth="1"/>
    <col min="12328" max="12328" width="5.85546875" style="227" bestFit="1" customWidth="1"/>
    <col min="12329" max="12329" width="8" style="227" customWidth="1"/>
    <col min="12330" max="12330" width="4.42578125" style="227" customWidth="1"/>
    <col min="12331" max="12331" width="5.28515625" style="227" bestFit="1" customWidth="1"/>
    <col min="12332" max="12332" width="5.140625" style="227" bestFit="1" customWidth="1"/>
    <col min="12333" max="12333" width="5.85546875" style="227" bestFit="1" customWidth="1"/>
    <col min="12334" max="12334" width="8.140625" style="227" customWidth="1"/>
    <col min="12335" max="12335" width="4.42578125" style="227" customWidth="1"/>
    <col min="12336" max="12336" width="5.28515625" style="227" bestFit="1" customWidth="1"/>
    <col min="12337" max="12337" width="5.140625" style="227" bestFit="1" customWidth="1"/>
    <col min="12338" max="12338" width="5.85546875" style="227" bestFit="1" customWidth="1"/>
    <col min="12339" max="12339" width="8" style="227" customWidth="1"/>
    <col min="12340" max="12552" width="9.140625" style="227"/>
    <col min="12553" max="12553" width="4.140625" style="227" customWidth="1"/>
    <col min="12554" max="12554" width="27" style="227" customWidth="1"/>
    <col min="12555" max="12555" width="6" style="227" customWidth="1"/>
    <col min="12556" max="12556" width="4" style="227" customWidth="1"/>
    <col min="12557" max="12557" width="5.28515625" style="227" bestFit="1" customWidth="1"/>
    <col min="12558" max="12558" width="5.140625" style="227" bestFit="1" customWidth="1"/>
    <col min="12559" max="12559" width="5.85546875" style="227" bestFit="1" customWidth="1"/>
    <col min="12560" max="12560" width="8.5703125" style="227" customWidth="1"/>
    <col min="12561" max="12561" width="4.42578125" style="227" customWidth="1"/>
    <col min="12562" max="12562" width="5.28515625" style="227" bestFit="1" customWidth="1"/>
    <col min="12563" max="12563" width="5.140625" style="227" bestFit="1" customWidth="1"/>
    <col min="12564" max="12564" width="5.85546875" style="227" bestFit="1" customWidth="1"/>
    <col min="12565" max="12565" width="8.42578125" style="227" customWidth="1"/>
    <col min="12566" max="12566" width="4.5703125" style="227" customWidth="1"/>
    <col min="12567" max="12567" width="5.28515625" style="227" bestFit="1" customWidth="1"/>
    <col min="12568" max="12568" width="5.140625" style="227" bestFit="1" customWidth="1"/>
    <col min="12569" max="12569" width="5.85546875" style="227" bestFit="1" customWidth="1"/>
    <col min="12570" max="12570" width="8" style="227" customWidth="1"/>
    <col min="12571" max="12571" width="4.42578125" style="227" customWidth="1"/>
    <col min="12572" max="12572" width="5.28515625" style="227" bestFit="1" customWidth="1"/>
    <col min="12573" max="12573" width="5.140625" style="227" bestFit="1" customWidth="1"/>
    <col min="12574" max="12574" width="5.85546875" style="227" bestFit="1" customWidth="1"/>
    <col min="12575" max="12575" width="8.7109375" style="227" customWidth="1"/>
    <col min="12576" max="12576" width="4.42578125" style="227" customWidth="1"/>
    <col min="12577" max="12577" width="5.28515625" style="227" bestFit="1" customWidth="1"/>
    <col min="12578" max="12578" width="5.140625" style="227" bestFit="1" customWidth="1"/>
    <col min="12579" max="12579" width="5.85546875" style="227" bestFit="1" customWidth="1"/>
    <col min="12580" max="12580" width="8" style="227" customWidth="1"/>
    <col min="12581" max="12581" width="4.42578125" style="227" customWidth="1"/>
    <col min="12582" max="12582" width="5.28515625" style="227" bestFit="1" customWidth="1"/>
    <col min="12583" max="12583" width="5.140625" style="227" bestFit="1" customWidth="1"/>
    <col min="12584" max="12584" width="5.85546875" style="227" bestFit="1" customWidth="1"/>
    <col min="12585" max="12585" width="8" style="227" customWidth="1"/>
    <col min="12586" max="12586" width="4.42578125" style="227" customWidth="1"/>
    <col min="12587" max="12587" width="5.28515625" style="227" bestFit="1" customWidth="1"/>
    <col min="12588" max="12588" width="5.140625" style="227" bestFit="1" customWidth="1"/>
    <col min="12589" max="12589" width="5.85546875" style="227" bestFit="1" customWidth="1"/>
    <col min="12590" max="12590" width="8.140625" style="227" customWidth="1"/>
    <col min="12591" max="12591" width="4.42578125" style="227" customWidth="1"/>
    <col min="12592" max="12592" width="5.28515625" style="227" bestFit="1" customWidth="1"/>
    <col min="12593" max="12593" width="5.140625" style="227" bestFit="1" customWidth="1"/>
    <col min="12594" max="12594" width="5.85546875" style="227" bestFit="1" customWidth="1"/>
    <col min="12595" max="12595" width="8" style="227" customWidth="1"/>
    <col min="12596" max="12808" width="9.140625" style="227"/>
    <col min="12809" max="12809" width="4.140625" style="227" customWidth="1"/>
    <col min="12810" max="12810" width="27" style="227" customWidth="1"/>
    <col min="12811" max="12811" width="6" style="227" customWidth="1"/>
    <col min="12812" max="12812" width="4" style="227" customWidth="1"/>
    <col min="12813" max="12813" width="5.28515625" style="227" bestFit="1" customWidth="1"/>
    <col min="12814" max="12814" width="5.140625" style="227" bestFit="1" customWidth="1"/>
    <col min="12815" max="12815" width="5.85546875" style="227" bestFit="1" customWidth="1"/>
    <col min="12816" max="12816" width="8.5703125" style="227" customWidth="1"/>
    <col min="12817" max="12817" width="4.42578125" style="227" customWidth="1"/>
    <col min="12818" max="12818" width="5.28515625" style="227" bestFit="1" customWidth="1"/>
    <col min="12819" max="12819" width="5.140625" style="227" bestFit="1" customWidth="1"/>
    <col min="12820" max="12820" width="5.85546875" style="227" bestFit="1" customWidth="1"/>
    <col min="12821" max="12821" width="8.42578125" style="227" customWidth="1"/>
    <col min="12822" max="12822" width="4.5703125" style="227" customWidth="1"/>
    <col min="12823" max="12823" width="5.28515625" style="227" bestFit="1" customWidth="1"/>
    <col min="12824" max="12824" width="5.140625" style="227" bestFit="1" customWidth="1"/>
    <col min="12825" max="12825" width="5.85546875" style="227" bestFit="1" customWidth="1"/>
    <col min="12826" max="12826" width="8" style="227" customWidth="1"/>
    <col min="12827" max="12827" width="4.42578125" style="227" customWidth="1"/>
    <col min="12828" max="12828" width="5.28515625" style="227" bestFit="1" customWidth="1"/>
    <col min="12829" max="12829" width="5.140625" style="227" bestFit="1" customWidth="1"/>
    <col min="12830" max="12830" width="5.85546875" style="227" bestFit="1" customWidth="1"/>
    <col min="12831" max="12831" width="8.7109375" style="227" customWidth="1"/>
    <col min="12832" max="12832" width="4.42578125" style="227" customWidth="1"/>
    <col min="12833" max="12833" width="5.28515625" style="227" bestFit="1" customWidth="1"/>
    <col min="12834" max="12834" width="5.140625" style="227" bestFit="1" customWidth="1"/>
    <col min="12835" max="12835" width="5.85546875" style="227" bestFit="1" customWidth="1"/>
    <col min="12836" max="12836" width="8" style="227" customWidth="1"/>
    <col min="12837" max="12837" width="4.42578125" style="227" customWidth="1"/>
    <col min="12838" max="12838" width="5.28515625" style="227" bestFit="1" customWidth="1"/>
    <col min="12839" max="12839" width="5.140625" style="227" bestFit="1" customWidth="1"/>
    <col min="12840" max="12840" width="5.85546875" style="227" bestFit="1" customWidth="1"/>
    <col min="12841" max="12841" width="8" style="227" customWidth="1"/>
    <col min="12842" max="12842" width="4.42578125" style="227" customWidth="1"/>
    <col min="12843" max="12843" width="5.28515625" style="227" bestFit="1" customWidth="1"/>
    <col min="12844" max="12844" width="5.140625" style="227" bestFit="1" customWidth="1"/>
    <col min="12845" max="12845" width="5.85546875" style="227" bestFit="1" customWidth="1"/>
    <col min="12846" max="12846" width="8.140625" style="227" customWidth="1"/>
    <col min="12847" max="12847" width="4.42578125" style="227" customWidth="1"/>
    <col min="12848" max="12848" width="5.28515625" style="227" bestFit="1" customWidth="1"/>
    <col min="12849" max="12849" width="5.140625" style="227" bestFit="1" customWidth="1"/>
    <col min="12850" max="12850" width="5.85546875" style="227" bestFit="1" customWidth="1"/>
    <col min="12851" max="12851" width="8" style="227" customWidth="1"/>
    <col min="12852" max="13064" width="9.140625" style="227"/>
    <col min="13065" max="13065" width="4.140625" style="227" customWidth="1"/>
    <col min="13066" max="13066" width="27" style="227" customWidth="1"/>
    <col min="13067" max="13067" width="6" style="227" customWidth="1"/>
    <col min="13068" max="13068" width="4" style="227" customWidth="1"/>
    <col min="13069" max="13069" width="5.28515625" style="227" bestFit="1" customWidth="1"/>
    <col min="13070" max="13070" width="5.140625" style="227" bestFit="1" customWidth="1"/>
    <col min="13071" max="13071" width="5.85546875" style="227" bestFit="1" customWidth="1"/>
    <col min="13072" max="13072" width="8.5703125" style="227" customWidth="1"/>
    <col min="13073" max="13073" width="4.42578125" style="227" customWidth="1"/>
    <col min="13074" max="13074" width="5.28515625" style="227" bestFit="1" customWidth="1"/>
    <col min="13075" max="13075" width="5.140625" style="227" bestFit="1" customWidth="1"/>
    <col min="13076" max="13076" width="5.85546875" style="227" bestFit="1" customWidth="1"/>
    <col min="13077" max="13077" width="8.42578125" style="227" customWidth="1"/>
    <col min="13078" max="13078" width="4.5703125" style="227" customWidth="1"/>
    <col min="13079" max="13079" width="5.28515625" style="227" bestFit="1" customWidth="1"/>
    <col min="13080" max="13080" width="5.140625" style="227" bestFit="1" customWidth="1"/>
    <col min="13081" max="13081" width="5.85546875" style="227" bestFit="1" customWidth="1"/>
    <col min="13082" max="13082" width="8" style="227" customWidth="1"/>
    <col min="13083" max="13083" width="4.42578125" style="227" customWidth="1"/>
    <col min="13084" max="13084" width="5.28515625" style="227" bestFit="1" customWidth="1"/>
    <col min="13085" max="13085" width="5.140625" style="227" bestFit="1" customWidth="1"/>
    <col min="13086" max="13086" width="5.85546875" style="227" bestFit="1" customWidth="1"/>
    <col min="13087" max="13087" width="8.7109375" style="227" customWidth="1"/>
    <col min="13088" max="13088" width="4.42578125" style="227" customWidth="1"/>
    <col min="13089" max="13089" width="5.28515625" style="227" bestFit="1" customWidth="1"/>
    <col min="13090" max="13090" width="5.140625" style="227" bestFit="1" customWidth="1"/>
    <col min="13091" max="13091" width="5.85546875" style="227" bestFit="1" customWidth="1"/>
    <col min="13092" max="13092" width="8" style="227" customWidth="1"/>
    <col min="13093" max="13093" width="4.42578125" style="227" customWidth="1"/>
    <col min="13094" max="13094" width="5.28515625" style="227" bestFit="1" customWidth="1"/>
    <col min="13095" max="13095" width="5.140625" style="227" bestFit="1" customWidth="1"/>
    <col min="13096" max="13096" width="5.85546875" style="227" bestFit="1" customWidth="1"/>
    <col min="13097" max="13097" width="8" style="227" customWidth="1"/>
    <col min="13098" max="13098" width="4.42578125" style="227" customWidth="1"/>
    <col min="13099" max="13099" width="5.28515625" style="227" bestFit="1" customWidth="1"/>
    <col min="13100" max="13100" width="5.140625" style="227" bestFit="1" customWidth="1"/>
    <col min="13101" max="13101" width="5.85546875" style="227" bestFit="1" customWidth="1"/>
    <col min="13102" max="13102" width="8.140625" style="227" customWidth="1"/>
    <col min="13103" max="13103" width="4.42578125" style="227" customWidth="1"/>
    <col min="13104" max="13104" width="5.28515625" style="227" bestFit="1" customWidth="1"/>
    <col min="13105" max="13105" width="5.140625" style="227" bestFit="1" customWidth="1"/>
    <col min="13106" max="13106" width="5.85546875" style="227" bestFit="1" customWidth="1"/>
    <col min="13107" max="13107" width="8" style="227" customWidth="1"/>
    <col min="13108" max="13320" width="9.140625" style="227"/>
    <col min="13321" max="13321" width="4.140625" style="227" customWidth="1"/>
    <col min="13322" max="13322" width="27" style="227" customWidth="1"/>
    <col min="13323" max="13323" width="6" style="227" customWidth="1"/>
    <col min="13324" max="13324" width="4" style="227" customWidth="1"/>
    <col min="13325" max="13325" width="5.28515625" style="227" bestFit="1" customWidth="1"/>
    <col min="13326" max="13326" width="5.140625" style="227" bestFit="1" customWidth="1"/>
    <col min="13327" max="13327" width="5.85546875" style="227" bestFit="1" customWidth="1"/>
    <col min="13328" max="13328" width="8.5703125" style="227" customWidth="1"/>
    <col min="13329" max="13329" width="4.42578125" style="227" customWidth="1"/>
    <col min="13330" max="13330" width="5.28515625" style="227" bestFit="1" customWidth="1"/>
    <col min="13331" max="13331" width="5.140625" style="227" bestFit="1" customWidth="1"/>
    <col min="13332" max="13332" width="5.85546875" style="227" bestFit="1" customWidth="1"/>
    <col min="13333" max="13333" width="8.42578125" style="227" customWidth="1"/>
    <col min="13334" max="13334" width="4.5703125" style="227" customWidth="1"/>
    <col min="13335" max="13335" width="5.28515625" style="227" bestFit="1" customWidth="1"/>
    <col min="13336" max="13336" width="5.140625" style="227" bestFit="1" customWidth="1"/>
    <col min="13337" max="13337" width="5.85546875" style="227" bestFit="1" customWidth="1"/>
    <col min="13338" max="13338" width="8" style="227" customWidth="1"/>
    <col min="13339" max="13339" width="4.42578125" style="227" customWidth="1"/>
    <col min="13340" max="13340" width="5.28515625" style="227" bestFit="1" customWidth="1"/>
    <col min="13341" max="13341" width="5.140625" style="227" bestFit="1" customWidth="1"/>
    <col min="13342" max="13342" width="5.85546875" style="227" bestFit="1" customWidth="1"/>
    <col min="13343" max="13343" width="8.7109375" style="227" customWidth="1"/>
    <col min="13344" max="13344" width="4.42578125" style="227" customWidth="1"/>
    <col min="13345" max="13345" width="5.28515625" style="227" bestFit="1" customWidth="1"/>
    <col min="13346" max="13346" width="5.140625" style="227" bestFit="1" customWidth="1"/>
    <col min="13347" max="13347" width="5.85546875" style="227" bestFit="1" customWidth="1"/>
    <col min="13348" max="13348" width="8" style="227" customWidth="1"/>
    <col min="13349" max="13349" width="4.42578125" style="227" customWidth="1"/>
    <col min="13350" max="13350" width="5.28515625" style="227" bestFit="1" customWidth="1"/>
    <col min="13351" max="13351" width="5.140625" style="227" bestFit="1" customWidth="1"/>
    <col min="13352" max="13352" width="5.85546875" style="227" bestFit="1" customWidth="1"/>
    <col min="13353" max="13353" width="8" style="227" customWidth="1"/>
    <col min="13354" max="13354" width="4.42578125" style="227" customWidth="1"/>
    <col min="13355" max="13355" width="5.28515625" style="227" bestFit="1" customWidth="1"/>
    <col min="13356" max="13356" width="5.140625" style="227" bestFit="1" customWidth="1"/>
    <col min="13357" max="13357" width="5.85546875" style="227" bestFit="1" customWidth="1"/>
    <col min="13358" max="13358" width="8.140625" style="227" customWidth="1"/>
    <col min="13359" max="13359" width="4.42578125" style="227" customWidth="1"/>
    <col min="13360" max="13360" width="5.28515625" style="227" bestFit="1" customWidth="1"/>
    <col min="13361" max="13361" width="5.140625" style="227" bestFit="1" customWidth="1"/>
    <col min="13362" max="13362" width="5.85546875" style="227" bestFit="1" customWidth="1"/>
    <col min="13363" max="13363" width="8" style="227" customWidth="1"/>
    <col min="13364" max="13576" width="9.140625" style="227"/>
    <col min="13577" max="13577" width="4.140625" style="227" customWidth="1"/>
    <col min="13578" max="13578" width="27" style="227" customWidth="1"/>
    <col min="13579" max="13579" width="6" style="227" customWidth="1"/>
    <col min="13580" max="13580" width="4" style="227" customWidth="1"/>
    <col min="13581" max="13581" width="5.28515625" style="227" bestFit="1" customWidth="1"/>
    <col min="13582" max="13582" width="5.140625" style="227" bestFit="1" customWidth="1"/>
    <col min="13583" max="13583" width="5.85546875" style="227" bestFit="1" customWidth="1"/>
    <col min="13584" max="13584" width="8.5703125" style="227" customWidth="1"/>
    <col min="13585" max="13585" width="4.42578125" style="227" customWidth="1"/>
    <col min="13586" max="13586" width="5.28515625" style="227" bestFit="1" customWidth="1"/>
    <col min="13587" max="13587" width="5.140625" style="227" bestFit="1" customWidth="1"/>
    <col min="13588" max="13588" width="5.85546875" style="227" bestFit="1" customWidth="1"/>
    <col min="13589" max="13589" width="8.42578125" style="227" customWidth="1"/>
    <col min="13590" max="13590" width="4.5703125" style="227" customWidth="1"/>
    <col min="13591" max="13591" width="5.28515625" style="227" bestFit="1" customWidth="1"/>
    <col min="13592" max="13592" width="5.140625" style="227" bestFit="1" customWidth="1"/>
    <col min="13593" max="13593" width="5.85546875" style="227" bestFit="1" customWidth="1"/>
    <col min="13594" max="13594" width="8" style="227" customWidth="1"/>
    <col min="13595" max="13595" width="4.42578125" style="227" customWidth="1"/>
    <col min="13596" max="13596" width="5.28515625" style="227" bestFit="1" customWidth="1"/>
    <col min="13597" max="13597" width="5.140625" style="227" bestFit="1" customWidth="1"/>
    <col min="13598" max="13598" width="5.85546875" style="227" bestFit="1" customWidth="1"/>
    <col min="13599" max="13599" width="8.7109375" style="227" customWidth="1"/>
    <col min="13600" max="13600" width="4.42578125" style="227" customWidth="1"/>
    <col min="13601" max="13601" width="5.28515625" style="227" bestFit="1" customWidth="1"/>
    <col min="13602" max="13602" width="5.140625" style="227" bestFit="1" customWidth="1"/>
    <col min="13603" max="13603" width="5.85546875" style="227" bestFit="1" customWidth="1"/>
    <col min="13604" max="13604" width="8" style="227" customWidth="1"/>
    <col min="13605" max="13605" width="4.42578125" style="227" customWidth="1"/>
    <col min="13606" max="13606" width="5.28515625" style="227" bestFit="1" customWidth="1"/>
    <col min="13607" max="13607" width="5.140625" style="227" bestFit="1" customWidth="1"/>
    <col min="13608" max="13608" width="5.85546875" style="227" bestFit="1" customWidth="1"/>
    <col min="13609" max="13609" width="8" style="227" customWidth="1"/>
    <col min="13610" max="13610" width="4.42578125" style="227" customWidth="1"/>
    <col min="13611" max="13611" width="5.28515625" style="227" bestFit="1" customWidth="1"/>
    <col min="13612" max="13612" width="5.140625" style="227" bestFit="1" customWidth="1"/>
    <col min="13613" max="13613" width="5.85546875" style="227" bestFit="1" customWidth="1"/>
    <col min="13614" max="13614" width="8.140625" style="227" customWidth="1"/>
    <col min="13615" max="13615" width="4.42578125" style="227" customWidth="1"/>
    <col min="13616" max="13616" width="5.28515625" style="227" bestFit="1" customWidth="1"/>
    <col min="13617" max="13617" width="5.140625" style="227" bestFit="1" customWidth="1"/>
    <col min="13618" max="13618" width="5.85546875" style="227" bestFit="1" customWidth="1"/>
    <col min="13619" max="13619" width="8" style="227" customWidth="1"/>
    <col min="13620" max="13832" width="9.140625" style="227"/>
    <col min="13833" max="13833" width="4.140625" style="227" customWidth="1"/>
    <col min="13834" max="13834" width="27" style="227" customWidth="1"/>
    <col min="13835" max="13835" width="6" style="227" customWidth="1"/>
    <col min="13836" max="13836" width="4" style="227" customWidth="1"/>
    <col min="13837" max="13837" width="5.28515625" style="227" bestFit="1" customWidth="1"/>
    <col min="13838" max="13838" width="5.140625" style="227" bestFit="1" customWidth="1"/>
    <col min="13839" max="13839" width="5.85546875" style="227" bestFit="1" customWidth="1"/>
    <col min="13840" max="13840" width="8.5703125" style="227" customWidth="1"/>
    <col min="13841" max="13841" width="4.42578125" style="227" customWidth="1"/>
    <col min="13842" max="13842" width="5.28515625" style="227" bestFit="1" customWidth="1"/>
    <col min="13843" max="13843" width="5.140625" style="227" bestFit="1" customWidth="1"/>
    <col min="13844" max="13844" width="5.85546875" style="227" bestFit="1" customWidth="1"/>
    <col min="13845" max="13845" width="8.42578125" style="227" customWidth="1"/>
    <col min="13846" max="13846" width="4.5703125" style="227" customWidth="1"/>
    <col min="13847" max="13847" width="5.28515625" style="227" bestFit="1" customWidth="1"/>
    <col min="13848" max="13848" width="5.140625" style="227" bestFit="1" customWidth="1"/>
    <col min="13849" max="13849" width="5.85546875" style="227" bestFit="1" customWidth="1"/>
    <col min="13850" max="13850" width="8" style="227" customWidth="1"/>
    <col min="13851" max="13851" width="4.42578125" style="227" customWidth="1"/>
    <col min="13852" max="13852" width="5.28515625" style="227" bestFit="1" customWidth="1"/>
    <col min="13853" max="13853" width="5.140625" style="227" bestFit="1" customWidth="1"/>
    <col min="13854" max="13854" width="5.85546875" style="227" bestFit="1" customWidth="1"/>
    <col min="13855" max="13855" width="8.7109375" style="227" customWidth="1"/>
    <col min="13856" max="13856" width="4.42578125" style="227" customWidth="1"/>
    <col min="13857" max="13857" width="5.28515625" style="227" bestFit="1" customWidth="1"/>
    <col min="13858" max="13858" width="5.140625" style="227" bestFit="1" customWidth="1"/>
    <col min="13859" max="13859" width="5.85546875" style="227" bestFit="1" customWidth="1"/>
    <col min="13860" max="13860" width="8" style="227" customWidth="1"/>
    <col min="13861" max="13861" width="4.42578125" style="227" customWidth="1"/>
    <col min="13862" max="13862" width="5.28515625" style="227" bestFit="1" customWidth="1"/>
    <col min="13863" max="13863" width="5.140625" style="227" bestFit="1" customWidth="1"/>
    <col min="13864" max="13864" width="5.85546875" style="227" bestFit="1" customWidth="1"/>
    <col min="13865" max="13865" width="8" style="227" customWidth="1"/>
    <col min="13866" max="13866" width="4.42578125" style="227" customWidth="1"/>
    <col min="13867" max="13867" width="5.28515625" style="227" bestFit="1" customWidth="1"/>
    <col min="13868" max="13868" width="5.140625" style="227" bestFit="1" customWidth="1"/>
    <col min="13869" max="13869" width="5.85546875" style="227" bestFit="1" customWidth="1"/>
    <col min="13870" max="13870" width="8.140625" style="227" customWidth="1"/>
    <col min="13871" max="13871" width="4.42578125" style="227" customWidth="1"/>
    <col min="13872" max="13872" width="5.28515625" style="227" bestFit="1" customWidth="1"/>
    <col min="13873" max="13873" width="5.140625" style="227" bestFit="1" customWidth="1"/>
    <col min="13874" max="13874" width="5.85546875" style="227" bestFit="1" customWidth="1"/>
    <col min="13875" max="13875" width="8" style="227" customWidth="1"/>
    <col min="13876" max="14088" width="9.140625" style="227"/>
    <col min="14089" max="14089" width="4.140625" style="227" customWidth="1"/>
    <col min="14090" max="14090" width="27" style="227" customWidth="1"/>
    <col min="14091" max="14091" width="6" style="227" customWidth="1"/>
    <col min="14092" max="14092" width="4" style="227" customWidth="1"/>
    <col min="14093" max="14093" width="5.28515625" style="227" bestFit="1" customWidth="1"/>
    <col min="14094" max="14094" width="5.140625" style="227" bestFit="1" customWidth="1"/>
    <col min="14095" max="14095" width="5.85546875" style="227" bestFit="1" customWidth="1"/>
    <col min="14096" max="14096" width="8.5703125" style="227" customWidth="1"/>
    <col min="14097" max="14097" width="4.42578125" style="227" customWidth="1"/>
    <col min="14098" max="14098" width="5.28515625" style="227" bestFit="1" customWidth="1"/>
    <col min="14099" max="14099" width="5.140625" style="227" bestFit="1" customWidth="1"/>
    <col min="14100" max="14100" width="5.85546875" style="227" bestFit="1" customWidth="1"/>
    <col min="14101" max="14101" width="8.42578125" style="227" customWidth="1"/>
    <col min="14102" max="14102" width="4.5703125" style="227" customWidth="1"/>
    <col min="14103" max="14103" width="5.28515625" style="227" bestFit="1" customWidth="1"/>
    <col min="14104" max="14104" width="5.140625" style="227" bestFit="1" customWidth="1"/>
    <col min="14105" max="14105" width="5.85546875" style="227" bestFit="1" customWidth="1"/>
    <col min="14106" max="14106" width="8" style="227" customWidth="1"/>
    <col min="14107" max="14107" width="4.42578125" style="227" customWidth="1"/>
    <col min="14108" max="14108" width="5.28515625" style="227" bestFit="1" customWidth="1"/>
    <col min="14109" max="14109" width="5.140625" style="227" bestFit="1" customWidth="1"/>
    <col min="14110" max="14110" width="5.85546875" style="227" bestFit="1" customWidth="1"/>
    <col min="14111" max="14111" width="8.7109375" style="227" customWidth="1"/>
    <col min="14112" max="14112" width="4.42578125" style="227" customWidth="1"/>
    <col min="14113" max="14113" width="5.28515625" style="227" bestFit="1" customWidth="1"/>
    <col min="14114" max="14114" width="5.140625" style="227" bestFit="1" customWidth="1"/>
    <col min="14115" max="14115" width="5.85546875" style="227" bestFit="1" customWidth="1"/>
    <col min="14116" max="14116" width="8" style="227" customWidth="1"/>
    <col min="14117" max="14117" width="4.42578125" style="227" customWidth="1"/>
    <col min="14118" max="14118" width="5.28515625" style="227" bestFit="1" customWidth="1"/>
    <col min="14119" max="14119" width="5.140625" style="227" bestFit="1" customWidth="1"/>
    <col min="14120" max="14120" width="5.85546875" style="227" bestFit="1" customWidth="1"/>
    <col min="14121" max="14121" width="8" style="227" customWidth="1"/>
    <col min="14122" max="14122" width="4.42578125" style="227" customWidth="1"/>
    <col min="14123" max="14123" width="5.28515625" style="227" bestFit="1" customWidth="1"/>
    <col min="14124" max="14124" width="5.140625" style="227" bestFit="1" customWidth="1"/>
    <col min="14125" max="14125" width="5.85546875" style="227" bestFit="1" customWidth="1"/>
    <col min="14126" max="14126" width="8.140625" style="227" customWidth="1"/>
    <col min="14127" max="14127" width="4.42578125" style="227" customWidth="1"/>
    <col min="14128" max="14128" width="5.28515625" style="227" bestFit="1" customWidth="1"/>
    <col min="14129" max="14129" width="5.140625" style="227" bestFit="1" customWidth="1"/>
    <col min="14130" max="14130" width="5.85546875" style="227" bestFit="1" customWidth="1"/>
    <col min="14131" max="14131" width="8" style="227" customWidth="1"/>
    <col min="14132" max="14344" width="9.140625" style="227"/>
    <col min="14345" max="14345" width="4.140625" style="227" customWidth="1"/>
    <col min="14346" max="14346" width="27" style="227" customWidth="1"/>
    <col min="14347" max="14347" width="6" style="227" customWidth="1"/>
    <col min="14348" max="14348" width="4" style="227" customWidth="1"/>
    <col min="14349" max="14349" width="5.28515625" style="227" bestFit="1" customWidth="1"/>
    <col min="14350" max="14350" width="5.140625" style="227" bestFit="1" customWidth="1"/>
    <col min="14351" max="14351" width="5.85546875" style="227" bestFit="1" customWidth="1"/>
    <col min="14352" max="14352" width="8.5703125" style="227" customWidth="1"/>
    <col min="14353" max="14353" width="4.42578125" style="227" customWidth="1"/>
    <col min="14354" max="14354" width="5.28515625" style="227" bestFit="1" customWidth="1"/>
    <col min="14355" max="14355" width="5.140625" style="227" bestFit="1" customWidth="1"/>
    <col min="14356" max="14356" width="5.85546875" style="227" bestFit="1" customWidth="1"/>
    <col min="14357" max="14357" width="8.42578125" style="227" customWidth="1"/>
    <col min="14358" max="14358" width="4.5703125" style="227" customWidth="1"/>
    <col min="14359" max="14359" width="5.28515625" style="227" bestFit="1" customWidth="1"/>
    <col min="14360" max="14360" width="5.140625" style="227" bestFit="1" customWidth="1"/>
    <col min="14361" max="14361" width="5.85546875" style="227" bestFit="1" customWidth="1"/>
    <col min="14362" max="14362" width="8" style="227" customWidth="1"/>
    <col min="14363" max="14363" width="4.42578125" style="227" customWidth="1"/>
    <col min="14364" max="14364" width="5.28515625" style="227" bestFit="1" customWidth="1"/>
    <col min="14365" max="14365" width="5.140625" style="227" bestFit="1" customWidth="1"/>
    <col min="14366" max="14366" width="5.85546875" style="227" bestFit="1" customWidth="1"/>
    <col min="14367" max="14367" width="8.7109375" style="227" customWidth="1"/>
    <col min="14368" max="14368" width="4.42578125" style="227" customWidth="1"/>
    <col min="14369" max="14369" width="5.28515625" style="227" bestFit="1" customWidth="1"/>
    <col min="14370" max="14370" width="5.140625" style="227" bestFit="1" customWidth="1"/>
    <col min="14371" max="14371" width="5.85546875" style="227" bestFit="1" customWidth="1"/>
    <col min="14372" max="14372" width="8" style="227" customWidth="1"/>
    <col min="14373" max="14373" width="4.42578125" style="227" customWidth="1"/>
    <col min="14374" max="14374" width="5.28515625" style="227" bestFit="1" customWidth="1"/>
    <col min="14375" max="14375" width="5.140625" style="227" bestFit="1" customWidth="1"/>
    <col min="14376" max="14376" width="5.85546875" style="227" bestFit="1" customWidth="1"/>
    <col min="14377" max="14377" width="8" style="227" customWidth="1"/>
    <col min="14378" max="14378" width="4.42578125" style="227" customWidth="1"/>
    <col min="14379" max="14379" width="5.28515625" style="227" bestFit="1" customWidth="1"/>
    <col min="14380" max="14380" width="5.140625" style="227" bestFit="1" customWidth="1"/>
    <col min="14381" max="14381" width="5.85546875" style="227" bestFit="1" customWidth="1"/>
    <col min="14382" max="14382" width="8.140625" style="227" customWidth="1"/>
    <col min="14383" max="14383" width="4.42578125" style="227" customWidth="1"/>
    <col min="14384" max="14384" width="5.28515625" style="227" bestFit="1" customWidth="1"/>
    <col min="14385" max="14385" width="5.140625" style="227" bestFit="1" customWidth="1"/>
    <col min="14386" max="14386" width="5.85546875" style="227" bestFit="1" customWidth="1"/>
    <col min="14387" max="14387" width="8" style="227" customWidth="1"/>
    <col min="14388" max="14600" width="9.140625" style="227"/>
    <col min="14601" max="14601" width="4.140625" style="227" customWidth="1"/>
    <col min="14602" max="14602" width="27" style="227" customWidth="1"/>
    <col min="14603" max="14603" width="6" style="227" customWidth="1"/>
    <col min="14604" max="14604" width="4" style="227" customWidth="1"/>
    <col min="14605" max="14605" width="5.28515625" style="227" bestFit="1" customWidth="1"/>
    <col min="14606" max="14606" width="5.140625" style="227" bestFit="1" customWidth="1"/>
    <col min="14607" max="14607" width="5.85546875" style="227" bestFit="1" customWidth="1"/>
    <col min="14608" max="14608" width="8.5703125" style="227" customWidth="1"/>
    <col min="14609" max="14609" width="4.42578125" style="227" customWidth="1"/>
    <col min="14610" max="14610" width="5.28515625" style="227" bestFit="1" customWidth="1"/>
    <col min="14611" max="14611" width="5.140625" style="227" bestFit="1" customWidth="1"/>
    <col min="14612" max="14612" width="5.85546875" style="227" bestFit="1" customWidth="1"/>
    <col min="14613" max="14613" width="8.42578125" style="227" customWidth="1"/>
    <col min="14614" max="14614" width="4.5703125" style="227" customWidth="1"/>
    <col min="14615" max="14615" width="5.28515625" style="227" bestFit="1" customWidth="1"/>
    <col min="14616" max="14616" width="5.140625" style="227" bestFit="1" customWidth="1"/>
    <col min="14617" max="14617" width="5.85546875" style="227" bestFit="1" customWidth="1"/>
    <col min="14618" max="14618" width="8" style="227" customWidth="1"/>
    <col min="14619" max="14619" width="4.42578125" style="227" customWidth="1"/>
    <col min="14620" max="14620" width="5.28515625" style="227" bestFit="1" customWidth="1"/>
    <col min="14621" max="14621" width="5.140625" style="227" bestFit="1" customWidth="1"/>
    <col min="14622" max="14622" width="5.85546875" style="227" bestFit="1" customWidth="1"/>
    <col min="14623" max="14623" width="8.7109375" style="227" customWidth="1"/>
    <col min="14624" max="14624" width="4.42578125" style="227" customWidth="1"/>
    <col min="14625" max="14625" width="5.28515625" style="227" bestFit="1" customWidth="1"/>
    <col min="14626" max="14626" width="5.140625" style="227" bestFit="1" customWidth="1"/>
    <col min="14627" max="14627" width="5.85546875" style="227" bestFit="1" customWidth="1"/>
    <col min="14628" max="14628" width="8" style="227" customWidth="1"/>
    <col min="14629" max="14629" width="4.42578125" style="227" customWidth="1"/>
    <col min="14630" max="14630" width="5.28515625" style="227" bestFit="1" customWidth="1"/>
    <col min="14631" max="14631" width="5.140625" style="227" bestFit="1" customWidth="1"/>
    <col min="14632" max="14632" width="5.85546875" style="227" bestFit="1" customWidth="1"/>
    <col min="14633" max="14633" width="8" style="227" customWidth="1"/>
    <col min="14634" max="14634" width="4.42578125" style="227" customWidth="1"/>
    <col min="14635" max="14635" width="5.28515625" style="227" bestFit="1" customWidth="1"/>
    <col min="14636" max="14636" width="5.140625" style="227" bestFit="1" customWidth="1"/>
    <col min="14637" max="14637" width="5.85546875" style="227" bestFit="1" customWidth="1"/>
    <col min="14638" max="14638" width="8.140625" style="227" customWidth="1"/>
    <col min="14639" max="14639" width="4.42578125" style="227" customWidth="1"/>
    <col min="14640" max="14640" width="5.28515625" style="227" bestFit="1" customWidth="1"/>
    <col min="14641" max="14641" width="5.140625" style="227" bestFit="1" customWidth="1"/>
    <col min="14642" max="14642" width="5.85546875" style="227" bestFit="1" customWidth="1"/>
    <col min="14643" max="14643" width="8" style="227" customWidth="1"/>
    <col min="14644" max="14856" width="9.140625" style="227"/>
    <col min="14857" max="14857" width="4.140625" style="227" customWidth="1"/>
    <col min="14858" max="14858" width="27" style="227" customWidth="1"/>
    <col min="14859" max="14859" width="6" style="227" customWidth="1"/>
    <col min="14860" max="14860" width="4" style="227" customWidth="1"/>
    <col min="14861" max="14861" width="5.28515625" style="227" bestFit="1" customWidth="1"/>
    <col min="14862" max="14862" width="5.140625" style="227" bestFit="1" customWidth="1"/>
    <col min="14863" max="14863" width="5.85546875" style="227" bestFit="1" customWidth="1"/>
    <col min="14864" max="14864" width="8.5703125" style="227" customWidth="1"/>
    <col min="14865" max="14865" width="4.42578125" style="227" customWidth="1"/>
    <col min="14866" max="14866" width="5.28515625" style="227" bestFit="1" customWidth="1"/>
    <col min="14867" max="14867" width="5.140625" style="227" bestFit="1" customWidth="1"/>
    <col min="14868" max="14868" width="5.85546875" style="227" bestFit="1" customWidth="1"/>
    <col min="14869" max="14869" width="8.42578125" style="227" customWidth="1"/>
    <col min="14870" max="14870" width="4.5703125" style="227" customWidth="1"/>
    <col min="14871" max="14871" width="5.28515625" style="227" bestFit="1" customWidth="1"/>
    <col min="14872" max="14872" width="5.140625" style="227" bestFit="1" customWidth="1"/>
    <col min="14873" max="14873" width="5.85546875" style="227" bestFit="1" customWidth="1"/>
    <col min="14874" max="14874" width="8" style="227" customWidth="1"/>
    <col min="14875" max="14875" width="4.42578125" style="227" customWidth="1"/>
    <col min="14876" max="14876" width="5.28515625" style="227" bestFit="1" customWidth="1"/>
    <col min="14877" max="14877" width="5.140625" style="227" bestFit="1" customWidth="1"/>
    <col min="14878" max="14878" width="5.85546875" style="227" bestFit="1" customWidth="1"/>
    <col min="14879" max="14879" width="8.7109375" style="227" customWidth="1"/>
    <col min="14880" max="14880" width="4.42578125" style="227" customWidth="1"/>
    <col min="14881" max="14881" width="5.28515625" style="227" bestFit="1" customWidth="1"/>
    <col min="14882" max="14882" width="5.140625" style="227" bestFit="1" customWidth="1"/>
    <col min="14883" max="14883" width="5.85546875" style="227" bestFit="1" customWidth="1"/>
    <col min="14884" max="14884" width="8" style="227" customWidth="1"/>
    <col min="14885" max="14885" width="4.42578125" style="227" customWidth="1"/>
    <col min="14886" max="14886" width="5.28515625" style="227" bestFit="1" customWidth="1"/>
    <col min="14887" max="14887" width="5.140625" style="227" bestFit="1" customWidth="1"/>
    <col min="14888" max="14888" width="5.85546875" style="227" bestFit="1" customWidth="1"/>
    <col min="14889" max="14889" width="8" style="227" customWidth="1"/>
    <col min="14890" max="14890" width="4.42578125" style="227" customWidth="1"/>
    <col min="14891" max="14891" width="5.28515625" style="227" bestFit="1" customWidth="1"/>
    <col min="14892" max="14892" width="5.140625" style="227" bestFit="1" customWidth="1"/>
    <col min="14893" max="14893" width="5.85546875" style="227" bestFit="1" customWidth="1"/>
    <col min="14894" max="14894" width="8.140625" style="227" customWidth="1"/>
    <col min="14895" max="14895" width="4.42578125" style="227" customWidth="1"/>
    <col min="14896" max="14896" width="5.28515625" style="227" bestFit="1" customWidth="1"/>
    <col min="14897" max="14897" width="5.140625" style="227" bestFit="1" customWidth="1"/>
    <col min="14898" max="14898" width="5.85546875" style="227" bestFit="1" customWidth="1"/>
    <col min="14899" max="14899" width="8" style="227" customWidth="1"/>
    <col min="14900" max="15112" width="9.140625" style="227"/>
    <col min="15113" max="15113" width="4.140625" style="227" customWidth="1"/>
    <col min="15114" max="15114" width="27" style="227" customWidth="1"/>
    <col min="15115" max="15115" width="6" style="227" customWidth="1"/>
    <col min="15116" max="15116" width="4" style="227" customWidth="1"/>
    <col min="15117" max="15117" width="5.28515625" style="227" bestFit="1" customWidth="1"/>
    <col min="15118" max="15118" width="5.140625" style="227" bestFit="1" customWidth="1"/>
    <col min="15119" max="15119" width="5.85546875" style="227" bestFit="1" customWidth="1"/>
    <col min="15120" max="15120" width="8.5703125" style="227" customWidth="1"/>
    <col min="15121" max="15121" width="4.42578125" style="227" customWidth="1"/>
    <col min="15122" max="15122" width="5.28515625" style="227" bestFit="1" customWidth="1"/>
    <col min="15123" max="15123" width="5.140625" style="227" bestFit="1" customWidth="1"/>
    <col min="15124" max="15124" width="5.85546875" style="227" bestFit="1" customWidth="1"/>
    <col min="15125" max="15125" width="8.42578125" style="227" customWidth="1"/>
    <col min="15126" max="15126" width="4.5703125" style="227" customWidth="1"/>
    <col min="15127" max="15127" width="5.28515625" style="227" bestFit="1" customWidth="1"/>
    <col min="15128" max="15128" width="5.140625" style="227" bestFit="1" customWidth="1"/>
    <col min="15129" max="15129" width="5.85546875" style="227" bestFit="1" customWidth="1"/>
    <col min="15130" max="15130" width="8" style="227" customWidth="1"/>
    <col min="15131" max="15131" width="4.42578125" style="227" customWidth="1"/>
    <col min="15132" max="15132" width="5.28515625" style="227" bestFit="1" customWidth="1"/>
    <col min="15133" max="15133" width="5.140625" style="227" bestFit="1" customWidth="1"/>
    <col min="15134" max="15134" width="5.85546875" style="227" bestFit="1" customWidth="1"/>
    <col min="15135" max="15135" width="8.7109375" style="227" customWidth="1"/>
    <col min="15136" max="15136" width="4.42578125" style="227" customWidth="1"/>
    <col min="15137" max="15137" width="5.28515625" style="227" bestFit="1" customWidth="1"/>
    <col min="15138" max="15138" width="5.140625" style="227" bestFit="1" customWidth="1"/>
    <col min="15139" max="15139" width="5.85546875" style="227" bestFit="1" customWidth="1"/>
    <col min="15140" max="15140" width="8" style="227" customWidth="1"/>
    <col min="15141" max="15141" width="4.42578125" style="227" customWidth="1"/>
    <col min="15142" max="15142" width="5.28515625" style="227" bestFit="1" customWidth="1"/>
    <col min="15143" max="15143" width="5.140625" style="227" bestFit="1" customWidth="1"/>
    <col min="15144" max="15144" width="5.85546875" style="227" bestFit="1" customWidth="1"/>
    <col min="15145" max="15145" width="8" style="227" customWidth="1"/>
    <col min="15146" max="15146" width="4.42578125" style="227" customWidth="1"/>
    <col min="15147" max="15147" width="5.28515625" style="227" bestFit="1" customWidth="1"/>
    <col min="15148" max="15148" width="5.140625" style="227" bestFit="1" customWidth="1"/>
    <col min="15149" max="15149" width="5.85546875" style="227" bestFit="1" customWidth="1"/>
    <col min="15150" max="15150" width="8.140625" style="227" customWidth="1"/>
    <col min="15151" max="15151" width="4.42578125" style="227" customWidth="1"/>
    <col min="15152" max="15152" width="5.28515625" style="227" bestFit="1" customWidth="1"/>
    <col min="15153" max="15153" width="5.140625" style="227" bestFit="1" customWidth="1"/>
    <col min="15154" max="15154" width="5.85546875" style="227" bestFit="1" customWidth="1"/>
    <col min="15155" max="15155" width="8" style="227" customWidth="1"/>
    <col min="15156" max="15368" width="9.140625" style="227"/>
    <col min="15369" max="15369" width="4.140625" style="227" customWidth="1"/>
    <col min="15370" max="15370" width="27" style="227" customWidth="1"/>
    <col min="15371" max="15371" width="6" style="227" customWidth="1"/>
    <col min="15372" max="15372" width="4" style="227" customWidth="1"/>
    <col min="15373" max="15373" width="5.28515625" style="227" bestFit="1" customWidth="1"/>
    <col min="15374" max="15374" width="5.140625" style="227" bestFit="1" customWidth="1"/>
    <col min="15375" max="15375" width="5.85546875" style="227" bestFit="1" customWidth="1"/>
    <col min="15376" max="15376" width="8.5703125" style="227" customWidth="1"/>
    <col min="15377" max="15377" width="4.42578125" style="227" customWidth="1"/>
    <col min="15378" max="15378" width="5.28515625" style="227" bestFit="1" customWidth="1"/>
    <col min="15379" max="15379" width="5.140625" style="227" bestFit="1" customWidth="1"/>
    <col min="15380" max="15380" width="5.85546875" style="227" bestFit="1" customWidth="1"/>
    <col min="15381" max="15381" width="8.42578125" style="227" customWidth="1"/>
    <col min="15382" max="15382" width="4.5703125" style="227" customWidth="1"/>
    <col min="15383" max="15383" width="5.28515625" style="227" bestFit="1" customWidth="1"/>
    <col min="15384" max="15384" width="5.140625" style="227" bestFit="1" customWidth="1"/>
    <col min="15385" max="15385" width="5.85546875" style="227" bestFit="1" customWidth="1"/>
    <col min="15386" max="15386" width="8" style="227" customWidth="1"/>
    <col min="15387" max="15387" width="4.42578125" style="227" customWidth="1"/>
    <col min="15388" max="15388" width="5.28515625" style="227" bestFit="1" customWidth="1"/>
    <col min="15389" max="15389" width="5.140625" style="227" bestFit="1" customWidth="1"/>
    <col min="15390" max="15390" width="5.85546875" style="227" bestFit="1" customWidth="1"/>
    <col min="15391" max="15391" width="8.7109375" style="227" customWidth="1"/>
    <col min="15392" max="15392" width="4.42578125" style="227" customWidth="1"/>
    <col min="15393" max="15393" width="5.28515625" style="227" bestFit="1" customWidth="1"/>
    <col min="15394" max="15394" width="5.140625" style="227" bestFit="1" customWidth="1"/>
    <col min="15395" max="15395" width="5.85546875" style="227" bestFit="1" customWidth="1"/>
    <col min="15396" max="15396" width="8" style="227" customWidth="1"/>
    <col min="15397" max="15397" width="4.42578125" style="227" customWidth="1"/>
    <col min="15398" max="15398" width="5.28515625" style="227" bestFit="1" customWidth="1"/>
    <col min="15399" max="15399" width="5.140625" style="227" bestFit="1" customWidth="1"/>
    <col min="15400" max="15400" width="5.85546875" style="227" bestFit="1" customWidth="1"/>
    <col min="15401" max="15401" width="8" style="227" customWidth="1"/>
    <col min="15402" max="15402" width="4.42578125" style="227" customWidth="1"/>
    <col min="15403" max="15403" width="5.28515625" style="227" bestFit="1" customWidth="1"/>
    <col min="15404" max="15404" width="5.140625" style="227" bestFit="1" customWidth="1"/>
    <col min="15405" max="15405" width="5.85546875" style="227" bestFit="1" customWidth="1"/>
    <col min="15406" max="15406" width="8.140625" style="227" customWidth="1"/>
    <col min="15407" max="15407" width="4.42578125" style="227" customWidth="1"/>
    <col min="15408" max="15408" width="5.28515625" style="227" bestFit="1" customWidth="1"/>
    <col min="15409" max="15409" width="5.140625" style="227" bestFit="1" customWidth="1"/>
    <col min="15410" max="15410" width="5.85546875" style="227" bestFit="1" customWidth="1"/>
    <col min="15411" max="15411" width="8" style="227" customWidth="1"/>
    <col min="15412" max="15624" width="9.140625" style="227"/>
    <col min="15625" max="15625" width="4.140625" style="227" customWidth="1"/>
    <col min="15626" max="15626" width="27" style="227" customWidth="1"/>
    <col min="15627" max="15627" width="6" style="227" customWidth="1"/>
    <col min="15628" max="15628" width="4" style="227" customWidth="1"/>
    <col min="15629" max="15629" width="5.28515625" style="227" bestFit="1" customWidth="1"/>
    <col min="15630" max="15630" width="5.140625" style="227" bestFit="1" customWidth="1"/>
    <col min="15631" max="15631" width="5.85546875" style="227" bestFit="1" customWidth="1"/>
    <col min="15632" max="15632" width="8.5703125" style="227" customWidth="1"/>
    <col min="15633" max="15633" width="4.42578125" style="227" customWidth="1"/>
    <col min="15634" max="15634" width="5.28515625" style="227" bestFit="1" customWidth="1"/>
    <col min="15635" max="15635" width="5.140625" style="227" bestFit="1" customWidth="1"/>
    <col min="15636" max="15636" width="5.85546875" style="227" bestFit="1" customWidth="1"/>
    <col min="15637" max="15637" width="8.42578125" style="227" customWidth="1"/>
    <col min="15638" max="15638" width="4.5703125" style="227" customWidth="1"/>
    <col min="15639" max="15639" width="5.28515625" style="227" bestFit="1" customWidth="1"/>
    <col min="15640" max="15640" width="5.140625" style="227" bestFit="1" customWidth="1"/>
    <col min="15641" max="15641" width="5.85546875" style="227" bestFit="1" customWidth="1"/>
    <col min="15642" max="15642" width="8" style="227" customWidth="1"/>
    <col min="15643" max="15643" width="4.42578125" style="227" customWidth="1"/>
    <col min="15644" max="15644" width="5.28515625" style="227" bestFit="1" customWidth="1"/>
    <col min="15645" max="15645" width="5.140625" style="227" bestFit="1" customWidth="1"/>
    <col min="15646" max="15646" width="5.85546875" style="227" bestFit="1" customWidth="1"/>
    <col min="15647" max="15647" width="8.7109375" style="227" customWidth="1"/>
    <col min="15648" max="15648" width="4.42578125" style="227" customWidth="1"/>
    <col min="15649" max="15649" width="5.28515625" style="227" bestFit="1" customWidth="1"/>
    <col min="15650" max="15650" width="5.140625" style="227" bestFit="1" customWidth="1"/>
    <col min="15651" max="15651" width="5.85546875" style="227" bestFit="1" customWidth="1"/>
    <col min="15652" max="15652" width="8" style="227" customWidth="1"/>
    <col min="15653" max="15653" width="4.42578125" style="227" customWidth="1"/>
    <col min="15654" max="15654" width="5.28515625" style="227" bestFit="1" customWidth="1"/>
    <col min="15655" max="15655" width="5.140625" style="227" bestFit="1" customWidth="1"/>
    <col min="15656" max="15656" width="5.85546875" style="227" bestFit="1" customWidth="1"/>
    <col min="15657" max="15657" width="8" style="227" customWidth="1"/>
    <col min="15658" max="15658" width="4.42578125" style="227" customWidth="1"/>
    <col min="15659" max="15659" width="5.28515625" style="227" bestFit="1" customWidth="1"/>
    <col min="15660" max="15660" width="5.140625" style="227" bestFit="1" customWidth="1"/>
    <col min="15661" max="15661" width="5.85546875" style="227" bestFit="1" customWidth="1"/>
    <col min="15662" max="15662" width="8.140625" style="227" customWidth="1"/>
    <col min="15663" max="15663" width="4.42578125" style="227" customWidth="1"/>
    <col min="15664" max="15664" width="5.28515625" style="227" bestFit="1" customWidth="1"/>
    <col min="15665" max="15665" width="5.140625" style="227" bestFit="1" customWidth="1"/>
    <col min="15666" max="15666" width="5.85546875" style="227" bestFit="1" customWidth="1"/>
    <col min="15667" max="15667" width="8" style="227" customWidth="1"/>
    <col min="15668" max="15880" width="9.140625" style="227"/>
    <col min="15881" max="15881" width="4.140625" style="227" customWidth="1"/>
    <col min="15882" max="15882" width="27" style="227" customWidth="1"/>
    <col min="15883" max="15883" width="6" style="227" customWidth="1"/>
    <col min="15884" max="15884" width="4" style="227" customWidth="1"/>
    <col min="15885" max="15885" width="5.28515625" style="227" bestFit="1" customWidth="1"/>
    <col min="15886" max="15886" width="5.140625" style="227" bestFit="1" customWidth="1"/>
    <col min="15887" max="15887" width="5.85546875" style="227" bestFit="1" customWidth="1"/>
    <col min="15888" max="15888" width="8.5703125" style="227" customWidth="1"/>
    <col min="15889" max="15889" width="4.42578125" style="227" customWidth="1"/>
    <col min="15890" max="15890" width="5.28515625" style="227" bestFit="1" customWidth="1"/>
    <col min="15891" max="15891" width="5.140625" style="227" bestFit="1" customWidth="1"/>
    <col min="15892" max="15892" width="5.85546875" style="227" bestFit="1" customWidth="1"/>
    <col min="15893" max="15893" width="8.42578125" style="227" customWidth="1"/>
    <col min="15894" max="15894" width="4.5703125" style="227" customWidth="1"/>
    <col min="15895" max="15895" width="5.28515625" style="227" bestFit="1" customWidth="1"/>
    <col min="15896" max="15896" width="5.140625" style="227" bestFit="1" customWidth="1"/>
    <col min="15897" max="15897" width="5.85546875" style="227" bestFit="1" customWidth="1"/>
    <col min="15898" max="15898" width="8" style="227" customWidth="1"/>
    <col min="15899" max="15899" width="4.42578125" style="227" customWidth="1"/>
    <col min="15900" max="15900" width="5.28515625" style="227" bestFit="1" customWidth="1"/>
    <col min="15901" max="15901" width="5.140625" style="227" bestFit="1" customWidth="1"/>
    <col min="15902" max="15902" width="5.85546875" style="227" bestFit="1" customWidth="1"/>
    <col min="15903" max="15903" width="8.7109375" style="227" customWidth="1"/>
    <col min="15904" max="15904" width="4.42578125" style="227" customWidth="1"/>
    <col min="15905" max="15905" width="5.28515625" style="227" bestFit="1" customWidth="1"/>
    <col min="15906" max="15906" width="5.140625" style="227" bestFit="1" customWidth="1"/>
    <col min="15907" max="15907" width="5.85546875" style="227" bestFit="1" customWidth="1"/>
    <col min="15908" max="15908" width="8" style="227" customWidth="1"/>
    <col min="15909" max="15909" width="4.42578125" style="227" customWidth="1"/>
    <col min="15910" max="15910" width="5.28515625" style="227" bestFit="1" customWidth="1"/>
    <col min="15911" max="15911" width="5.140625" style="227" bestFit="1" customWidth="1"/>
    <col min="15912" max="15912" width="5.85546875" style="227" bestFit="1" customWidth="1"/>
    <col min="15913" max="15913" width="8" style="227" customWidth="1"/>
    <col min="15914" max="15914" width="4.42578125" style="227" customWidth="1"/>
    <col min="15915" max="15915" width="5.28515625" style="227" bestFit="1" customWidth="1"/>
    <col min="15916" max="15916" width="5.140625" style="227" bestFit="1" customWidth="1"/>
    <col min="15917" max="15917" width="5.85546875" style="227" bestFit="1" customWidth="1"/>
    <col min="15918" max="15918" width="8.140625" style="227" customWidth="1"/>
    <col min="15919" max="15919" width="4.42578125" style="227" customWidth="1"/>
    <col min="15920" max="15920" width="5.28515625" style="227" bestFit="1" customWidth="1"/>
    <col min="15921" max="15921" width="5.140625" style="227" bestFit="1" customWidth="1"/>
    <col min="15922" max="15922" width="5.85546875" style="227" bestFit="1" customWidth="1"/>
    <col min="15923" max="15923" width="8" style="227" customWidth="1"/>
    <col min="15924" max="16136" width="9.140625" style="227"/>
    <col min="16137" max="16137" width="4.140625" style="227" customWidth="1"/>
    <col min="16138" max="16138" width="27" style="227" customWidth="1"/>
    <col min="16139" max="16139" width="6" style="227" customWidth="1"/>
    <col min="16140" max="16140" width="4" style="227" customWidth="1"/>
    <col min="16141" max="16141" width="5.28515625" style="227" bestFit="1" customWidth="1"/>
    <col min="16142" max="16142" width="5.140625" style="227" bestFit="1" customWidth="1"/>
    <col min="16143" max="16143" width="5.85546875" style="227" bestFit="1" customWidth="1"/>
    <col min="16144" max="16144" width="8.5703125" style="227" customWidth="1"/>
    <col min="16145" max="16145" width="4.42578125" style="227" customWidth="1"/>
    <col min="16146" max="16146" width="5.28515625" style="227" bestFit="1" customWidth="1"/>
    <col min="16147" max="16147" width="5.140625" style="227" bestFit="1" customWidth="1"/>
    <col min="16148" max="16148" width="5.85546875" style="227" bestFit="1" customWidth="1"/>
    <col min="16149" max="16149" width="8.42578125" style="227" customWidth="1"/>
    <col min="16150" max="16150" width="4.5703125" style="227" customWidth="1"/>
    <col min="16151" max="16151" width="5.28515625" style="227" bestFit="1" customWidth="1"/>
    <col min="16152" max="16152" width="5.140625" style="227" bestFit="1" customWidth="1"/>
    <col min="16153" max="16153" width="5.85546875" style="227" bestFit="1" customWidth="1"/>
    <col min="16154" max="16154" width="8" style="227" customWidth="1"/>
    <col min="16155" max="16155" width="4.42578125" style="227" customWidth="1"/>
    <col min="16156" max="16156" width="5.28515625" style="227" bestFit="1" customWidth="1"/>
    <col min="16157" max="16157" width="5.140625" style="227" bestFit="1" customWidth="1"/>
    <col min="16158" max="16158" width="5.85546875" style="227" bestFit="1" customWidth="1"/>
    <col min="16159" max="16159" width="8.7109375" style="227" customWidth="1"/>
    <col min="16160" max="16160" width="4.42578125" style="227" customWidth="1"/>
    <col min="16161" max="16161" width="5.28515625" style="227" bestFit="1" customWidth="1"/>
    <col min="16162" max="16162" width="5.140625" style="227" bestFit="1" customWidth="1"/>
    <col min="16163" max="16163" width="5.85546875" style="227" bestFit="1" customWidth="1"/>
    <col min="16164" max="16164" width="8" style="227" customWidth="1"/>
    <col min="16165" max="16165" width="4.42578125" style="227" customWidth="1"/>
    <col min="16166" max="16166" width="5.28515625" style="227" bestFit="1" customWidth="1"/>
    <col min="16167" max="16167" width="5.140625" style="227" bestFit="1" customWidth="1"/>
    <col min="16168" max="16168" width="5.85546875" style="227" bestFit="1" customWidth="1"/>
    <col min="16169" max="16169" width="8" style="227" customWidth="1"/>
    <col min="16170" max="16170" width="4.42578125" style="227" customWidth="1"/>
    <col min="16171" max="16171" width="5.28515625" style="227" bestFit="1" customWidth="1"/>
    <col min="16172" max="16172" width="5.140625" style="227" bestFit="1" customWidth="1"/>
    <col min="16173" max="16173" width="5.85546875" style="227" bestFit="1" customWidth="1"/>
    <col min="16174" max="16174" width="8.140625" style="227" customWidth="1"/>
    <col min="16175" max="16175" width="4.42578125" style="227" customWidth="1"/>
    <col min="16176" max="16176" width="5.28515625" style="227" bestFit="1" customWidth="1"/>
    <col min="16177" max="16177" width="5.140625" style="227" bestFit="1" customWidth="1"/>
    <col min="16178" max="16178" width="5.85546875" style="227" bestFit="1" customWidth="1"/>
    <col min="16179" max="16179" width="8" style="227" customWidth="1"/>
    <col min="16180" max="16384" width="9.140625" style="227"/>
  </cols>
  <sheetData>
    <row r="1" spans="1:51" s="53" customFormat="1" x14ac:dyDescent="0.25">
      <c r="B1" s="54" t="s">
        <v>167</v>
      </c>
      <c r="C1" s="54"/>
      <c r="D1" s="54"/>
      <c r="AC1" s="557" t="s">
        <v>206</v>
      </c>
      <c r="AD1" s="557"/>
    </row>
    <row r="2" spans="1:51" s="53" customFormat="1" x14ac:dyDescent="0.25">
      <c r="C2" s="58" t="s">
        <v>168</v>
      </c>
      <c r="D2" s="58"/>
      <c r="E2" s="58"/>
      <c r="F2" s="58"/>
      <c r="G2" s="58"/>
      <c r="H2" s="58"/>
      <c r="I2" s="58"/>
      <c r="J2" s="58"/>
      <c r="K2" s="58"/>
      <c r="L2" s="58"/>
      <c r="M2" s="58"/>
      <c r="N2" s="58"/>
      <c r="O2" s="58"/>
      <c r="P2" s="58"/>
      <c r="Q2" s="58"/>
      <c r="R2" s="58"/>
      <c r="S2" s="58"/>
      <c r="T2" s="58"/>
      <c r="U2" s="58"/>
      <c r="V2" s="58"/>
      <c r="W2" s="58"/>
      <c r="X2" s="58"/>
      <c r="Y2" s="58"/>
      <c r="Z2" s="328"/>
      <c r="AA2" s="328"/>
      <c r="AB2" s="58"/>
      <c r="AC2" s="557"/>
      <c r="AD2" s="557"/>
      <c r="AE2" s="58"/>
      <c r="AF2" s="58"/>
      <c r="AG2" s="58"/>
      <c r="AH2" s="58"/>
      <c r="AI2" s="58"/>
      <c r="AJ2" s="58"/>
      <c r="AK2" s="58"/>
      <c r="AL2" s="58"/>
      <c r="AM2" s="58"/>
      <c r="AN2" s="58"/>
      <c r="AO2" s="58"/>
      <c r="AP2" s="58"/>
      <c r="AQ2" s="58"/>
      <c r="AR2" s="58"/>
      <c r="AS2" s="58"/>
      <c r="AT2" s="58"/>
    </row>
    <row r="3" spans="1:51" s="53" customFormat="1" ht="15.75" thickBot="1" x14ac:dyDescent="0.3">
      <c r="N3" s="54" t="s">
        <v>169</v>
      </c>
      <c r="O3" s="54"/>
    </row>
    <row r="4" spans="1:51" ht="13.5" customHeight="1" x14ac:dyDescent="0.25">
      <c r="A4" s="658" t="s">
        <v>170</v>
      </c>
      <c r="B4" s="661" t="s">
        <v>214</v>
      </c>
      <c r="C4" s="664" t="s">
        <v>171</v>
      </c>
      <c r="D4" s="667" t="s">
        <v>77</v>
      </c>
      <c r="E4" s="668"/>
      <c r="F4" s="668"/>
      <c r="G4" s="668"/>
      <c r="H4" s="668"/>
      <c r="I4" s="669"/>
      <c r="J4" s="667" t="s">
        <v>172</v>
      </c>
      <c r="K4" s="668"/>
      <c r="L4" s="668"/>
      <c r="M4" s="668"/>
      <c r="N4" s="668"/>
      <c r="O4" s="669"/>
      <c r="P4" s="675" t="s">
        <v>173</v>
      </c>
      <c r="Q4" s="676"/>
      <c r="R4" s="676"/>
      <c r="S4" s="676"/>
      <c r="T4" s="676"/>
      <c r="U4" s="677"/>
      <c r="V4" s="675" t="s">
        <v>174</v>
      </c>
      <c r="W4" s="676"/>
      <c r="X4" s="676"/>
      <c r="Y4" s="676"/>
      <c r="Z4" s="676"/>
      <c r="AA4" s="676"/>
      <c r="AB4" s="651" t="s">
        <v>175</v>
      </c>
      <c r="AC4" s="652"/>
      <c r="AD4" s="652"/>
      <c r="AE4" s="652"/>
      <c r="AF4" s="652"/>
      <c r="AG4" s="652"/>
      <c r="AH4" s="652"/>
      <c r="AI4" s="652"/>
      <c r="AJ4" s="652"/>
      <c r="AK4" s="652"/>
      <c r="AL4" s="652"/>
      <c r="AM4" s="653"/>
      <c r="AN4" s="654" t="s">
        <v>176</v>
      </c>
      <c r="AO4" s="655"/>
      <c r="AP4" s="655"/>
      <c r="AQ4" s="655"/>
      <c r="AR4" s="655"/>
      <c r="AS4" s="656"/>
      <c r="AT4" s="644" t="s">
        <v>177</v>
      </c>
      <c r="AU4" s="645"/>
      <c r="AV4" s="645"/>
      <c r="AW4" s="645"/>
      <c r="AX4" s="645"/>
      <c r="AY4" s="646"/>
    </row>
    <row r="5" spans="1:51" ht="27" customHeight="1" x14ac:dyDescent="0.25">
      <c r="A5" s="659"/>
      <c r="B5" s="662"/>
      <c r="C5" s="665"/>
      <c r="D5" s="670"/>
      <c r="E5" s="671"/>
      <c r="F5" s="671"/>
      <c r="G5" s="671"/>
      <c r="H5" s="671"/>
      <c r="I5" s="672"/>
      <c r="J5" s="670"/>
      <c r="K5" s="671"/>
      <c r="L5" s="671"/>
      <c r="M5" s="671"/>
      <c r="N5" s="671"/>
      <c r="O5" s="672"/>
      <c r="P5" s="678"/>
      <c r="Q5" s="679"/>
      <c r="R5" s="679"/>
      <c r="S5" s="679"/>
      <c r="T5" s="679"/>
      <c r="U5" s="680"/>
      <c r="V5" s="678"/>
      <c r="W5" s="679"/>
      <c r="X5" s="679"/>
      <c r="Y5" s="679"/>
      <c r="Z5" s="679"/>
      <c r="AA5" s="679"/>
      <c r="AB5" s="657" t="s">
        <v>178</v>
      </c>
      <c r="AC5" s="642"/>
      <c r="AD5" s="642"/>
      <c r="AE5" s="642"/>
      <c r="AF5" s="642"/>
      <c r="AG5" s="642"/>
      <c r="AH5" s="642" t="s">
        <v>162</v>
      </c>
      <c r="AI5" s="642"/>
      <c r="AJ5" s="642"/>
      <c r="AK5" s="642"/>
      <c r="AL5" s="642"/>
      <c r="AM5" s="643"/>
      <c r="AN5" s="657" t="s">
        <v>179</v>
      </c>
      <c r="AO5" s="642"/>
      <c r="AP5" s="642"/>
      <c r="AQ5" s="642"/>
      <c r="AR5" s="642"/>
      <c r="AS5" s="643"/>
      <c r="AT5" s="647"/>
      <c r="AU5" s="648"/>
      <c r="AV5" s="648"/>
      <c r="AW5" s="648"/>
      <c r="AX5" s="648"/>
      <c r="AY5" s="649"/>
    </row>
    <row r="6" spans="1:51" ht="12.75" customHeight="1" x14ac:dyDescent="0.25">
      <c r="A6" s="659"/>
      <c r="B6" s="662"/>
      <c r="C6" s="665"/>
      <c r="D6" s="638" t="s">
        <v>180</v>
      </c>
      <c r="E6" s="641"/>
      <c r="F6" s="673"/>
      <c r="G6" s="673"/>
      <c r="H6" s="673"/>
      <c r="I6" s="674"/>
      <c r="J6" s="638" t="s">
        <v>180</v>
      </c>
      <c r="K6" s="641"/>
      <c r="L6" s="673"/>
      <c r="M6" s="673"/>
      <c r="N6" s="673"/>
      <c r="O6" s="674"/>
      <c r="P6" s="638" t="s">
        <v>180</v>
      </c>
      <c r="Q6" s="641"/>
      <c r="R6" s="673"/>
      <c r="S6" s="673"/>
      <c r="T6" s="673"/>
      <c r="U6" s="674"/>
      <c r="V6" s="638" t="s">
        <v>180</v>
      </c>
      <c r="W6" s="641"/>
      <c r="X6" s="673"/>
      <c r="Y6" s="673"/>
      <c r="Z6" s="673"/>
      <c r="AA6" s="673"/>
      <c r="AB6" s="638" t="s">
        <v>180</v>
      </c>
      <c r="AC6" s="640"/>
      <c r="AD6" s="640"/>
      <c r="AE6" s="640"/>
      <c r="AF6" s="640"/>
      <c r="AG6" s="640"/>
      <c r="AH6" s="639" t="s">
        <v>180</v>
      </c>
      <c r="AI6" s="640"/>
      <c r="AJ6" s="640"/>
      <c r="AK6" s="640"/>
      <c r="AL6" s="640"/>
      <c r="AM6" s="641"/>
      <c r="AN6" s="638" t="s">
        <v>180</v>
      </c>
      <c r="AO6" s="640"/>
      <c r="AP6" s="640"/>
      <c r="AQ6" s="640"/>
      <c r="AR6" s="640"/>
      <c r="AS6" s="641"/>
      <c r="AT6" s="638" t="s">
        <v>180</v>
      </c>
      <c r="AU6" s="640"/>
      <c r="AV6" s="640"/>
      <c r="AW6" s="640"/>
      <c r="AX6" s="640"/>
      <c r="AY6" s="650"/>
    </row>
    <row r="7" spans="1:51" ht="40.5" customHeight="1" x14ac:dyDescent="0.25">
      <c r="A7" s="659"/>
      <c r="B7" s="663"/>
      <c r="C7" s="665"/>
      <c r="D7" s="638"/>
      <c r="E7" s="314" t="s">
        <v>208</v>
      </c>
      <c r="F7" s="314" t="s">
        <v>182</v>
      </c>
      <c r="G7" s="314" t="s">
        <v>209</v>
      </c>
      <c r="H7" s="314" t="s">
        <v>210</v>
      </c>
      <c r="I7" s="315" t="s">
        <v>270</v>
      </c>
      <c r="J7" s="638"/>
      <c r="K7" s="314" t="s">
        <v>208</v>
      </c>
      <c r="L7" s="314" t="s">
        <v>182</v>
      </c>
      <c r="M7" s="314" t="s">
        <v>209</v>
      </c>
      <c r="N7" s="314" t="s">
        <v>210</v>
      </c>
      <c r="O7" s="315" t="s">
        <v>270</v>
      </c>
      <c r="P7" s="638"/>
      <c r="Q7" s="314" t="s">
        <v>208</v>
      </c>
      <c r="R7" s="314" t="s">
        <v>182</v>
      </c>
      <c r="S7" s="314" t="s">
        <v>209</v>
      </c>
      <c r="T7" s="314" t="s">
        <v>210</v>
      </c>
      <c r="U7" s="315" t="s">
        <v>270</v>
      </c>
      <c r="V7" s="638"/>
      <c r="W7" s="314" t="s">
        <v>181</v>
      </c>
      <c r="X7" s="314" t="s">
        <v>182</v>
      </c>
      <c r="Y7" s="314" t="s">
        <v>183</v>
      </c>
      <c r="Z7" s="314" t="s">
        <v>184</v>
      </c>
      <c r="AA7" s="315" t="s">
        <v>270</v>
      </c>
      <c r="AB7" s="638"/>
      <c r="AC7" s="314" t="s">
        <v>208</v>
      </c>
      <c r="AD7" s="314" t="s">
        <v>182</v>
      </c>
      <c r="AE7" s="314" t="s">
        <v>209</v>
      </c>
      <c r="AF7" s="314" t="s">
        <v>210</v>
      </c>
      <c r="AG7" s="315" t="s">
        <v>270</v>
      </c>
      <c r="AH7" s="639"/>
      <c r="AI7" s="314" t="s">
        <v>208</v>
      </c>
      <c r="AJ7" s="314" t="s">
        <v>182</v>
      </c>
      <c r="AK7" s="314" t="s">
        <v>209</v>
      </c>
      <c r="AL7" s="314" t="s">
        <v>210</v>
      </c>
      <c r="AM7" s="315" t="s">
        <v>270</v>
      </c>
      <c r="AN7" s="638"/>
      <c r="AO7" s="314" t="s">
        <v>208</v>
      </c>
      <c r="AP7" s="314" t="s">
        <v>182</v>
      </c>
      <c r="AQ7" s="314" t="s">
        <v>209</v>
      </c>
      <c r="AR7" s="314" t="s">
        <v>210</v>
      </c>
      <c r="AS7" s="315" t="s">
        <v>270</v>
      </c>
      <c r="AT7" s="638"/>
      <c r="AU7" s="314" t="s">
        <v>208</v>
      </c>
      <c r="AV7" s="314" t="s">
        <v>182</v>
      </c>
      <c r="AW7" s="314" t="s">
        <v>209</v>
      </c>
      <c r="AX7" s="314" t="s">
        <v>210</v>
      </c>
      <c r="AY7" s="315" t="s">
        <v>270</v>
      </c>
    </row>
    <row r="8" spans="1:51" ht="15.75" thickBot="1" x14ac:dyDescent="0.3">
      <c r="A8" s="660"/>
      <c r="B8" s="316" t="s">
        <v>185</v>
      </c>
      <c r="C8" s="666"/>
      <c r="D8" s="122">
        <f>E8+F8+G8+H8+I8</f>
        <v>0</v>
      </c>
      <c r="E8" s="182">
        <f>SUM(E9:E53)</f>
        <v>0</v>
      </c>
      <c r="F8" s="182">
        <f>SUM(F9:F53)</f>
        <v>0</v>
      </c>
      <c r="G8" s="182">
        <f>SUM(G9:G53)</f>
        <v>0</v>
      </c>
      <c r="H8" s="182">
        <f>SUM(H9:H53)</f>
        <v>0</v>
      </c>
      <c r="I8" s="120">
        <f>SUM(I9:I53)</f>
        <v>0</v>
      </c>
      <c r="J8" s="122">
        <f>K8+L8+M8+N8+O8</f>
        <v>0</v>
      </c>
      <c r="K8" s="182">
        <f>SUM(K9:K53)</f>
        <v>0</v>
      </c>
      <c r="L8" s="182">
        <f>SUM(L9:L53)</f>
        <v>0</v>
      </c>
      <c r="M8" s="182">
        <f>SUM(M9:M53)</f>
        <v>0</v>
      </c>
      <c r="N8" s="182">
        <f>SUM(N9:N53)</f>
        <v>0</v>
      </c>
      <c r="O8" s="120">
        <f>SUM(O9:O53)</f>
        <v>0</v>
      </c>
      <c r="P8" s="122">
        <f>Q8+R8+S8+T8+U8</f>
        <v>0</v>
      </c>
      <c r="Q8" s="182">
        <f>SUM(Q9:Q53)</f>
        <v>0</v>
      </c>
      <c r="R8" s="182">
        <f>SUM(R9:R53)</f>
        <v>0</v>
      </c>
      <c r="S8" s="182">
        <f>SUM(S9:S53)</f>
        <v>0</v>
      </c>
      <c r="T8" s="182">
        <f>SUM(T9:T53)</f>
        <v>0</v>
      </c>
      <c r="U8" s="182">
        <f>SUM(U9:U53)</f>
        <v>0</v>
      </c>
      <c r="V8" s="122">
        <f>W8+X8+Y8+Z8+AA8</f>
        <v>0</v>
      </c>
      <c r="W8" s="182">
        <f>SUM(W9:W53)</f>
        <v>0</v>
      </c>
      <c r="X8" s="182">
        <f>SUM(X9:X53)</f>
        <v>0</v>
      </c>
      <c r="Y8" s="182">
        <f>SUM(Y9:Y53)</f>
        <v>0</v>
      </c>
      <c r="Z8" s="182">
        <f>SUM(Z9:Z53)</f>
        <v>0</v>
      </c>
      <c r="AA8" s="186">
        <f>SUM(AA9:AA53)</f>
        <v>0</v>
      </c>
      <c r="AB8" s="122">
        <f>AC8+AD8+AE8+AF8+AG8</f>
        <v>0</v>
      </c>
      <c r="AC8" s="182">
        <f>SUM(AC9:AC53)</f>
        <v>0</v>
      </c>
      <c r="AD8" s="182">
        <f>SUM(AD9:AD53)</f>
        <v>0</v>
      </c>
      <c r="AE8" s="182">
        <f>SUM(AE9:AE53)</f>
        <v>0</v>
      </c>
      <c r="AF8" s="182">
        <f>SUM(AF9:AF53)</f>
        <v>0</v>
      </c>
      <c r="AG8" s="182">
        <f>SUM(AG9:AG53)</f>
        <v>0</v>
      </c>
      <c r="AH8" s="182">
        <f>AI8+AJ8+AK8+AL8+AM8</f>
        <v>0</v>
      </c>
      <c r="AI8" s="182">
        <f>SUM(AI9:AI53)</f>
        <v>0</v>
      </c>
      <c r="AJ8" s="182">
        <f>SUM(AJ9:AJ53)</f>
        <v>0</v>
      </c>
      <c r="AK8" s="182">
        <f>SUM(AK9:AK53)</f>
        <v>0</v>
      </c>
      <c r="AL8" s="182">
        <f>SUM(AL9:AL53)</f>
        <v>0</v>
      </c>
      <c r="AM8" s="187">
        <f>SUM(AM9:AM53)</f>
        <v>0</v>
      </c>
      <c r="AN8" s="122">
        <f>AO8+AP8+AQ8+AR8+AS8</f>
        <v>0</v>
      </c>
      <c r="AO8" s="182">
        <f>SUM(AO9:AO53)</f>
        <v>0</v>
      </c>
      <c r="AP8" s="182">
        <f>SUM(AP9:AP53)</f>
        <v>0</v>
      </c>
      <c r="AQ8" s="182">
        <f>SUM(AQ9:AQ53)</f>
        <v>0</v>
      </c>
      <c r="AR8" s="182">
        <f>SUM(AR9:AR53)</f>
        <v>0</v>
      </c>
      <c r="AS8" s="187">
        <f>SUM(AS9:AS53)</f>
        <v>0</v>
      </c>
      <c r="AT8" s="122">
        <f>AU8+AV8+AW8+AX8+AY8</f>
        <v>0</v>
      </c>
      <c r="AU8" s="182">
        <f>SUM(AU9:AU53)</f>
        <v>0</v>
      </c>
      <c r="AV8" s="182">
        <f>SUM(AV9:AV53)</f>
        <v>0</v>
      </c>
      <c r="AW8" s="182">
        <f>SUM(AW9:AW53)</f>
        <v>0</v>
      </c>
      <c r="AX8" s="182">
        <f>SUM(AX9:AX53)</f>
        <v>0</v>
      </c>
      <c r="AY8" s="188">
        <f>SUM(AY9:AY53)</f>
        <v>0</v>
      </c>
    </row>
    <row r="9" spans="1:51" x14ac:dyDescent="0.25">
      <c r="A9" s="329"/>
      <c r="B9" s="330"/>
      <c r="C9" s="329"/>
      <c r="D9" s="183">
        <f t="shared" ref="D9:D42" si="0">E9+F9+G9+H9+I9</f>
        <v>0</v>
      </c>
      <c r="E9" s="335"/>
      <c r="F9" s="335"/>
      <c r="G9" s="335"/>
      <c r="H9" s="335"/>
      <c r="I9" s="335"/>
      <c r="J9" s="184">
        <f t="shared" ref="J9:J42" si="1">K9+L9+M9+N9+O9</f>
        <v>0</v>
      </c>
      <c r="K9" s="335"/>
      <c r="L9" s="335"/>
      <c r="M9" s="335"/>
      <c r="N9" s="335"/>
      <c r="O9" s="335"/>
      <c r="P9" s="184">
        <f t="shared" ref="P9:P42" si="2">Q9+R9+S9+T9+U9</f>
        <v>0</v>
      </c>
      <c r="Q9" s="317">
        <f>E9+K9</f>
        <v>0</v>
      </c>
      <c r="R9" s="317">
        <f>F9+L9</f>
        <v>0</v>
      </c>
      <c r="S9" s="317">
        <f>G9+M9</f>
        <v>0</v>
      </c>
      <c r="T9" s="317">
        <f>H9+N9</f>
        <v>0</v>
      </c>
      <c r="U9" s="318">
        <f>I9+O9</f>
        <v>0</v>
      </c>
      <c r="V9" s="184">
        <f t="shared" ref="V9:V42" si="3">W9+X9+Y9+Z9+AA9</f>
        <v>0</v>
      </c>
      <c r="W9" s="317">
        <f t="shared" ref="W9:Z42" si="4">AC9+AI9</f>
        <v>0</v>
      </c>
      <c r="X9" s="317">
        <f t="shared" si="4"/>
        <v>0</v>
      </c>
      <c r="Y9" s="317">
        <f t="shared" si="4"/>
        <v>0</v>
      </c>
      <c r="Z9" s="317">
        <f t="shared" si="4"/>
        <v>0</v>
      </c>
      <c r="AA9" s="319">
        <f t="shared" ref="AA9:AA42" si="5">AG9+AM9</f>
        <v>0</v>
      </c>
      <c r="AB9" s="184">
        <f t="shared" ref="AB9:AB42" si="6">AC9+AD9+AE9+AF9+AG9</f>
        <v>0</v>
      </c>
      <c r="AC9" s="335"/>
      <c r="AD9" s="335"/>
      <c r="AE9" s="335"/>
      <c r="AF9" s="335"/>
      <c r="AG9" s="335"/>
      <c r="AH9" s="185">
        <f t="shared" ref="AH9:AH42" si="7">AI9+AJ9+AK9+AL9+AM9</f>
        <v>0</v>
      </c>
      <c r="AI9" s="335"/>
      <c r="AJ9" s="335"/>
      <c r="AK9" s="335"/>
      <c r="AL9" s="335"/>
      <c r="AM9" s="335"/>
      <c r="AN9" s="184">
        <f t="shared" ref="AN9:AN42" si="8">AO9+AP9+AQ9+AR9+AS9</f>
        <v>0</v>
      </c>
      <c r="AO9" s="335"/>
      <c r="AP9" s="335"/>
      <c r="AQ9" s="335"/>
      <c r="AR9" s="335"/>
      <c r="AS9" s="341"/>
      <c r="AT9" s="184">
        <f t="shared" ref="AT9:AT42" si="9">AU9+AV9+AW9+AX9+AY9</f>
        <v>0</v>
      </c>
      <c r="AU9" s="317">
        <f t="shared" ref="AU9:AX42" si="10">Q9-W9</f>
        <v>0</v>
      </c>
      <c r="AV9" s="317">
        <f t="shared" si="10"/>
        <v>0</v>
      </c>
      <c r="AW9" s="317">
        <f t="shared" si="10"/>
        <v>0</v>
      </c>
      <c r="AX9" s="317">
        <f t="shared" si="10"/>
        <v>0</v>
      </c>
      <c r="AY9" s="320">
        <f>U9-AA9</f>
        <v>0</v>
      </c>
    </row>
    <row r="10" spans="1:51" x14ac:dyDescent="0.25">
      <c r="A10" s="331"/>
      <c r="B10" s="332"/>
      <c r="C10" s="331"/>
      <c r="D10" s="112">
        <f t="shared" si="0"/>
        <v>0</v>
      </c>
      <c r="E10" s="309"/>
      <c r="F10" s="309"/>
      <c r="G10" s="309"/>
      <c r="H10" s="309"/>
      <c r="I10" s="309"/>
      <c r="J10" s="114">
        <f t="shared" si="1"/>
        <v>0</v>
      </c>
      <c r="K10" s="309"/>
      <c r="L10" s="309"/>
      <c r="M10" s="309"/>
      <c r="N10" s="309"/>
      <c r="O10" s="309"/>
      <c r="P10" s="114">
        <f t="shared" si="2"/>
        <v>0</v>
      </c>
      <c r="Q10" s="321">
        <f t="shared" ref="Q10:T42" si="11">E10+K10</f>
        <v>0</v>
      </c>
      <c r="R10" s="321">
        <f t="shared" si="11"/>
        <v>0</v>
      </c>
      <c r="S10" s="321">
        <f t="shared" si="11"/>
        <v>0</v>
      </c>
      <c r="T10" s="321">
        <f t="shared" si="11"/>
        <v>0</v>
      </c>
      <c r="U10" s="322">
        <f t="shared" ref="U10:U42" si="12">I10+O10</f>
        <v>0</v>
      </c>
      <c r="V10" s="114">
        <f t="shared" si="3"/>
        <v>0</v>
      </c>
      <c r="W10" s="321">
        <f t="shared" si="4"/>
        <v>0</v>
      </c>
      <c r="X10" s="321">
        <f t="shared" si="4"/>
        <v>0</v>
      </c>
      <c r="Y10" s="321">
        <f t="shared" si="4"/>
        <v>0</v>
      </c>
      <c r="Z10" s="321">
        <f t="shared" si="4"/>
        <v>0</v>
      </c>
      <c r="AA10" s="323">
        <f>AG10+AM10</f>
        <v>0</v>
      </c>
      <c r="AB10" s="114">
        <f t="shared" si="6"/>
        <v>0</v>
      </c>
      <c r="AC10" s="309"/>
      <c r="AD10" s="309"/>
      <c r="AE10" s="309"/>
      <c r="AF10" s="309"/>
      <c r="AG10" s="309"/>
      <c r="AH10" s="113">
        <f>AI10+AJ10+AK10+AL10+AM10</f>
        <v>0</v>
      </c>
      <c r="AI10" s="309"/>
      <c r="AJ10" s="309"/>
      <c r="AK10" s="309"/>
      <c r="AL10" s="309"/>
      <c r="AM10" s="309"/>
      <c r="AN10" s="114">
        <f t="shared" si="8"/>
        <v>0</v>
      </c>
      <c r="AO10" s="309"/>
      <c r="AP10" s="309"/>
      <c r="AQ10" s="309"/>
      <c r="AR10" s="309"/>
      <c r="AS10" s="339"/>
      <c r="AT10" s="114">
        <f t="shared" si="9"/>
        <v>0</v>
      </c>
      <c r="AU10" s="321">
        <f t="shared" si="10"/>
        <v>0</v>
      </c>
      <c r="AV10" s="321">
        <f t="shared" si="10"/>
        <v>0</v>
      </c>
      <c r="AW10" s="321">
        <f t="shared" si="10"/>
        <v>0</v>
      </c>
      <c r="AX10" s="321">
        <f t="shared" si="10"/>
        <v>0</v>
      </c>
      <c r="AY10" s="324">
        <f>U10-AA10</f>
        <v>0</v>
      </c>
    </row>
    <row r="11" spans="1:51" x14ac:dyDescent="0.25">
      <c r="A11" s="331"/>
      <c r="B11" s="332"/>
      <c r="C11" s="331"/>
      <c r="D11" s="112">
        <f t="shared" si="0"/>
        <v>0</v>
      </c>
      <c r="E11" s="309"/>
      <c r="F11" s="309"/>
      <c r="G11" s="309"/>
      <c r="H11" s="309"/>
      <c r="I11" s="309"/>
      <c r="J11" s="114">
        <f t="shared" si="1"/>
        <v>0</v>
      </c>
      <c r="K11" s="309"/>
      <c r="L11" s="309"/>
      <c r="M11" s="309"/>
      <c r="N11" s="309"/>
      <c r="O11" s="309"/>
      <c r="P11" s="114">
        <f t="shared" si="2"/>
        <v>0</v>
      </c>
      <c r="Q11" s="321">
        <f t="shared" si="11"/>
        <v>0</v>
      </c>
      <c r="R11" s="321">
        <f t="shared" si="11"/>
        <v>0</v>
      </c>
      <c r="S11" s="321">
        <f t="shared" si="11"/>
        <v>0</v>
      </c>
      <c r="T11" s="321">
        <f t="shared" si="11"/>
        <v>0</v>
      </c>
      <c r="U11" s="322">
        <f>I11+O11</f>
        <v>0</v>
      </c>
      <c r="V11" s="114">
        <f t="shared" si="3"/>
        <v>0</v>
      </c>
      <c r="W11" s="321">
        <f t="shared" si="4"/>
        <v>0</v>
      </c>
      <c r="X11" s="321">
        <f t="shared" si="4"/>
        <v>0</v>
      </c>
      <c r="Y11" s="321">
        <f t="shared" si="4"/>
        <v>0</v>
      </c>
      <c r="Z11" s="321">
        <f t="shared" si="4"/>
        <v>0</v>
      </c>
      <c r="AA11" s="323">
        <f t="shared" si="5"/>
        <v>0</v>
      </c>
      <c r="AB11" s="114">
        <f t="shared" si="6"/>
        <v>0</v>
      </c>
      <c r="AC11" s="309"/>
      <c r="AD11" s="309"/>
      <c r="AE11" s="309"/>
      <c r="AF11" s="309"/>
      <c r="AG11" s="309"/>
      <c r="AH11" s="113">
        <f t="shared" si="7"/>
        <v>0</v>
      </c>
      <c r="AI11" s="309"/>
      <c r="AJ11" s="309"/>
      <c r="AK11" s="309"/>
      <c r="AL11" s="309"/>
      <c r="AM11" s="309"/>
      <c r="AN11" s="114">
        <f t="shared" si="8"/>
        <v>0</v>
      </c>
      <c r="AO11" s="309"/>
      <c r="AP11" s="309"/>
      <c r="AQ11" s="309"/>
      <c r="AR11" s="309"/>
      <c r="AS11" s="339"/>
      <c r="AT11" s="114">
        <f t="shared" si="9"/>
        <v>0</v>
      </c>
      <c r="AU11" s="321">
        <f t="shared" si="10"/>
        <v>0</v>
      </c>
      <c r="AV11" s="321">
        <f t="shared" si="10"/>
        <v>0</v>
      </c>
      <c r="AW11" s="321">
        <f t="shared" si="10"/>
        <v>0</v>
      </c>
      <c r="AX11" s="321">
        <f t="shared" si="10"/>
        <v>0</v>
      </c>
      <c r="AY11" s="324">
        <f t="shared" ref="AY11:AY42" si="13">U11-AA11</f>
        <v>0</v>
      </c>
    </row>
    <row r="12" spans="1:51" x14ac:dyDescent="0.25">
      <c r="A12" s="331"/>
      <c r="B12" s="332"/>
      <c r="C12" s="331"/>
      <c r="D12" s="112">
        <f>E12+F12+G12+H12+I12</f>
        <v>0</v>
      </c>
      <c r="E12" s="309"/>
      <c r="F12" s="309"/>
      <c r="G12" s="309"/>
      <c r="H12" s="309"/>
      <c r="I12" s="309"/>
      <c r="J12" s="114">
        <f t="shared" ref="J12:J38" si="14">K12+L12+M12+N12+O12</f>
        <v>0</v>
      </c>
      <c r="K12" s="309"/>
      <c r="L12" s="309"/>
      <c r="M12" s="309"/>
      <c r="N12" s="309"/>
      <c r="O12" s="309"/>
      <c r="P12" s="114">
        <f t="shared" ref="P12:P38" si="15">Q12+R12+S12+T12+U12</f>
        <v>0</v>
      </c>
      <c r="Q12" s="321">
        <f t="shared" ref="Q12:Q38" si="16">E12+K12</f>
        <v>0</v>
      </c>
      <c r="R12" s="321">
        <f t="shared" ref="R12:R38" si="17">F12+L12</f>
        <v>0</v>
      </c>
      <c r="S12" s="321">
        <f t="shared" ref="S12:S38" si="18">G12+M12</f>
        <v>0</v>
      </c>
      <c r="T12" s="321">
        <f t="shared" ref="T12:T38" si="19">H12+N12</f>
        <v>0</v>
      </c>
      <c r="U12" s="322">
        <f t="shared" ref="U12:U38" si="20">I12+O12</f>
        <v>0</v>
      </c>
      <c r="V12" s="114">
        <f t="shared" ref="V12:V38" si="21">W12+X12+Y12+Z12+AA12</f>
        <v>0</v>
      </c>
      <c r="W12" s="321">
        <f t="shared" ref="W12:W38" si="22">AC12+AI12</f>
        <v>0</v>
      </c>
      <c r="X12" s="321">
        <f t="shared" ref="X12:X38" si="23">AD12+AJ12</f>
        <v>0</v>
      </c>
      <c r="Y12" s="321">
        <f t="shared" ref="Y12:Y38" si="24">AE12+AK12</f>
        <v>0</v>
      </c>
      <c r="Z12" s="321">
        <f t="shared" ref="Z12:Z38" si="25">AF12+AL12</f>
        <v>0</v>
      </c>
      <c r="AA12" s="323">
        <f t="shared" ref="AA12:AA38" si="26">AG12+AM12</f>
        <v>0</v>
      </c>
      <c r="AB12" s="114">
        <f t="shared" ref="AB12:AB38" si="27">AC12+AD12+AE12+AF12+AG12</f>
        <v>0</v>
      </c>
      <c r="AC12" s="309"/>
      <c r="AD12" s="309"/>
      <c r="AE12" s="309"/>
      <c r="AF12" s="309"/>
      <c r="AG12" s="309"/>
      <c r="AH12" s="113">
        <f t="shared" ref="AH12:AH38" si="28">AI12+AJ12+AK12+AL12+AM12</f>
        <v>0</v>
      </c>
      <c r="AI12" s="309"/>
      <c r="AJ12" s="309"/>
      <c r="AK12" s="309"/>
      <c r="AL12" s="309"/>
      <c r="AM12" s="309"/>
      <c r="AN12" s="114">
        <f t="shared" ref="AN12:AN38" si="29">AO12+AP12+AQ12+AR12+AS12</f>
        <v>0</v>
      </c>
      <c r="AO12" s="309"/>
      <c r="AP12" s="309"/>
      <c r="AQ12" s="309"/>
      <c r="AR12" s="309"/>
      <c r="AS12" s="339"/>
      <c r="AT12" s="114">
        <f t="shared" ref="AT12:AT38" si="30">AU12+AV12+AW12+AX12+AY12</f>
        <v>0</v>
      </c>
      <c r="AU12" s="321">
        <f t="shared" ref="AU12:AU38" si="31">Q12-W12</f>
        <v>0</v>
      </c>
      <c r="AV12" s="321">
        <f t="shared" ref="AV12:AV38" si="32">R12-X12</f>
        <v>0</v>
      </c>
      <c r="AW12" s="321">
        <f t="shared" ref="AW12:AW38" si="33">S12-Y12</f>
        <v>0</v>
      </c>
      <c r="AX12" s="321">
        <f t="shared" ref="AX12:AX38" si="34">T12-Z12</f>
        <v>0</v>
      </c>
      <c r="AY12" s="324">
        <f t="shared" ref="AY12:AY38" si="35">U12-AA12</f>
        <v>0</v>
      </c>
    </row>
    <row r="13" spans="1:51" x14ac:dyDescent="0.25">
      <c r="A13" s="331"/>
      <c r="B13" s="332"/>
      <c r="C13" s="331"/>
      <c r="D13" s="112">
        <f t="shared" ref="D13:D38" si="36">E13+F13+G13+H13+I13</f>
        <v>0</v>
      </c>
      <c r="E13" s="309"/>
      <c r="F13" s="309"/>
      <c r="G13" s="309"/>
      <c r="H13" s="309"/>
      <c r="I13" s="309"/>
      <c r="J13" s="114">
        <f t="shared" si="14"/>
        <v>0</v>
      </c>
      <c r="K13" s="309"/>
      <c r="L13" s="309"/>
      <c r="M13" s="309"/>
      <c r="N13" s="309"/>
      <c r="O13" s="309"/>
      <c r="P13" s="114">
        <f t="shared" si="15"/>
        <v>0</v>
      </c>
      <c r="Q13" s="321">
        <f t="shared" si="16"/>
        <v>0</v>
      </c>
      <c r="R13" s="321">
        <f t="shared" si="17"/>
        <v>0</v>
      </c>
      <c r="S13" s="321">
        <f t="shared" si="18"/>
        <v>0</v>
      </c>
      <c r="T13" s="321">
        <f t="shared" si="19"/>
        <v>0</v>
      </c>
      <c r="U13" s="322">
        <f t="shared" si="20"/>
        <v>0</v>
      </c>
      <c r="V13" s="114">
        <f t="shared" si="21"/>
        <v>0</v>
      </c>
      <c r="W13" s="321">
        <f t="shared" si="22"/>
        <v>0</v>
      </c>
      <c r="X13" s="321">
        <f t="shared" si="23"/>
        <v>0</v>
      </c>
      <c r="Y13" s="321">
        <f t="shared" si="24"/>
        <v>0</v>
      </c>
      <c r="Z13" s="321">
        <f t="shared" si="25"/>
        <v>0</v>
      </c>
      <c r="AA13" s="323">
        <f t="shared" si="26"/>
        <v>0</v>
      </c>
      <c r="AB13" s="114">
        <f t="shared" si="27"/>
        <v>0</v>
      </c>
      <c r="AC13" s="309"/>
      <c r="AD13" s="309"/>
      <c r="AE13" s="309"/>
      <c r="AF13" s="309"/>
      <c r="AG13" s="309"/>
      <c r="AH13" s="113">
        <f t="shared" si="28"/>
        <v>0</v>
      </c>
      <c r="AI13" s="309"/>
      <c r="AJ13" s="309"/>
      <c r="AK13" s="309"/>
      <c r="AL13" s="309"/>
      <c r="AM13" s="309"/>
      <c r="AN13" s="114">
        <f t="shared" si="29"/>
        <v>0</v>
      </c>
      <c r="AO13" s="309"/>
      <c r="AP13" s="309"/>
      <c r="AQ13" s="309"/>
      <c r="AR13" s="309"/>
      <c r="AS13" s="339"/>
      <c r="AT13" s="114">
        <f t="shared" si="30"/>
        <v>0</v>
      </c>
      <c r="AU13" s="321">
        <f t="shared" si="31"/>
        <v>0</v>
      </c>
      <c r="AV13" s="321">
        <f t="shared" si="32"/>
        <v>0</v>
      </c>
      <c r="AW13" s="321">
        <f t="shared" si="33"/>
        <v>0</v>
      </c>
      <c r="AX13" s="321">
        <f t="shared" si="34"/>
        <v>0</v>
      </c>
      <c r="AY13" s="324">
        <f t="shared" si="35"/>
        <v>0</v>
      </c>
    </row>
    <row r="14" spans="1:51" x14ac:dyDescent="0.25">
      <c r="A14" s="331"/>
      <c r="B14" s="332"/>
      <c r="C14" s="331"/>
      <c r="D14" s="112">
        <f t="shared" si="36"/>
        <v>0</v>
      </c>
      <c r="E14" s="309"/>
      <c r="F14" s="309"/>
      <c r="G14" s="309"/>
      <c r="H14" s="309"/>
      <c r="I14" s="309"/>
      <c r="J14" s="114">
        <f t="shared" si="14"/>
        <v>0</v>
      </c>
      <c r="K14" s="309"/>
      <c r="L14" s="309"/>
      <c r="M14" s="309"/>
      <c r="N14" s="309"/>
      <c r="O14" s="309"/>
      <c r="P14" s="114">
        <f t="shared" si="15"/>
        <v>0</v>
      </c>
      <c r="Q14" s="321">
        <f t="shared" si="16"/>
        <v>0</v>
      </c>
      <c r="R14" s="321">
        <f t="shared" si="17"/>
        <v>0</v>
      </c>
      <c r="S14" s="321">
        <f t="shared" si="18"/>
        <v>0</v>
      </c>
      <c r="T14" s="321">
        <f t="shared" si="19"/>
        <v>0</v>
      </c>
      <c r="U14" s="322">
        <f t="shared" si="20"/>
        <v>0</v>
      </c>
      <c r="V14" s="114">
        <f t="shared" si="21"/>
        <v>0</v>
      </c>
      <c r="W14" s="321">
        <f t="shared" si="22"/>
        <v>0</v>
      </c>
      <c r="X14" s="321">
        <f t="shared" si="23"/>
        <v>0</v>
      </c>
      <c r="Y14" s="321">
        <f t="shared" si="24"/>
        <v>0</v>
      </c>
      <c r="Z14" s="321">
        <f t="shared" si="25"/>
        <v>0</v>
      </c>
      <c r="AA14" s="323">
        <f t="shared" si="26"/>
        <v>0</v>
      </c>
      <c r="AB14" s="114">
        <f t="shared" si="27"/>
        <v>0</v>
      </c>
      <c r="AC14" s="309"/>
      <c r="AD14" s="309"/>
      <c r="AE14" s="309"/>
      <c r="AF14" s="309"/>
      <c r="AG14" s="309"/>
      <c r="AH14" s="113">
        <f t="shared" si="28"/>
        <v>0</v>
      </c>
      <c r="AI14" s="309"/>
      <c r="AJ14" s="309"/>
      <c r="AK14" s="309"/>
      <c r="AL14" s="309"/>
      <c r="AM14" s="309"/>
      <c r="AN14" s="114">
        <f t="shared" si="29"/>
        <v>0</v>
      </c>
      <c r="AO14" s="309"/>
      <c r="AP14" s="309"/>
      <c r="AQ14" s="309"/>
      <c r="AR14" s="309"/>
      <c r="AS14" s="339"/>
      <c r="AT14" s="114">
        <f t="shared" si="30"/>
        <v>0</v>
      </c>
      <c r="AU14" s="321">
        <f t="shared" si="31"/>
        <v>0</v>
      </c>
      <c r="AV14" s="321">
        <f t="shared" si="32"/>
        <v>0</v>
      </c>
      <c r="AW14" s="321">
        <f t="shared" si="33"/>
        <v>0</v>
      </c>
      <c r="AX14" s="321">
        <f t="shared" si="34"/>
        <v>0</v>
      </c>
      <c r="AY14" s="324">
        <f t="shared" si="35"/>
        <v>0</v>
      </c>
    </row>
    <row r="15" spans="1:51" x14ac:dyDescent="0.25">
      <c r="A15" s="331"/>
      <c r="B15" s="332"/>
      <c r="C15" s="331"/>
      <c r="D15" s="112">
        <f t="shared" si="36"/>
        <v>0</v>
      </c>
      <c r="E15" s="309"/>
      <c r="F15" s="309"/>
      <c r="G15" s="309"/>
      <c r="H15" s="309"/>
      <c r="I15" s="309"/>
      <c r="J15" s="114">
        <f t="shared" si="14"/>
        <v>0</v>
      </c>
      <c r="K15" s="309"/>
      <c r="L15" s="309"/>
      <c r="M15" s="309"/>
      <c r="N15" s="309"/>
      <c r="O15" s="309"/>
      <c r="P15" s="114">
        <f t="shared" si="15"/>
        <v>0</v>
      </c>
      <c r="Q15" s="321">
        <f t="shared" si="16"/>
        <v>0</v>
      </c>
      <c r="R15" s="321">
        <f t="shared" si="17"/>
        <v>0</v>
      </c>
      <c r="S15" s="321">
        <f t="shared" si="18"/>
        <v>0</v>
      </c>
      <c r="T15" s="321">
        <f t="shared" si="19"/>
        <v>0</v>
      </c>
      <c r="U15" s="322">
        <f t="shared" si="20"/>
        <v>0</v>
      </c>
      <c r="V15" s="114">
        <f t="shared" si="21"/>
        <v>0</v>
      </c>
      <c r="W15" s="321">
        <f t="shared" si="22"/>
        <v>0</v>
      </c>
      <c r="X15" s="321">
        <f t="shared" si="23"/>
        <v>0</v>
      </c>
      <c r="Y15" s="321">
        <f t="shared" si="24"/>
        <v>0</v>
      </c>
      <c r="Z15" s="321">
        <f t="shared" si="25"/>
        <v>0</v>
      </c>
      <c r="AA15" s="323">
        <f t="shared" si="26"/>
        <v>0</v>
      </c>
      <c r="AB15" s="114">
        <f t="shared" si="27"/>
        <v>0</v>
      </c>
      <c r="AC15" s="309"/>
      <c r="AD15" s="309"/>
      <c r="AE15" s="309"/>
      <c r="AF15" s="309"/>
      <c r="AG15" s="309"/>
      <c r="AH15" s="113">
        <f t="shared" si="28"/>
        <v>0</v>
      </c>
      <c r="AI15" s="309"/>
      <c r="AJ15" s="309"/>
      <c r="AK15" s="309"/>
      <c r="AL15" s="309"/>
      <c r="AM15" s="309"/>
      <c r="AN15" s="114">
        <f t="shared" si="29"/>
        <v>0</v>
      </c>
      <c r="AO15" s="309"/>
      <c r="AP15" s="309"/>
      <c r="AQ15" s="309"/>
      <c r="AR15" s="309"/>
      <c r="AS15" s="339"/>
      <c r="AT15" s="114">
        <f t="shared" si="30"/>
        <v>0</v>
      </c>
      <c r="AU15" s="321">
        <f t="shared" si="31"/>
        <v>0</v>
      </c>
      <c r="AV15" s="321">
        <f t="shared" si="32"/>
        <v>0</v>
      </c>
      <c r="AW15" s="321">
        <f t="shared" si="33"/>
        <v>0</v>
      </c>
      <c r="AX15" s="321">
        <f t="shared" si="34"/>
        <v>0</v>
      </c>
      <c r="AY15" s="324">
        <f t="shared" si="35"/>
        <v>0</v>
      </c>
    </row>
    <row r="16" spans="1:51" x14ac:dyDescent="0.25">
      <c r="A16" s="331"/>
      <c r="B16" s="332"/>
      <c r="C16" s="331"/>
      <c r="D16" s="112">
        <f t="shared" si="36"/>
        <v>0</v>
      </c>
      <c r="E16" s="309"/>
      <c r="F16" s="309"/>
      <c r="G16" s="309"/>
      <c r="H16" s="309"/>
      <c r="I16" s="309"/>
      <c r="J16" s="114">
        <f t="shared" si="14"/>
        <v>0</v>
      </c>
      <c r="K16" s="309"/>
      <c r="L16" s="309"/>
      <c r="M16" s="309"/>
      <c r="N16" s="309"/>
      <c r="O16" s="309"/>
      <c r="P16" s="114">
        <f t="shared" si="15"/>
        <v>0</v>
      </c>
      <c r="Q16" s="321">
        <f t="shared" si="16"/>
        <v>0</v>
      </c>
      <c r="R16" s="321">
        <f t="shared" si="17"/>
        <v>0</v>
      </c>
      <c r="S16" s="321">
        <f t="shared" si="18"/>
        <v>0</v>
      </c>
      <c r="T16" s="321">
        <f t="shared" si="19"/>
        <v>0</v>
      </c>
      <c r="U16" s="322">
        <f t="shared" si="20"/>
        <v>0</v>
      </c>
      <c r="V16" s="114">
        <f t="shared" si="21"/>
        <v>0</v>
      </c>
      <c r="W16" s="321">
        <f t="shared" si="22"/>
        <v>0</v>
      </c>
      <c r="X16" s="321">
        <f t="shared" si="23"/>
        <v>0</v>
      </c>
      <c r="Y16" s="321">
        <f t="shared" si="24"/>
        <v>0</v>
      </c>
      <c r="Z16" s="321">
        <f t="shared" si="25"/>
        <v>0</v>
      </c>
      <c r="AA16" s="323">
        <f t="shared" si="26"/>
        <v>0</v>
      </c>
      <c r="AB16" s="114">
        <f t="shared" si="27"/>
        <v>0</v>
      </c>
      <c r="AC16" s="309"/>
      <c r="AD16" s="309"/>
      <c r="AE16" s="309"/>
      <c r="AF16" s="309"/>
      <c r="AG16" s="309"/>
      <c r="AH16" s="113">
        <f t="shared" si="28"/>
        <v>0</v>
      </c>
      <c r="AI16" s="309"/>
      <c r="AJ16" s="309"/>
      <c r="AK16" s="309"/>
      <c r="AL16" s="309"/>
      <c r="AM16" s="309"/>
      <c r="AN16" s="114">
        <f t="shared" si="29"/>
        <v>0</v>
      </c>
      <c r="AO16" s="309"/>
      <c r="AP16" s="309"/>
      <c r="AQ16" s="309"/>
      <c r="AR16" s="309"/>
      <c r="AS16" s="339"/>
      <c r="AT16" s="114">
        <f t="shared" si="30"/>
        <v>0</v>
      </c>
      <c r="AU16" s="321">
        <f t="shared" si="31"/>
        <v>0</v>
      </c>
      <c r="AV16" s="321">
        <f t="shared" si="32"/>
        <v>0</v>
      </c>
      <c r="AW16" s="321">
        <f t="shared" si="33"/>
        <v>0</v>
      </c>
      <c r="AX16" s="321">
        <f t="shared" si="34"/>
        <v>0</v>
      </c>
      <c r="AY16" s="324">
        <f t="shared" si="35"/>
        <v>0</v>
      </c>
    </row>
    <row r="17" spans="1:51" x14ac:dyDescent="0.25">
      <c r="A17" s="331"/>
      <c r="B17" s="332"/>
      <c r="C17" s="331"/>
      <c r="D17" s="112">
        <f t="shared" si="36"/>
        <v>0</v>
      </c>
      <c r="E17" s="309"/>
      <c r="F17" s="309"/>
      <c r="G17" s="309"/>
      <c r="H17" s="309"/>
      <c r="I17" s="309"/>
      <c r="J17" s="114">
        <f t="shared" si="14"/>
        <v>0</v>
      </c>
      <c r="K17" s="309"/>
      <c r="L17" s="309"/>
      <c r="M17" s="309"/>
      <c r="N17" s="309"/>
      <c r="O17" s="309"/>
      <c r="P17" s="114">
        <f t="shared" si="15"/>
        <v>0</v>
      </c>
      <c r="Q17" s="321">
        <f t="shared" si="16"/>
        <v>0</v>
      </c>
      <c r="R17" s="321">
        <f t="shared" si="17"/>
        <v>0</v>
      </c>
      <c r="S17" s="321">
        <f t="shared" si="18"/>
        <v>0</v>
      </c>
      <c r="T17" s="321">
        <f t="shared" si="19"/>
        <v>0</v>
      </c>
      <c r="U17" s="322">
        <f t="shared" si="20"/>
        <v>0</v>
      </c>
      <c r="V17" s="114">
        <f t="shared" si="21"/>
        <v>0</v>
      </c>
      <c r="W17" s="321">
        <f t="shared" si="22"/>
        <v>0</v>
      </c>
      <c r="X17" s="321">
        <f t="shared" si="23"/>
        <v>0</v>
      </c>
      <c r="Y17" s="321">
        <f t="shared" si="24"/>
        <v>0</v>
      </c>
      <c r="Z17" s="321">
        <f t="shared" si="25"/>
        <v>0</v>
      </c>
      <c r="AA17" s="323">
        <f t="shared" si="26"/>
        <v>0</v>
      </c>
      <c r="AB17" s="114">
        <f t="shared" si="27"/>
        <v>0</v>
      </c>
      <c r="AC17" s="309"/>
      <c r="AD17" s="309"/>
      <c r="AE17" s="309"/>
      <c r="AF17" s="309"/>
      <c r="AG17" s="309"/>
      <c r="AH17" s="113">
        <f t="shared" si="28"/>
        <v>0</v>
      </c>
      <c r="AI17" s="309"/>
      <c r="AJ17" s="309"/>
      <c r="AK17" s="309"/>
      <c r="AL17" s="309"/>
      <c r="AM17" s="309"/>
      <c r="AN17" s="114">
        <f t="shared" si="29"/>
        <v>0</v>
      </c>
      <c r="AO17" s="309"/>
      <c r="AP17" s="309"/>
      <c r="AQ17" s="309"/>
      <c r="AR17" s="309"/>
      <c r="AS17" s="339"/>
      <c r="AT17" s="114">
        <f t="shared" si="30"/>
        <v>0</v>
      </c>
      <c r="AU17" s="321">
        <f t="shared" si="31"/>
        <v>0</v>
      </c>
      <c r="AV17" s="321">
        <f t="shared" si="32"/>
        <v>0</v>
      </c>
      <c r="AW17" s="321">
        <f t="shared" si="33"/>
        <v>0</v>
      </c>
      <c r="AX17" s="321">
        <f t="shared" si="34"/>
        <v>0</v>
      </c>
      <c r="AY17" s="324">
        <f t="shared" si="35"/>
        <v>0</v>
      </c>
    </row>
    <row r="18" spans="1:51" x14ac:dyDescent="0.25">
      <c r="A18" s="331"/>
      <c r="B18" s="332"/>
      <c r="C18" s="331"/>
      <c r="D18" s="112">
        <f t="shared" si="36"/>
        <v>0</v>
      </c>
      <c r="E18" s="309"/>
      <c r="F18" s="309"/>
      <c r="G18" s="309"/>
      <c r="H18" s="309"/>
      <c r="I18" s="309"/>
      <c r="J18" s="114">
        <f t="shared" si="14"/>
        <v>0</v>
      </c>
      <c r="K18" s="309"/>
      <c r="L18" s="309"/>
      <c r="M18" s="309"/>
      <c r="N18" s="309"/>
      <c r="O18" s="309"/>
      <c r="P18" s="114">
        <f t="shared" si="15"/>
        <v>0</v>
      </c>
      <c r="Q18" s="321">
        <f t="shared" si="16"/>
        <v>0</v>
      </c>
      <c r="R18" s="321">
        <f t="shared" si="17"/>
        <v>0</v>
      </c>
      <c r="S18" s="321">
        <f t="shared" si="18"/>
        <v>0</v>
      </c>
      <c r="T18" s="321">
        <f t="shared" si="19"/>
        <v>0</v>
      </c>
      <c r="U18" s="322">
        <f t="shared" si="20"/>
        <v>0</v>
      </c>
      <c r="V18" s="114">
        <f t="shared" si="21"/>
        <v>0</v>
      </c>
      <c r="W18" s="321">
        <f t="shared" si="22"/>
        <v>0</v>
      </c>
      <c r="X18" s="321">
        <f t="shared" si="23"/>
        <v>0</v>
      </c>
      <c r="Y18" s="321">
        <f t="shared" si="24"/>
        <v>0</v>
      </c>
      <c r="Z18" s="321">
        <f t="shared" si="25"/>
        <v>0</v>
      </c>
      <c r="AA18" s="323">
        <f t="shared" si="26"/>
        <v>0</v>
      </c>
      <c r="AB18" s="114">
        <f t="shared" si="27"/>
        <v>0</v>
      </c>
      <c r="AC18" s="309"/>
      <c r="AD18" s="309"/>
      <c r="AE18" s="309"/>
      <c r="AF18" s="309"/>
      <c r="AG18" s="309"/>
      <c r="AH18" s="113">
        <f t="shared" si="28"/>
        <v>0</v>
      </c>
      <c r="AI18" s="309"/>
      <c r="AJ18" s="309"/>
      <c r="AK18" s="309"/>
      <c r="AL18" s="309"/>
      <c r="AM18" s="309"/>
      <c r="AN18" s="114">
        <f t="shared" si="29"/>
        <v>0</v>
      </c>
      <c r="AO18" s="309"/>
      <c r="AP18" s="309"/>
      <c r="AQ18" s="309"/>
      <c r="AR18" s="309"/>
      <c r="AS18" s="339"/>
      <c r="AT18" s="114">
        <f t="shared" si="30"/>
        <v>0</v>
      </c>
      <c r="AU18" s="321">
        <f t="shared" si="31"/>
        <v>0</v>
      </c>
      <c r="AV18" s="321">
        <f t="shared" si="32"/>
        <v>0</v>
      </c>
      <c r="AW18" s="321">
        <f t="shared" si="33"/>
        <v>0</v>
      </c>
      <c r="AX18" s="321">
        <f t="shared" si="34"/>
        <v>0</v>
      </c>
      <c r="AY18" s="324">
        <f t="shared" si="35"/>
        <v>0</v>
      </c>
    </row>
    <row r="19" spans="1:51" x14ac:dyDescent="0.25">
      <c r="A19" s="331"/>
      <c r="B19" s="332"/>
      <c r="C19" s="331"/>
      <c r="D19" s="112">
        <f t="shared" si="36"/>
        <v>0</v>
      </c>
      <c r="E19" s="309"/>
      <c r="F19" s="309"/>
      <c r="G19" s="309"/>
      <c r="H19" s="309"/>
      <c r="I19" s="309"/>
      <c r="J19" s="114">
        <f t="shared" si="14"/>
        <v>0</v>
      </c>
      <c r="K19" s="309"/>
      <c r="L19" s="309"/>
      <c r="M19" s="309"/>
      <c r="N19" s="309"/>
      <c r="O19" s="309"/>
      <c r="P19" s="114">
        <f t="shared" si="15"/>
        <v>0</v>
      </c>
      <c r="Q19" s="321">
        <f t="shared" si="16"/>
        <v>0</v>
      </c>
      <c r="R19" s="321">
        <f t="shared" si="17"/>
        <v>0</v>
      </c>
      <c r="S19" s="321">
        <f t="shared" si="18"/>
        <v>0</v>
      </c>
      <c r="T19" s="321">
        <f t="shared" si="19"/>
        <v>0</v>
      </c>
      <c r="U19" s="322">
        <f t="shared" si="20"/>
        <v>0</v>
      </c>
      <c r="V19" s="114">
        <f t="shared" si="21"/>
        <v>0</v>
      </c>
      <c r="W19" s="321">
        <f t="shared" si="22"/>
        <v>0</v>
      </c>
      <c r="X19" s="321">
        <f t="shared" si="23"/>
        <v>0</v>
      </c>
      <c r="Y19" s="321">
        <f t="shared" si="24"/>
        <v>0</v>
      </c>
      <c r="Z19" s="321">
        <f t="shared" si="25"/>
        <v>0</v>
      </c>
      <c r="AA19" s="323">
        <f t="shared" si="26"/>
        <v>0</v>
      </c>
      <c r="AB19" s="114">
        <f t="shared" si="27"/>
        <v>0</v>
      </c>
      <c r="AC19" s="309"/>
      <c r="AD19" s="309"/>
      <c r="AE19" s="309"/>
      <c r="AF19" s="309"/>
      <c r="AG19" s="309"/>
      <c r="AH19" s="113">
        <f t="shared" si="28"/>
        <v>0</v>
      </c>
      <c r="AI19" s="309"/>
      <c r="AJ19" s="309"/>
      <c r="AK19" s="309"/>
      <c r="AL19" s="309"/>
      <c r="AM19" s="309"/>
      <c r="AN19" s="114">
        <f t="shared" si="29"/>
        <v>0</v>
      </c>
      <c r="AO19" s="309"/>
      <c r="AP19" s="309"/>
      <c r="AQ19" s="309"/>
      <c r="AR19" s="309"/>
      <c r="AS19" s="339"/>
      <c r="AT19" s="114">
        <f t="shared" si="30"/>
        <v>0</v>
      </c>
      <c r="AU19" s="321">
        <f t="shared" si="31"/>
        <v>0</v>
      </c>
      <c r="AV19" s="321">
        <f t="shared" si="32"/>
        <v>0</v>
      </c>
      <c r="AW19" s="321">
        <f t="shared" si="33"/>
        <v>0</v>
      </c>
      <c r="AX19" s="321">
        <f t="shared" si="34"/>
        <v>0</v>
      </c>
      <c r="AY19" s="324">
        <f t="shared" si="35"/>
        <v>0</v>
      </c>
    </row>
    <row r="20" spans="1:51" x14ac:dyDescent="0.25">
      <c r="A20" s="331"/>
      <c r="B20" s="332"/>
      <c r="C20" s="331"/>
      <c r="D20" s="112">
        <f t="shared" si="36"/>
        <v>0</v>
      </c>
      <c r="E20" s="309"/>
      <c r="F20" s="309"/>
      <c r="G20" s="309"/>
      <c r="H20" s="309"/>
      <c r="I20" s="309"/>
      <c r="J20" s="114">
        <f t="shared" si="14"/>
        <v>0</v>
      </c>
      <c r="K20" s="309"/>
      <c r="L20" s="309"/>
      <c r="M20" s="309"/>
      <c r="N20" s="309"/>
      <c r="O20" s="309"/>
      <c r="P20" s="114">
        <f t="shared" si="15"/>
        <v>0</v>
      </c>
      <c r="Q20" s="321">
        <f t="shared" si="16"/>
        <v>0</v>
      </c>
      <c r="R20" s="321">
        <f t="shared" si="17"/>
        <v>0</v>
      </c>
      <c r="S20" s="321">
        <f t="shared" si="18"/>
        <v>0</v>
      </c>
      <c r="T20" s="321">
        <f t="shared" si="19"/>
        <v>0</v>
      </c>
      <c r="U20" s="322">
        <f t="shared" si="20"/>
        <v>0</v>
      </c>
      <c r="V20" s="114">
        <f t="shared" si="21"/>
        <v>0</v>
      </c>
      <c r="W20" s="321">
        <f t="shared" si="22"/>
        <v>0</v>
      </c>
      <c r="X20" s="321">
        <f t="shared" si="23"/>
        <v>0</v>
      </c>
      <c r="Y20" s="321">
        <f t="shared" si="24"/>
        <v>0</v>
      </c>
      <c r="Z20" s="321">
        <f t="shared" si="25"/>
        <v>0</v>
      </c>
      <c r="AA20" s="323">
        <f t="shared" si="26"/>
        <v>0</v>
      </c>
      <c r="AB20" s="114">
        <f t="shared" si="27"/>
        <v>0</v>
      </c>
      <c r="AC20" s="309"/>
      <c r="AD20" s="309"/>
      <c r="AE20" s="309"/>
      <c r="AF20" s="309"/>
      <c r="AG20" s="309"/>
      <c r="AH20" s="113">
        <f t="shared" si="28"/>
        <v>0</v>
      </c>
      <c r="AI20" s="309"/>
      <c r="AJ20" s="309"/>
      <c r="AK20" s="309"/>
      <c r="AL20" s="309"/>
      <c r="AM20" s="309"/>
      <c r="AN20" s="114">
        <f t="shared" si="29"/>
        <v>0</v>
      </c>
      <c r="AO20" s="309"/>
      <c r="AP20" s="309"/>
      <c r="AQ20" s="309"/>
      <c r="AR20" s="309"/>
      <c r="AS20" s="339"/>
      <c r="AT20" s="114">
        <f t="shared" si="30"/>
        <v>0</v>
      </c>
      <c r="AU20" s="321">
        <f t="shared" si="31"/>
        <v>0</v>
      </c>
      <c r="AV20" s="321">
        <f t="shared" si="32"/>
        <v>0</v>
      </c>
      <c r="AW20" s="321">
        <f t="shared" si="33"/>
        <v>0</v>
      </c>
      <c r="AX20" s="321">
        <f t="shared" si="34"/>
        <v>0</v>
      </c>
      <c r="AY20" s="324">
        <f t="shared" si="35"/>
        <v>0</v>
      </c>
    </row>
    <row r="21" spans="1:51" x14ac:dyDescent="0.25">
      <c r="A21" s="331"/>
      <c r="B21" s="332"/>
      <c r="C21" s="331"/>
      <c r="D21" s="112">
        <f t="shared" si="36"/>
        <v>0</v>
      </c>
      <c r="E21" s="309"/>
      <c r="F21" s="309"/>
      <c r="G21" s="309"/>
      <c r="H21" s="309"/>
      <c r="I21" s="309"/>
      <c r="J21" s="114">
        <f t="shared" si="14"/>
        <v>0</v>
      </c>
      <c r="K21" s="309"/>
      <c r="L21" s="309"/>
      <c r="M21" s="309"/>
      <c r="N21" s="309"/>
      <c r="O21" s="309"/>
      <c r="P21" s="114">
        <f t="shared" si="15"/>
        <v>0</v>
      </c>
      <c r="Q21" s="321">
        <f t="shared" si="16"/>
        <v>0</v>
      </c>
      <c r="R21" s="321">
        <f t="shared" si="17"/>
        <v>0</v>
      </c>
      <c r="S21" s="321">
        <f t="shared" si="18"/>
        <v>0</v>
      </c>
      <c r="T21" s="321">
        <f t="shared" si="19"/>
        <v>0</v>
      </c>
      <c r="U21" s="322">
        <f t="shared" si="20"/>
        <v>0</v>
      </c>
      <c r="V21" s="114">
        <f t="shared" si="21"/>
        <v>0</v>
      </c>
      <c r="W21" s="321">
        <f t="shared" si="22"/>
        <v>0</v>
      </c>
      <c r="X21" s="321">
        <f t="shared" si="23"/>
        <v>0</v>
      </c>
      <c r="Y21" s="321">
        <f t="shared" si="24"/>
        <v>0</v>
      </c>
      <c r="Z21" s="321">
        <f t="shared" si="25"/>
        <v>0</v>
      </c>
      <c r="AA21" s="323">
        <f t="shared" si="26"/>
        <v>0</v>
      </c>
      <c r="AB21" s="114">
        <f t="shared" si="27"/>
        <v>0</v>
      </c>
      <c r="AC21" s="309"/>
      <c r="AD21" s="309"/>
      <c r="AE21" s="309"/>
      <c r="AF21" s="309"/>
      <c r="AG21" s="309"/>
      <c r="AH21" s="113">
        <f t="shared" si="28"/>
        <v>0</v>
      </c>
      <c r="AI21" s="309"/>
      <c r="AJ21" s="309"/>
      <c r="AK21" s="309"/>
      <c r="AL21" s="309"/>
      <c r="AM21" s="309"/>
      <c r="AN21" s="114">
        <f t="shared" si="29"/>
        <v>0</v>
      </c>
      <c r="AO21" s="309"/>
      <c r="AP21" s="309"/>
      <c r="AQ21" s="309"/>
      <c r="AR21" s="309"/>
      <c r="AS21" s="339"/>
      <c r="AT21" s="114">
        <f t="shared" si="30"/>
        <v>0</v>
      </c>
      <c r="AU21" s="321">
        <f t="shared" si="31"/>
        <v>0</v>
      </c>
      <c r="AV21" s="321">
        <f t="shared" si="32"/>
        <v>0</v>
      </c>
      <c r="AW21" s="321">
        <f t="shared" si="33"/>
        <v>0</v>
      </c>
      <c r="AX21" s="321">
        <f t="shared" si="34"/>
        <v>0</v>
      </c>
      <c r="AY21" s="324">
        <f t="shared" si="35"/>
        <v>0</v>
      </c>
    </row>
    <row r="22" spans="1:51" x14ac:dyDescent="0.25">
      <c r="A22" s="331"/>
      <c r="B22" s="332"/>
      <c r="C22" s="331"/>
      <c r="D22" s="112">
        <f t="shared" si="36"/>
        <v>0</v>
      </c>
      <c r="E22" s="309"/>
      <c r="F22" s="309"/>
      <c r="G22" s="309"/>
      <c r="H22" s="309"/>
      <c r="I22" s="309"/>
      <c r="J22" s="114">
        <f t="shared" si="14"/>
        <v>0</v>
      </c>
      <c r="K22" s="309"/>
      <c r="L22" s="309"/>
      <c r="M22" s="309"/>
      <c r="N22" s="309"/>
      <c r="O22" s="309"/>
      <c r="P22" s="114">
        <f t="shared" si="15"/>
        <v>0</v>
      </c>
      <c r="Q22" s="321">
        <f t="shared" si="16"/>
        <v>0</v>
      </c>
      <c r="R22" s="321">
        <f t="shared" si="17"/>
        <v>0</v>
      </c>
      <c r="S22" s="321">
        <f t="shared" si="18"/>
        <v>0</v>
      </c>
      <c r="T22" s="321">
        <f t="shared" si="19"/>
        <v>0</v>
      </c>
      <c r="U22" s="322">
        <f t="shared" si="20"/>
        <v>0</v>
      </c>
      <c r="V22" s="114">
        <f t="shared" si="21"/>
        <v>0</v>
      </c>
      <c r="W22" s="321">
        <f t="shared" si="22"/>
        <v>0</v>
      </c>
      <c r="X22" s="321">
        <f t="shared" si="23"/>
        <v>0</v>
      </c>
      <c r="Y22" s="321">
        <f t="shared" si="24"/>
        <v>0</v>
      </c>
      <c r="Z22" s="321">
        <f t="shared" si="25"/>
        <v>0</v>
      </c>
      <c r="AA22" s="323">
        <f t="shared" si="26"/>
        <v>0</v>
      </c>
      <c r="AB22" s="114">
        <f t="shared" si="27"/>
        <v>0</v>
      </c>
      <c r="AC22" s="309"/>
      <c r="AD22" s="309"/>
      <c r="AE22" s="309"/>
      <c r="AF22" s="309"/>
      <c r="AG22" s="309"/>
      <c r="AH22" s="113">
        <f t="shared" si="28"/>
        <v>0</v>
      </c>
      <c r="AI22" s="309"/>
      <c r="AJ22" s="309"/>
      <c r="AK22" s="309"/>
      <c r="AL22" s="309"/>
      <c r="AM22" s="309"/>
      <c r="AN22" s="114">
        <f t="shared" si="29"/>
        <v>0</v>
      </c>
      <c r="AO22" s="309"/>
      <c r="AP22" s="309"/>
      <c r="AQ22" s="309"/>
      <c r="AR22" s="309"/>
      <c r="AS22" s="339"/>
      <c r="AT22" s="114">
        <f t="shared" si="30"/>
        <v>0</v>
      </c>
      <c r="AU22" s="321">
        <f t="shared" si="31"/>
        <v>0</v>
      </c>
      <c r="AV22" s="321">
        <f t="shared" si="32"/>
        <v>0</v>
      </c>
      <c r="AW22" s="321">
        <f t="shared" si="33"/>
        <v>0</v>
      </c>
      <c r="AX22" s="321">
        <f t="shared" si="34"/>
        <v>0</v>
      </c>
      <c r="AY22" s="324">
        <f t="shared" si="35"/>
        <v>0</v>
      </c>
    </row>
    <row r="23" spans="1:51" x14ac:dyDescent="0.25">
      <c r="A23" s="331"/>
      <c r="B23" s="332"/>
      <c r="C23" s="331"/>
      <c r="D23" s="112">
        <f t="shared" si="36"/>
        <v>0</v>
      </c>
      <c r="E23" s="309"/>
      <c r="F23" s="309"/>
      <c r="G23" s="309"/>
      <c r="H23" s="309"/>
      <c r="I23" s="309"/>
      <c r="J23" s="114">
        <f t="shared" si="14"/>
        <v>0</v>
      </c>
      <c r="K23" s="309"/>
      <c r="L23" s="309"/>
      <c r="M23" s="309"/>
      <c r="N23" s="309"/>
      <c r="O23" s="309"/>
      <c r="P23" s="114">
        <f t="shared" si="15"/>
        <v>0</v>
      </c>
      <c r="Q23" s="321">
        <f t="shared" si="16"/>
        <v>0</v>
      </c>
      <c r="R23" s="321">
        <f t="shared" si="17"/>
        <v>0</v>
      </c>
      <c r="S23" s="321">
        <f t="shared" si="18"/>
        <v>0</v>
      </c>
      <c r="T23" s="321">
        <f t="shared" si="19"/>
        <v>0</v>
      </c>
      <c r="U23" s="322">
        <f t="shared" si="20"/>
        <v>0</v>
      </c>
      <c r="V23" s="114">
        <f t="shared" si="21"/>
        <v>0</v>
      </c>
      <c r="W23" s="321">
        <f t="shared" si="22"/>
        <v>0</v>
      </c>
      <c r="X23" s="321">
        <f t="shared" si="23"/>
        <v>0</v>
      </c>
      <c r="Y23" s="321">
        <f t="shared" si="24"/>
        <v>0</v>
      </c>
      <c r="Z23" s="321">
        <f t="shared" si="25"/>
        <v>0</v>
      </c>
      <c r="AA23" s="323">
        <f t="shared" si="26"/>
        <v>0</v>
      </c>
      <c r="AB23" s="114">
        <f t="shared" si="27"/>
        <v>0</v>
      </c>
      <c r="AC23" s="309"/>
      <c r="AD23" s="309"/>
      <c r="AE23" s="309"/>
      <c r="AF23" s="309"/>
      <c r="AG23" s="309"/>
      <c r="AH23" s="113">
        <f t="shared" si="28"/>
        <v>0</v>
      </c>
      <c r="AI23" s="309"/>
      <c r="AJ23" s="309"/>
      <c r="AK23" s="309"/>
      <c r="AL23" s="309"/>
      <c r="AM23" s="309"/>
      <c r="AN23" s="114">
        <f t="shared" si="29"/>
        <v>0</v>
      </c>
      <c r="AO23" s="309"/>
      <c r="AP23" s="309"/>
      <c r="AQ23" s="309"/>
      <c r="AR23" s="309"/>
      <c r="AS23" s="339"/>
      <c r="AT23" s="114">
        <f t="shared" si="30"/>
        <v>0</v>
      </c>
      <c r="AU23" s="321">
        <f t="shared" si="31"/>
        <v>0</v>
      </c>
      <c r="AV23" s="321">
        <f t="shared" si="32"/>
        <v>0</v>
      </c>
      <c r="AW23" s="321">
        <f t="shared" si="33"/>
        <v>0</v>
      </c>
      <c r="AX23" s="321">
        <f t="shared" si="34"/>
        <v>0</v>
      </c>
      <c r="AY23" s="324">
        <f t="shared" si="35"/>
        <v>0</v>
      </c>
    </row>
    <row r="24" spans="1:51" x14ac:dyDescent="0.25">
      <c r="A24" s="331"/>
      <c r="B24" s="332"/>
      <c r="C24" s="331"/>
      <c r="D24" s="112">
        <f t="shared" si="36"/>
        <v>0</v>
      </c>
      <c r="E24" s="309"/>
      <c r="F24" s="309"/>
      <c r="G24" s="309"/>
      <c r="H24" s="309"/>
      <c r="I24" s="309"/>
      <c r="J24" s="114">
        <f t="shared" si="14"/>
        <v>0</v>
      </c>
      <c r="K24" s="309"/>
      <c r="L24" s="309"/>
      <c r="M24" s="309"/>
      <c r="N24" s="309"/>
      <c r="O24" s="309"/>
      <c r="P24" s="114">
        <f t="shared" si="15"/>
        <v>0</v>
      </c>
      <c r="Q24" s="321">
        <f t="shared" si="16"/>
        <v>0</v>
      </c>
      <c r="R24" s="321">
        <f t="shared" si="17"/>
        <v>0</v>
      </c>
      <c r="S24" s="321">
        <f t="shared" si="18"/>
        <v>0</v>
      </c>
      <c r="T24" s="321">
        <f t="shared" si="19"/>
        <v>0</v>
      </c>
      <c r="U24" s="322">
        <f t="shared" si="20"/>
        <v>0</v>
      </c>
      <c r="V24" s="114">
        <f t="shared" si="21"/>
        <v>0</v>
      </c>
      <c r="W24" s="321">
        <f t="shared" si="22"/>
        <v>0</v>
      </c>
      <c r="X24" s="321">
        <f t="shared" si="23"/>
        <v>0</v>
      </c>
      <c r="Y24" s="321">
        <f t="shared" si="24"/>
        <v>0</v>
      </c>
      <c r="Z24" s="321">
        <f t="shared" si="25"/>
        <v>0</v>
      </c>
      <c r="AA24" s="323">
        <f t="shared" si="26"/>
        <v>0</v>
      </c>
      <c r="AB24" s="114">
        <f t="shared" si="27"/>
        <v>0</v>
      </c>
      <c r="AC24" s="309"/>
      <c r="AD24" s="309"/>
      <c r="AE24" s="309"/>
      <c r="AF24" s="309"/>
      <c r="AG24" s="309"/>
      <c r="AH24" s="113">
        <f t="shared" si="28"/>
        <v>0</v>
      </c>
      <c r="AI24" s="309"/>
      <c r="AJ24" s="309"/>
      <c r="AK24" s="309"/>
      <c r="AL24" s="309"/>
      <c r="AM24" s="309"/>
      <c r="AN24" s="114">
        <f t="shared" si="29"/>
        <v>0</v>
      </c>
      <c r="AO24" s="309"/>
      <c r="AP24" s="309"/>
      <c r="AQ24" s="309"/>
      <c r="AR24" s="309"/>
      <c r="AS24" s="339"/>
      <c r="AT24" s="114">
        <f t="shared" si="30"/>
        <v>0</v>
      </c>
      <c r="AU24" s="321">
        <f t="shared" si="31"/>
        <v>0</v>
      </c>
      <c r="AV24" s="321">
        <f t="shared" si="32"/>
        <v>0</v>
      </c>
      <c r="AW24" s="321">
        <f t="shared" si="33"/>
        <v>0</v>
      </c>
      <c r="AX24" s="321">
        <f t="shared" si="34"/>
        <v>0</v>
      </c>
      <c r="AY24" s="324">
        <f t="shared" si="35"/>
        <v>0</v>
      </c>
    </row>
    <row r="25" spans="1:51" x14ac:dyDescent="0.25">
      <c r="A25" s="331"/>
      <c r="B25" s="332"/>
      <c r="C25" s="331"/>
      <c r="D25" s="112">
        <f t="shared" si="36"/>
        <v>0</v>
      </c>
      <c r="E25" s="309"/>
      <c r="F25" s="309"/>
      <c r="G25" s="309"/>
      <c r="H25" s="309"/>
      <c r="I25" s="309"/>
      <c r="J25" s="114">
        <f t="shared" si="14"/>
        <v>0</v>
      </c>
      <c r="K25" s="309"/>
      <c r="L25" s="309"/>
      <c r="M25" s="309"/>
      <c r="N25" s="309"/>
      <c r="O25" s="309"/>
      <c r="P25" s="114">
        <f t="shared" si="15"/>
        <v>0</v>
      </c>
      <c r="Q25" s="321">
        <f t="shared" si="16"/>
        <v>0</v>
      </c>
      <c r="R25" s="321">
        <f t="shared" si="17"/>
        <v>0</v>
      </c>
      <c r="S25" s="321">
        <f t="shared" si="18"/>
        <v>0</v>
      </c>
      <c r="T25" s="321">
        <f t="shared" si="19"/>
        <v>0</v>
      </c>
      <c r="U25" s="322">
        <f t="shared" si="20"/>
        <v>0</v>
      </c>
      <c r="V25" s="114">
        <f t="shared" si="21"/>
        <v>0</v>
      </c>
      <c r="W25" s="321">
        <f t="shared" si="22"/>
        <v>0</v>
      </c>
      <c r="X25" s="321">
        <f t="shared" si="23"/>
        <v>0</v>
      </c>
      <c r="Y25" s="321">
        <f t="shared" si="24"/>
        <v>0</v>
      </c>
      <c r="Z25" s="321">
        <f t="shared" si="25"/>
        <v>0</v>
      </c>
      <c r="AA25" s="323">
        <f t="shared" si="26"/>
        <v>0</v>
      </c>
      <c r="AB25" s="114">
        <f t="shared" si="27"/>
        <v>0</v>
      </c>
      <c r="AC25" s="309"/>
      <c r="AD25" s="309"/>
      <c r="AE25" s="309"/>
      <c r="AF25" s="309"/>
      <c r="AG25" s="309"/>
      <c r="AH25" s="113">
        <f t="shared" si="28"/>
        <v>0</v>
      </c>
      <c r="AI25" s="309"/>
      <c r="AJ25" s="309"/>
      <c r="AK25" s="309"/>
      <c r="AL25" s="309"/>
      <c r="AM25" s="309"/>
      <c r="AN25" s="114">
        <f t="shared" si="29"/>
        <v>0</v>
      </c>
      <c r="AO25" s="309"/>
      <c r="AP25" s="309"/>
      <c r="AQ25" s="309"/>
      <c r="AR25" s="309"/>
      <c r="AS25" s="339"/>
      <c r="AT25" s="114">
        <f t="shared" si="30"/>
        <v>0</v>
      </c>
      <c r="AU25" s="321">
        <f t="shared" si="31"/>
        <v>0</v>
      </c>
      <c r="AV25" s="321">
        <f t="shared" si="32"/>
        <v>0</v>
      </c>
      <c r="AW25" s="321">
        <f t="shared" si="33"/>
        <v>0</v>
      </c>
      <c r="AX25" s="321">
        <f t="shared" si="34"/>
        <v>0</v>
      </c>
      <c r="AY25" s="324">
        <f t="shared" si="35"/>
        <v>0</v>
      </c>
    </row>
    <row r="26" spans="1:51" x14ac:dyDescent="0.25">
      <c r="A26" s="331"/>
      <c r="B26" s="332"/>
      <c r="C26" s="331"/>
      <c r="D26" s="112">
        <f t="shared" si="36"/>
        <v>0</v>
      </c>
      <c r="E26" s="309"/>
      <c r="F26" s="309"/>
      <c r="G26" s="309"/>
      <c r="H26" s="309"/>
      <c r="I26" s="309"/>
      <c r="J26" s="114">
        <f t="shared" si="14"/>
        <v>0</v>
      </c>
      <c r="K26" s="309"/>
      <c r="L26" s="309"/>
      <c r="M26" s="309"/>
      <c r="N26" s="309"/>
      <c r="O26" s="309"/>
      <c r="P26" s="114">
        <f t="shared" si="15"/>
        <v>0</v>
      </c>
      <c r="Q26" s="321">
        <f t="shared" si="16"/>
        <v>0</v>
      </c>
      <c r="R26" s="321">
        <f t="shared" si="17"/>
        <v>0</v>
      </c>
      <c r="S26" s="321">
        <f t="shared" si="18"/>
        <v>0</v>
      </c>
      <c r="T26" s="321">
        <f t="shared" si="19"/>
        <v>0</v>
      </c>
      <c r="U26" s="322">
        <f t="shared" si="20"/>
        <v>0</v>
      </c>
      <c r="V26" s="114">
        <f t="shared" si="21"/>
        <v>0</v>
      </c>
      <c r="W26" s="321">
        <f t="shared" si="22"/>
        <v>0</v>
      </c>
      <c r="X26" s="321">
        <f t="shared" si="23"/>
        <v>0</v>
      </c>
      <c r="Y26" s="321">
        <f t="shared" si="24"/>
        <v>0</v>
      </c>
      <c r="Z26" s="321">
        <f t="shared" si="25"/>
        <v>0</v>
      </c>
      <c r="AA26" s="323">
        <f t="shared" si="26"/>
        <v>0</v>
      </c>
      <c r="AB26" s="114">
        <f t="shared" si="27"/>
        <v>0</v>
      </c>
      <c r="AC26" s="309"/>
      <c r="AD26" s="309"/>
      <c r="AE26" s="309"/>
      <c r="AF26" s="309"/>
      <c r="AG26" s="309"/>
      <c r="AH26" s="113">
        <f t="shared" si="28"/>
        <v>0</v>
      </c>
      <c r="AI26" s="309"/>
      <c r="AJ26" s="309"/>
      <c r="AK26" s="309"/>
      <c r="AL26" s="309"/>
      <c r="AM26" s="309"/>
      <c r="AN26" s="114">
        <f t="shared" si="29"/>
        <v>0</v>
      </c>
      <c r="AO26" s="309"/>
      <c r="AP26" s="309"/>
      <c r="AQ26" s="309"/>
      <c r="AR26" s="309"/>
      <c r="AS26" s="339"/>
      <c r="AT26" s="114">
        <f t="shared" si="30"/>
        <v>0</v>
      </c>
      <c r="AU26" s="321">
        <f t="shared" si="31"/>
        <v>0</v>
      </c>
      <c r="AV26" s="321">
        <f t="shared" si="32"/>
        <v>0</v>
      </c>
      <c r="AW26" s="321">
        <f t="shared" si="33"/>
        <v>0</v>
      </c>
      <c r="AX26" s="321">
        <f t="shared" si="34"/>
        <v>0</v>
      </c>
      <c r="AY26" s="324">
        <f t="shared" si="35"/>
        <v>0</v>
      </c>
    </row>
    <row r="27" spans="1:51" x14ac:dyDescent="0.25">
      <c r="A27" s="331"/>
      <c r="B27" s="332"/>
      <c r="C27" s="331"/>
      <c r="D27" s="112">
        <f t="shared" si="36"/>
        <v>0</v>
      </c>
      <c r="E27" s="309"/>
      <c r="F27" s="309"/>
      <c r="G27" s="309"/>
      <c r="H27" s="309"/>
      <c r="I27" s="309"/>
      <c r="J27" s="114">
        <f t="shared" si="14"/>
        <v>0</v>
      </c>
      <c r="K27" s="309"/>
      <c r="L27" s="309"/>
      <c r="M27" s="309"/>
      <c r="N27" s="309"/>
      <c r="O27" s="309"/>
      <c r="P27" s="114">
        <f t="shared" si="15"/>
        <v>0</v>
      </c>
      <c r="Q27" s="321">
        <f t="shared" si="16"/>
        <v>0</v>
      </c>
      <c r="R27" s="321">
        <f t="shared" si="17"/>
        <v>0</v>
      </c>
      <c r="S27" s="321">
        <f t="shared" si="18"/>
        <v>0</v>
      </c>
      <c r="T27" s="321">
        <f t="shared" si="19"/>
        <v>0</v>
      </c>
      <c r="U27" s="322">
        <f t="shared" si="20"/>
        <v>0</v>
      </c>
      <c r="V27" s="114">
        <f t="shared" si="21"/>
        <v>0</v>
      </c>
      <c r="W27" s="321">
        <f t="shared" si="22"/>
        <v>0</v>
      </c>
      <c r="X27" s="321">
        <f t="shared" si="23"/>
        <v>0</v>
      </c>
      <c r="Y27" s="321">
        <f t="shared" si="24"/>
        <v>0</v>
      </c>
      <c r="Z27" s="321">
        <f t="shared" si="25"/>
        <v>0</v>
      </c>
      <c r="AA27" s="323">
        <f t="shared" si="26"/>
        <v>0</v>
      </c>
      <c r="AB27" s="114">
        <f t="shared" si="27"/>
        <v>0</v>
      </c>
      <c r="AC27" s="309"/>
      <c r="AD27" s="309"/>
      <c r="AE27" s="309"/>
      <c r="AF27" s="309"/>
      <c r="AG27" s="309"/>
      <c r="AH27" s="113">
        <f t="shared" si="28"/>
        <v>0</v>
      </c>
      <c r="AI27" s="309"/>
      <c r="AJ27" s="309"/>
      <c r="AK27" s="309"/>
      <c r="AL27" s="309"/>
      <c r="AM27" s="309"/>
      <c r="AN27" s="114">
        <f t="shared" si="29"/>
        <v>0</v>
      </c>
      <c r="AO27" s="309"/>
      <c r="AP27" s="309"/>
      <c r="AQ27" s="309"/>
      <c r="AR27" s="309"/>
      <c r="AS27" s="339"/>
      <c r="AT27" s="114">
        <f t="shared" si="30"/>
        <v>0</v>
      </c>
      <c r="AU27" s="321">
        <f t="shared" si="31"/>
        <v>0</v>
      </c>
      <c r="AV27" s="321">
        <f t="shared" si="32"/>
        <v>0</v>
      </c>
      <c r="AW27" s="321">
        <f t="shared" si="33"/>
        <v>0</v>
      </c>
      <c r="AX27" s="321">
        <f t="shared" si="34"/>
        <v>0</v>
      </c>
      <c r="AY27" s="324">
        <f t="shared" si="35"/>
        <v>0</v>
      </c>
    </row>
    <row r="28" spans="1:51" x14ac:dyDescent="0.25">
      <c r="A28" s="331"/>
      <c r="B28" s="332"/>
      <c r="C28" s="331"/>
      <c r="D28" s="112">
        <f t="shared" si="36"/>
        <v>0</v>
      </c>
      <c r="E28" s="309"/>
      <c r="F28" s="309"/>
      <c r="G28" s="309"/>
      <c r="H28" s="309"/>
      <c r="I28" s="309"/>
      <c r="J28" s="114">
        <f t="shared" si="14"/>
        <v>0</v>
      </c>
      <c r="K28" s="309"/>
      <c r="L28" s="309"/>
      <c r="M28" s="309"/>
      <c r="N28" s="309"/>
      <c r="O28" s="309"/>
      <c r="P28" s="114">
        <f t="shared" si="15"/>
        <v>0</v>
      </c>
      <c r="Q28" s="321">
        <f t="shared" si="16"/>
        <v>0</v>
      </c>
      <c r="R28" s="321">
        <f t="shared" si="17"/>
        <v>0</v>
      </c>
      <c r="S28" s="321">
        <f t="shared" si="18"/>
        <v>0</v>
      </c>
      <c r="T28" s="321">
        <f t="shared" si="19"/>
        <v>0</v>
      </c>
      <c r="U28" s="322">
        <f t="shared" si="20"/>
        <v>0</v>
      </c>
      <c r="V28" s="114">
        <f t="shared" si="21"/>
        <v>0</v>
      </c>
      <c r="W28" s="321">
        <f t="shared" si="22"/>
        <v>0</v>
      </c>
      <c r="X28" s="321">
        <f t="shared" si="23"/>
        <v>0</v>
      </c>
      <c r="Y28" s="321">
        <f t="shared" si="24"/>
        <v>0</v>
      </c>
      <c r="Z28" s="321">
        <f t="shared" si="25"/>
        <v>0</v>
      </c>
      <c r="AA28" s="323">
        <f t="shared" si="26"/>
        <v>0</v>
      </c>
      <c r="AB28" s="114">
        <f t="shared" si="27"/>
        <v>0</v>
      </c>
      <c r="AC28" s="309"/>
      <c r="AD28" s="309"/>
      <c r="AE28" s="309"/>
      <c r="AF28" s="309"/>
      <c r="AG28" s="309"/>
      <c r="AH28" s="113">
        <f t="shared" si="28"/>
        <v>0</v>
      </c>
      <c r="AI28" s="309"/>
      <c r="AJ28" s="309"/>
      <c r="AK28" s="309"/>
      <c r="AL28" s="309"/>
      <c r="AM28" s="309"/>
      <c r="AN28" s="114">
        <f t="shared" si="29"/>
        <v>0</v>
      </c>
      <c r="AO28" s="309"/>
      <c r="AP28" s="309"/>
      <c r="AQ28" s="309"/>
      <c r="AR28" s="309"/>
      <c r="AS28" s="339"/>
      <c r="AT28" s="114">
        <f t="shared" si="30"/>
        <v>0</v>
      </c>
      <c r="AU28" s="321">
        <f t="shared" si="31"/>
        <v>0</v>
      </c>
      <c r="AV28" s="321">
        <f t="shared" si="32"/>
        <v>0</v>
      </c>
      <c r="AW28" s="321">
        <f t="shared" si="33"/>
        <v>0</v>
      </c>
      <c r="AX28" s="321">
        <f t="shared" si="34"/>
        <v>0</v>
      </c>
      <c r="AY28" s="324">
        <f t="shared" si="35"/>
        <v>0</v>
      </c>
    </row>
    <row r="29" spans="1:51" x14ac:dyDescent="0.25">
      <c r="A29" s="331"/>
      <c r="B29" s="332"/>
      <c r="C29" s="331"/>
      <c r="D29" s="112">
        <f t="shared" si="36"/>
        <v>0</v>
      </c>
      <c r="E29" s="309"/>
      <c r="F29" s="309"/>
      <c r="G29" s="309"/>
      <c r="H29" s="309"/>
      <c r="I29" s="309"/>
      <c r="J29" s="114">
        <f t="shared" si="14"/>
        <v>0</v>
      </c>
      <c r="K29" s="309"/>
      <c r="L29" s="309"/>
      <c r="M29" s="309"/>
      <c r="N29" s="309"/>
      <c r="O29" s="309"/>
      <c r="P29" s="114">
        <f t="shared" si="15"/>
        <v>0</v>
      </c>
      <c r="Q29" s="321">
        <f t="shared" si="16"/>
        <v>0</v>
      </c>
      <c r="R29" s="321">
        <f t="shared" si="17"/>
        <v>0</v>
      </c>
      <c r="S29" s="321">
        <f t="shared" si="18"/>
        <v>0</v>
      </c>
      <c r="T29" s="321">
        <f t="shared" si="19"/>
        <v>0</v>
      </c>
      <c r="U29" s="322">
        <f t="shared" si="20"/>
        <v>0</v>
      </c>
      <c r="V29" s="114">
        <f t="shared" si="21"/>
        <v>0</v>
      </c>
      <c r="W29" s="321">
        <f t="shared" si="22"/>
        <v>0</v>
      </c>
      <c r="X29" s="321">
        <f t="shared" si="23"/>
        <v>0</v>
      </c>
      <c r="Y29" s="321">
        <f t="shared" si="24"/>
        <v>0</v>
      </c>
      <c r="Z29" s="321">
        <f t="shared" si="25"/>
        <v>0</v>
      </c>
      <c r="AA29" s="323">
        <f t="shared" si="26"/>
        <v>0</v>
      </c>
      <c r="AB29" s="114">
        <f t="shared" si="27"/>
        <v>0</v>
      </c>
      <c r="AC29" s="309"/>
      <c r="AD29" s="309"/>
      <c r="AE29" s="309"/>
      <c r="AF29" s="309"/>
      <c r="AG29" s="309"/>
      <c r="AH29" s="113">
        <f t="shared" si="28"/>
        <v>0</v>
      </c>
      <c r="AI29" s="309"/>
      <c r="AJ29" s="309"/>
      <c r="AK29" s="309"/>
      <c r="AL29" s="309"/>
      <c r="AM29" s="309"/>
      <c r="AN29" s="114">
        <f t="shared" si="29"/>
        <v>0</v>
      </c>
      <c r="AO29" s="309"/>
      <c r="AP29" s="309"/>
      <c r="AQ29" s="309"/>
      <c r="AR29" s="309"/>
      <c r="AS29" s="339"/>
      <c r="AT29" s="114">
        <f t="shared" si="30"/>
        <v>0</v>
      </c>
      <c r="AU29" s="321">
        <f t="shared" si="31"/>
        <v>0</v>
      </c>
      <c r="AV29" s="321">
        <f t="shared" si="32"/>
        <v>0</v>
      </c>
      <c r="AW29" s="321">
        <f t="shared" si="33"/>
        <v>0</v>
      </c>
      <c r="AX29" s="321">
        <f t="shared" si="34"/>
        <v>0</v>
      </c>
      <c r="AY29" s="324">
        <f t="shared" si="35"/>
        <v>0</v>
      </c>
    </row>
    <row r="30" spans="1:51" x14ac:dyDescent="0.25">
      <c r="A30" s="331"/>
      <c r="B30" s="332"/>
      <c r="C30" s="331"/>
      <c r="D30" s="112">
        <f t="shared" si="36"/>
        <v>0</v>
      </c>
      <c r="E30" s="309"/>
      <c r="F30" s="309"/>
      <c r="G30" s="309"/>
      <c r="H30" s="309"/>
      <c r="I30" s="309"/>
      <c r="J30" s="114">
        <f t="shared" si="14"/>
        <v>0</v>
      </c>
      <c r="K30" s="309"/>
      <c r="L30" s="309"/>
      <c r="M30" s="309"/>
      <c r="N30" s="309"/>
      <c r="O30" s="309"/>
      <c r="P30" s="114">
        <f t="shared" si="15"/>
        <v>0</v>
      </c>
      <c r="Q30" s="321">
        <f t="shared" si="16"/>
        <v>0</v>
      </c>
      <c r="R30" s="321">
        <f t="shared" si="17"/>
        <v>0</v>
      </c>
      <c r="S30" s="321">
        <f t="shared" si="18"/>
        <v>0</v>
      </c>
      <c r="T30" s="321">
        <f t="shared" si="19"/>
        <v>0</v>
      </c>
      <c r="U30" s="322">
        <f t="shared" si="20"/>
        <v>0</v>
      </c>
      <c r="V30" s="114">
        <f t="shared" si="21"/>
        <v>0</v>
      </c>
      <c r="W30" s="321">
        <f t="shared" si="22"/>
        <v>0</v>
      </c>
      <c r="X30" s="321">
        <f t="shared" si="23"/>
        <v>0</v>
      </c>
      <c r="Y30" s="321">
        <f t="shared" si="24"/>
        <v>0</v>
      </c>
      <c r="Z30" s="321">
        <f t="shared" si="25"/>
        <v>0</v>
      </c>
      <c r="AA30" s="323">
        <f t="shared" si="26"/>
        <v>0</v>
      </c>
      <c r="AB30" s="114">
        <f t="shared" si="27"/>
        <v>0</v>
      </c>
      <c r="AC30" s="309"/>
      <c r="AD30" s="309"/>
      <c r="AE30" s="309"/>
      <c r="AF30" s="309"/>
      <c r="AG30" s="309"/>
      <c r="AH30" s="113">
        <f t="shared" si="28"/>
        <v>0</v>
      </c>
      <c r="AI30" s="309"/>
      <c r="AJ30" s="309"/>
      <c r="AK30" s="309"/>
      <c r="AL30" s="309"/>
      <c r="AM30" s="309"/>
      <c r="AN30" s="114">
        <f t="shared" si="29"/>
        <v>0</v>
      </c>
      <c r="AO30" s="309"/>
      <c r="AP30" s="309"/>
      <c r="AQ30" s="309"/>
      <c r="AR30" s="309"/>
      <c r="AS30" s="339"/>
      <c r="AT30" s="114">
        <f t="shared" si="30"/>
        <v>0</v>
      </c>
      <c r="AU30" s="321">
        <f t="shared" si="31"/>
        <v>0</v>
      </c>
      <c r="AV30" s="321">
        <f t="shared" si="32"/>
        <v>0</v>
      </c>
      <c r="AW30" s="321">
        <f t="shared" si="33"/>
        <v>0</v>
      </c>
      <c r="AX30" s="321">
        <f t="shared" si="34"/>
        <v>0</v>
      </c>
      <c r="AY30" s="324">
        <f t="shared" si="35"/>
        <v>0</v>
      </c>
    </row>
    <row r="31" spans="1:51" x14ac:dyDescent="0.25">
      <c r="A31" s="331"/>
      <c r="B31" s="332"/>
      <c r="C31" s="331"/>
      <c r="D31" s="112">
        <f t="shared" si="36"/>
        <v>0</v>
      </c>
      <c r="E31" s="309"/>
      <c r="F31" s="309"/>
      <c r="G31" s="309"/>
      <c r="H31" s="309"/>
      <c r="I31" s="309"/>
      <c r="J31" s="114">
        <f t="shared" si="14"/>
        <v>0</v>
      </c>
      <c r="K31" s="309"/>
      <c r="L31" s="309"/>
      <c r="M31" s="309"/>
      <c r="N31" s="309"/>
      <c r="O31" s="309"/>
      <c r="P31" s="114">
        <f t="shared" si="15"/>
        <v>0</v>
      </c>
      <c r="Q31" s="321">
        <f t="shared" si="16"/>
        <v>0</v>
      </c>
      <c r="R31" s="321">
        <f t="shared" si="17"/>
        <v>0</v>
      </c>
      <c r="S31" s="321">
        <f t="shared" si="18"/>
        <v>0</v>
      </c>
      <c r="T31" s="321">
        <f t="shared" si="19"/>
        <v>0</v>
      </c>
      <c r="U31" s="322">
        <f t="shared" si="20"/>
        <v>0</v>
      </c>
      <c r="V31" s="114">
        <f t="shared" si="21"/>
        <v>0</v>
      </c>
      <c r="W31" s="321">
        <f t="shared" si="22"/>
        <v>0</v>
      </c>
      <c r="X31" s="321">
        <f t="shared" si="23"/>
        <v>0</v>
      </c>
      <c r="Y31" s="321">
        <f t="shared" si="24"/>
        <v>0</v>
      </c>
      <c r="Z31" s="321">
        <f t="shared" si="25"/>
        <v>0</v>
      </c>
      <c r="AA31" s="323">
        <f t="shared" si="26"/>
        <v>0</v>
      </c>
      <c r="AB31" s="114">
        <f t="shared" si="27"/>
        <v>0</v>
      </c>
      <c r="AC31" s="309"/>
      <c r="AD31" s="309"/>
      <c r="AE31" s="309"/>
      <c r="AF31" s="309"/>
      <c r="AG31" s="309"/>
      <c r="AH31" s="113">
        <f t="shared" si="28"/>
        <v>0</v>
      </c>
      <c r="AI31" s="309"/>
      <c r="AJ31" s="309"/>
      <c r="AK31" s="309"/>
      <c r="AL31" s="309"/>
      <c r="AM31" s="309"/>
      <c r="AN31" s="114">
        <f t="shared" si="29"/>
        <v>0</v>
      </c>
      <c r="AO31" s="309"/>
      <c r="AP31" s="309"/>
      <c r="AQ31" s="309"/>
      <c r="AR31" s="309"/>
      <c r="AS31" s="339"/>
      <c r="AT31" s="114">
        <f t="shared" si="30"/>
        <v>0</v>
      </c>
      <c r="AU31" s="321">
        <f t="shared" si="31"/>
        <v>0</v>
      </c>
      <c r="AV31" s="321">
        <f t="shared" si="32"/>
        <v>0</v>
      </c>
      <c r="AW31" s="321">
        <f t="shared" si="33"/>
        <v>0</v>
      </c>
      <c r="AX31" s="321">
        <f t="shared" si="34"/>
        <v>0</v>
      </c>
      <c r="AY31" s="324">
        <f t="shared" si="35"/>
        <v>0</v>
      </c>
    </row>
    <row r="32" spans="1:51" x14ac:dyDescent="0.25">
      <c r="A32" s="331"/>
      <c r="B32" s="332"/>
      <c r="C32" s="331"/>
      <c r="D32" s="112">
        <f t="shared" si="36"/>
        <v>0</v>
      </c>
      <c r="E32" s="309"/>
      <c r="F32" s="309"/>
      <c r="G32" s="309"/>
      <c r="H32" s="309"/>
      <c r="I32" s="309"/>
      <c r="J32" s="114">
        <f t="shared" si="14"/>
        <v>0</v>
      </c>
      <c r="K32" s="309"/>
      <c r="L32" s="309"/>
      <c r="M32" s="309"/>
      <c r="N32" s="309"/>
      <c r="O32" s="309"/>
      <c r="P32" s="114">
        <f t="shared" si="15"/>
        <v>0</v>
      </c>
      <c r="Q32" s="321">
        <f t="shared" si="16"/>
        <v>0</v>
      </c>
      <c r="R32" s="321">
        <f t="shared" si="17"/>
        <v>0</v>
      </c>
      <c r="S32" s="321">
        <f t="shared" si="18"/>
        <v>0</v>
      </c>
      <c r="T32" s="321">
        <f t="shared" si="19"/>
        <v>0</v>
      </c>
      <c r="U32" s="322">
        <f t="shared" si="20"/>
        <v>0</v>
      </c>
      <c r="V32" s="114">
        <f t="shared" si="21"/>
        <v>0</v>
      </c>
      <c r="W32" s="321">
        <f t="shared" si="22"/>
        <v>0</v>
      </c>
      <c r="X32" s="321">
        <f t="shared" si="23"/>
        <v>0</v>
      </c>
      <c r="Y32" s="321">
        <f t="shared" si="24"/>
        <v>0</v>
      </c>
      <c r="Z32" s="321">
        <f t="shared" si="25"/>
        <v>0</v>
      </c>
      <c r="AA32" s="323">
        <f t="shared" si="26"/>
        <v>0</v>
      </c>
      <c r="AB32" s="114">
        <f t="shared" si="27"/>
        <v>0</v>
      </c>
      <c r="AC32" s="309"/>
      <c r="AD32" s="309"/>
      <c r="AE32" s="309"/>
      <c r="AF32" s="309"/>
      <c r="AG32" s="309"/>
      <c r="AH32" s="113">
        <f t="shared" si="28"/>
        <v>0</v>
      </c>
      <c r="AI32" s="309"/>
      <c r="AJ32" s="309"/>
      <c r="AK32" s="309"/>
      <c r="AL32" s="309"/>
      <c r="AM32" s="309"/>
      <c r="AN32" s="114">
        <f t="shared" si="29"/>
        <v>0</v>
      </c>
      <c r="AO32" s="309"/>
      <c r="AP32" s="309"/>
      <c r="AQ32" s="309"/>
      <c r="AR32" s="309"/>
      <c r="AS32" s="339"/>
      <c r="AT32" s="114">
        <f t="shared" si="30"/>
        <v>0</v>
      </c>
      <c r="AU32" s="321">
        <f t="shared" si="31"/>
        <v>0</v>
      </c>
      <c r="AV32" s="321">
        <f t="shared" si="32"/>
        <v>0</v>
      </c>
      <c r="AW32" s="321">
        <f t="shared" si="33"/>
        <v>0</v>
      </c>
      <c r="AX32" s="321">
        <f t="shared" si="34"/>
        <v>0</v>
      </c>
      <c r="AY32" s="324">
        <f t="shared" si="35"/>
        <v>0</v>
      </c>
    </row>
    <row r="33" spans="1:51" x14ac:dyDescent="0.25">
      <c r="A33" s="331"/>
      <c r="B33" s="332"/>
      <c r="C33" s="331"/>
      <c r="D33" s="112">
        <f t="shared" si="36"/>
        <v>0</v>
      </c>
      <c r="E33" s="309"/>
      <c r="F33" s="309"/>
      <c r="G33" s="309"/>
      <c r="H33" s="309"/>
      <c r="I33" s="309"/>
      <c r="J33" s="114">
        <f t="shared" si="14"/>
        <v>0</v>
      </c>
      <c r="K33" s="309"/>
      <c r="L33" s="309"/>
      <c r="M33" s="309"/>
      <c r="N33" s="309"/>
      <c r="O33" s="309"/>
      <c r="P33" s="114">
        <f t="shared" si="15"/>
        <v>0</v>
      </c>
      <c r="Q33" s="321">
        <f t="shared" si="16"/>
        <v>0</v>
      </c>
      <c r="R33" s="321">
        <f t="shared" si="17"/>
        <v>0</v>
      </c>
      <c r="S33" s="321">
        <f t="shared" si="18"/>
        <v>0</v>
      </c>
      <c r="T33" s="321">
        <f t="shared" si="19"/>
        <v>0</v>
      </c>
      <c r="U33" s="322">
        <f t="shared" si="20"/>
        <v>0</v>
      </c>
      <c r="V33" s="114">
        <f t="shared" si="21"/>
        <v>0</v>
      </c>
      <c r="W33" s="321">
        <f t="shared" si="22"/>
        <v>0</v>
      </c>
      <c r="X33" s="321">
        <f t="shared" si="23"/>
        <v>0</v>
      </c>
      <c r="Y33" s="321">
        <f t="shared" si="24"/>
        <v>0</v>
      </c>
      <c r="Z33" s="321">
        <f t="shared" si="25"/>
        <v>0</v>
      </c>
      <c r="AA33" s="323">
        <f t="shared" si="26"/>
        <v>0</v>
      </c>
      <c r="AB33" s="114">
        <f t="shared" si="27"/>
        <v>0</v>
      </c>
      <c r="AC33" s="309"/>
      <c r="AD33" s="309"/>
      <c r="AE33" s="309"/>
      <c r="AF33" s="309"/>
      <c r="AG33" s="309"/>
      <c r="AH33" s="113">
        <f t="shared" si="28"/>
        <v>0</v>
      </c>
      <c r="AI33" s="309"/>
      <c r="AJ33" s="309"/>
      <c r="AK33" s="309"/>
      <c r="AL33" s="309"/>
      <c r="AM33" s="309"/>
      <c r="AN33" s="114">
        <f t="shared" si="29"/>
        <v>0</v>
      </c>
      <c r="AO33" s="309"/>
      <c r="AP33" s="309"/>
      <c r="AQ33" s="309"/>
      <c r="AR33" s="309"/>
      <c r="AS33" s="339"/>
      <c r="AT33" s="114">
        <f t="shared" si="30"/>
        <v>0</v>
      </c>
      <c r="AU33" s="321">
        <f t="shared" si="31"/>
        <v>0</v>
      </c>
      <c r="AV33" s="321">
        <f t="shared" si="32"/>
        <v>0</v>
      </c>
      <c r="AW33" s="321">
        <f t="shared" si="33"/>
        <v>0</v>
      </c>
      <c r="AX33" s="321">
        <f t="shared" si="34"/>
        <v>0</v>
      </c>
      <c r="AY33" s="324">
        <f t="shared" si="35"/>
        <v>0</v>
      </c>
    </row>
    <row r="34" spans="1:51" x14ac:dyDescent="0.25">
      <c r="A34" s="331"/>
      <c r="B34" s="332"/>
      <c r="C34" s="331"/>
      <c r="D34" s="112">
        <f t="shared" si="36"/>
        <v>0</v>
      </c>
      <c r="E34" s="309"/>
      <c r="F34" s="309"/>
      <c r="G34" s="309"/>
      <c r="H34" s="309"/>
      <c r="I34" s="309"/>
      <c r="J34" s="114">
        <f t="shared" si="14"/>
        <v>0</v>
      </c>
      <c r="K34" s="309"/>
      <c r="L34" s="309"/>
      <c r="M34" s="309"/>
      <c r="N34" s="309"/>
      <c r="O34" s="309"/>
      <c r="P34" s="114">
        <f t="shared" si="15"/>
        <v>0</v>
      </c>
      <c r="Q34" s="321">
        <f t="shared" si="16"/>
        <v>0</v>
      </c>
      <c r="R34" s="321">
        <f t="shared" si="17"/>
        <v>0</v>
      </c>
      <c r="S34" s="321">
        <f t="shared" si="18"/>
        <v>0</v>
      </c>
      <c r="T34" s="321">
        <f t="shared" si="19"/>
        <v>0</v>
      </c>
      <c r="U34" s="322">
        <f t="shared" si="20"/>
        <v>0</v>
      </c>
      <c r="V34" s="114">
        <f t="shared" si="21"/>
        <v>0</v>
      </c>
      <c r="W34" s="321">
        <f t="shared" si="22"/>
        <v>0</v>
      </c>
      <c r="X34" s="321">
        <f t="shared" si="23"/>
        <v>0</v>
      </c>
      <c r="Y34" s="321">
        <f t="shared" si="24"/>
        <v>0</v>
      </c>
      <c r="Z34" s="321">
        <f t="shared" si="25"/>
        <v>0</v>
      </c>
      <c r="AA34" s="323">
        <f t="shared" si="26"/>
        <v>0</v>
      </c>
      <c r="AB34" s="114">
        <f t="shared" si="27"/>
        <v>0</v>
      </c>
      <c r="AC34" s="309"/>
      <c r="AD34" s="309"/>
      <c r="AE34" s="309"/>
      <c r="AF34" s="309"/>
      <c r="AG34" s="309"/>
      <c r="AH34" s="113">
        <f t="shared" si="28"/>
        <v>0</v>
      </c>
      <c r="AI34" s="309"/>
      <c r="AJ34" s="309"/>
      <c r="AK34" s="309"/>
      <c r="AL34" s="309"/>
      <c r="AM34" s="309"/>
      <c r="AN34" s="114">
        <f t="shared" si="29"/>
        <v>0</v>
      </c>
      <c r="AO34" s="309"/>
      <c r="AP34" s="309"/>
      <c r="AQ34" s="309"/>
      <c r="AR34" s="309"/>
      <c r="AS34" s="339"/>
      <c r="AT34" s="114">
        <f t="shared" si="30"/>
        <v>0</v>
      </c>
      <c r="AU34" s="321">
        <f t="shared" si="31"/>
        <v>0</v>
      </c>
      <c r="AV34" s="321">
        <f t="shared" si="32"/>
        <v>0</v>
      </c>
      <c r="AW34" s="321">
        <f t="shared" si="33"/>
        <v>0</v>
      </c>
      <c r="AX34" s="321">
        <f t="shared" si="34"/>
        <v>0</v>
      </c>
      <c r="AY34" s="324">
        <f t="shared" si="35"/>
        <v>0</v>
      </c>
    </row>
    <row r="35" spans="1:51" x14ac:dyDescent="0.25">
      <c r="A35" s="331"/>
      <c r="B35" s="332"/>
      <c r="C35" s="331"/>
      <c r="D35" s="112">
        <f t="shared" si="36"/>
        <v>0</v>
      </c>
      <c r="E35" s="309"/>
      <c r="F35" s="309"/>
      <c r="G35" s="309"/>
      <c r="H35" s="309"/>
      <c r="I35" s="309"/>
      <c r="J35" s="114">
        <f t="shared" si="14"/>
        <v>0</v>
      </c>
      <c r="K35" s="309"/>
      <c r="L35" s="309"/>
      <c r="M35" s="309"/>
      <c r="N35" s="309"/>
      <c r="O35" s="309"/>
      <c r="P35" s="114">
        <f t="shared" si="15"/>
        <v>0</v>
      </c>
      <c r="Q35" s="321">
        <f t="shared" si="16"/>
        <v>0</v>
      </c>
      <c r="R35" s="321">
        <f t="shared" si="17"/>
        <v>0</v>
      </c>
      <c r="S35" s="321">
        <f t="shared" si="18"/>
        <v>0</v>
      </c>
      <c r="T35" s="321">
        <f t="shared" si="19"/>
        <v>0</v>
      </c>
      <c r="U35" s="322">
        <f t="shared" si="20"/>
        <v>0</v>
      </c>
      <c r="V35" s="114">
        <f t="shared" si="21"/>
        <v>0</v>
      </c>
      <c r="W35" s="321">
        <f t="shared" si="22"/>
        <v>0</v>
      </c>
      <c r="X35" s="321">
        <f t="shared" si="23"/>
        <v>0</v>
      </c>
      <c r="Y35" s="321">
        <f t="shared" si="24"/>
        <v>0</v>
      </c>
      <c r="Z35" s="321">
        <f t="shared" si="25"/>
        <v>0</v>
      </c>
      <c r="AA35" s="323">
        <f t="shared" si="26"/>
        <v>0</v>
      </c>
      <c r="AB35" s="114">
        <f t="shared" si="27"/>
        <v>0</v>
      </c>
      <c r="AC35" s="309"/>
      <c r="AD35" s="309"/>
      <c r="AE35" s="309"/>
      <c r="AF35" s="309"/>
      <c r="AG35" s="309"/>
      <c r="AH35" s="113">
        <f t="shared" si="28"/>
        <v>0</v>
      </c>
      <c r="AI35" s="309"/>
      <c r="AJ35" s="309"/>
      <c r="AK35" s="309"/>
      <c r="AL35" s="309"/>
      <c r="AM35" s="309"/>
      <c r="AN35" s="114">
        <f t="shared" si="29"/>
        <v>0</v>
      </c>
      <c r="AO35" s="309"/>
      <c r="AP35" s="309"/>
      <c r="AQ35" s="309"/>
      <c r="AR35" s="309"/>
      <c r="AS35" s="339"/>
      <c r="AT35" s="114">
        <f t="shared" si="30"/>
        <v>0</v>
      </c>
      <c r="AU35" s="321">
        <f t="shared" si="31"/>
        <v>0</v>
      </c>
      <c r="AV35" s="321">
        <f t="shared" si="32"/>
        <v>0</v>
      </c>
      <c r="AW35" s="321">
        <f t="shared" si="33"/>
        <v>0</v>
      </c>
      <c r="AX35" s="321">
        <f t="shared" si="34"/>
        <v>0</v>
      </c>
      <c r="AY35" s="324">
        <f t="shared" si="35"/>
        <v>0</v>
      </c>
    </row>
    <row r="36" spans="1:51" x14ac:dyDescent="0.25">
      <c r="A36" s="331"/>
      <c r="B36" s="332"/>
      <c r="C36" s="331"/>
      <c r="D36" s="112">
        <f t="shared" si="36"/>
        <v>0</v>
      </c>
      <c r="E36" s="309"/>
      <c r="F36" s="309"/>
      <c r="G36" s="309"/>
      <c r="H36" s="309"/>
      <c r="I36" s="309"/>
      <c r="J36" s="114">
        <f t="shared" si="14"/>
        <v>0</v>
      </c>
      <c r="K36" s="309"/>
      <c r="L36" s="309"/>
      <c r="M36" s="309"/>
      <c r="N36" s="309"/>
      <c r="O36" s="309"/>
      <c r="P36" s="114">
        <f t="shared" si="15"/>
        <v>0</v>
      </c>
      <c r="Q36" s="321">
        <f t="shared" si="16"/>
        <v>0</v>
      </c>
      <c r="R36" s="321">
        <f t="shared" si="17"/>
        <v>0</v>
      </c>
      <c r="S36" s="321">
        <f t="shared" si="18"/>
        <v>0</v>
      </c>
      <c r="T36" s="321">
        <f t="shared" si="19"/>
        <v>0</v>
      </c>
      <c r="U36" s="322">
        <f t="shared" si="20"/>
        <v>0</v>
      </c>
      <c r="V36" s="114">
        <f t="shared" si="21"/>
        <v>0</v>
      </c>
      <c r="W36" s="321">
        <f t="shared" si="22"/>
        <v>0</v>
      </c>
      <c r="X36" s="321">
        <f t="shared" si="23"/>
        <v>0</v>
      </c>
      <c r="Y36" s="321">
        <f t="shared" si="24"/>
        <v>0</v>
      </c>
      <c r="Z36" s="321">
        <f t="shared" si="25"/>
        <v>0</v>
      </c>
      <c r="AA36" s="323">
        <f t="shared" si="26"/>
        <v>0</v>
      </c>
      <c r="AB36" s="114">
        <f t="shared" si="27"/>
        <v>0</v>
      </c>
      <c r="AC36" s="309"/>
      <c r="AD36" s="309"/>
      <c r="AE36" s="309"/>
      <c r="AF36" s="309"/>
      <c r="AG36" s="309"/>
      <c r="AH36" s="113">
        <f t="shared" si="28"/>
        <v>0</v>
      </c>
      <c r="AI36" s="309"/>
      <c r="AJ36" s="309"/>
      <c r="AK36" s="309"/>
      <c r="AL36" s="309"/>
      <c r="AM36" s="309"/>
      <c r="AN36" s="114">
        <f t="shared" si="29"/>
        <v>0</v>
      </c>
      <c r="AO36" s="309"/>
      <c r="AP36" s="309"/>
      <c r="AQ36" s="309"/>
      <c r="AR36" s="309"/>
      <c r="AS36" s="339"/>
      <c r="AT36" s="114">
        <f t="shared" si="30"/>
        <v>0</v>
      </c>
      <c r="AU36" s="321">
        <f t="shared" si="31"/>
        <v>0</v>
      </c>
      <c r="AV36" s="321">
        <f t="shared" si="32"/>
        <v>0</v>
      </c>
      <c r="AW36" s="321">
        <f t="shared" si="33"/>
        <v>0</v>
      </c>
      <c r="AX36" s="321">
        <f t="shared" si="34"/>
        <v>0</v>
      </c>
      <c r="AY36" s="324">
        <f t="shared" si="35"/>
        <v>0</v>
      </c>
    </row>
    <row r="37" spans="1:51" x14ac:dyDescent="0.25">
      <c r="A37" s="331"/>
      <c r="B37" s="332"/>
      <c r="C37" s="331"/>
      <c r="D37" s="112">
        <f t="shared" si="36"/>
        <v>0</v>
      </c>
      <c r="E37" s="309"/>
      <c r="F37" s="309"/>
      <c r="G37" s="309"/>
      <c r="H37" s="309"/>
      <c r="I37" s="309"/>
      <c r="J37" s="114">
        <f t="shared" si="14"/>
        <v>0</v>
      </c>
      <c r="K37" s="309"/>
      <c r="L37" s="309"/>
      <c r="M37" s="309"/>
      <c r="N37" s="309"/>
      <c r="O37" s="309"/>
      <c r="P37" s="114">
        <f t="shared" si="15"/>
        <v>0</v>
      </c>
      <c r="Q37" s="321">
        <f t="shared" si="16"/>
        <v>0</v>
      </c>
      <c r="R37" s="321">
        <f t="shared" si="17"/>
        <v>0</v>
      </c>
      <c r="S37" s="321">
        <f t="shared" si="18"/>
        <v>0</v>
      </c>
      <c r="T37" s="321">
        <f t="shared" si="19"/>
        <v>0</v>
      </c>
      <c r="U37" s="322">
        <f t="shared" si="20"/>
        <v>0</v>
      </c>
      <c r="V37" s="114">
        <f t="shared" si="21"/>
        <v>0</v>
      </c>
      <c r="W37" s="321">
        <f t="shared" si="22"/>
        <v>0</v>
      </c>
      <c r="X37" s="321">
        <f t="shared" si="23"/>
        <v>0</v>
      </c>
      <c r="Y37" s="321">
        <f t="shared" si="24"/>
        <v>0</v>
      </c>
      <c r="Z37" s="321">
        <f t="shared" si="25"/>
        <v>0</v>
      </c>
      <c r="AA37" s="323">
        <f t="shared" si="26"/>
        <v>0</v>
      </c>
      <c r="AB37" s="114">
        <f t="shared" si="27"/>
        <v>0</v>
      </c>
      <c r="AC37" s="309"/>
      <c r="AD37" s="309"/>
      <c r="AE37" s="309"/>
      <c r="AF37" s="309"/>
      <c r="AG37" s="309"/>
      <c r="AH37" s="113">
        <f t="shared" si="28"/>
        <v>0</v>
      </c>
      <c r="AI37" s="309"/>
      <c r="AJ37" s="309"/>
      <c r="AK37" s="309"/>
      <c r="AL37" s="309"/>
      <c r="AM37" s="309"/>
      <c r="AN37" s="114">
        <f t="shared" si="29"/>
        <v>0</v>
      </c>
      <c r="AO37" s="309"/>
      <c r="AP37" s="309"/>
      <c r="AQ37" s="309"/>
      <c r="AR37" s="309"/>
      <c r="AS37" s="339"/>
      <c r="AT37" s="114">
        <f t="shared" si="30"/>
        <v>0</v>
      </c>
      <c r="AU37" s="321">
        <f t="shared" si="31"/>
        <v>0</v>
      </c>
      <c r="AV37" s="321">
        <f t="shared" si="32"/>
        <v>0</v>
      </c>
      <c r="AW37" s="321">
        <f t="shared" si="33"/>
        <v>0</v>
      </c>
      <c r="AX37" s="321">
        <f t="shared" si="34"/>
        <v>0</v>
      </c>
      <c r="AY37" s="324">
        <f t="shared" si="35"/>
        <v>0</v>
      </c>
    </row>
    <row r="38" spans="1:51" x14ac:dyDescent="0.25">
      <c r="A38" s="331"/>
      <c r="B38" s="332"/>
      <c r="C38" s="331"/>
      <c r="D38" s="112">
        <f t="shared" si="36"/>
        <v>0</v>
      </c>
      <c r="E38" s="309"/>
      <c r="F38" s="309"/>
      <c r="G38" s="309"/>
      <c r="H38" s="309"/>
      <c r="I38" s="309"/>
      <c r="J38" s="114">
        <f t="shared" si="14"/>
        <v>0</v>
      </c>
      <c r="K38" s="309"/>
      <c r="L38" s="309"/>
      <c r="M38" s="309"/>
      <c r="N38" s="309"/>
      <c r="O38" s="309"/>
      <c r="P38" s="114">
        <f t="shared" si="15"/>
        <v>0</v>
      </c>
      <c r="Q38" s="321">
        <f t="shared" si="16"/>
        <v>0</v>
      </c>
      <c r="R38" s="321">
        <f t="shared" si="17"/>
        <v>0</v>
      </c>
      <c r="S38" s="321">
        <f t="shared" si="18"/>
        <v>0</v>
      </c>
      <c r="T38" s="321">
        <f t="shared" si="19"/>
        <v>0</v>
      </c>
      <c r="U38" s="322">
        <f t="shared" si="20"/>
        <v>0</v>
      </c>
      <c r="V38" s="114">
        <f t="shared" si="21"/>
        <v>0</v>
      </c>
      <c r="W38" s="321">
        <f t="shared" si="22"/>
        <v>0</v>
      </c>
      <c r="X38" s="321">
        <f t="shared" si="23"/>
        <v>0</v>
      </c>
      <c r="Y38" s="321">
        <f t="shared" si="24"/>
        <v>0</v>
      </c>
      <c r="Z38" s="321">
        <f t="shared" si="25"/>
        <v>0</v>
      </c>
      <c r="AA38" s="323">
        <f t="shared" si="26"/>
        <v>0</v>
      </c>
      <c r="AB38" s="114">
        <f t="shared" si="27"/>
        <v>0</v>
      </c>
      <c r="AC38" s="309"/>
      <c r="AD38" s="309"/>
      <c r="AE38" s="309"/>
      <c r="AF38" s="309"/>
      <c r="AG38" s="309"/>
      <c r="AH38" s="113">
        <f t="shared" si="28"/>
        <v>0</v>
      </c>
      <c r="AI38" s="309"/>
      <c r="AJ38" s="309"/>
      <c r="AK38" s="309"/>
      <c r="AL38" s="309"/>
      <c r="AM38" s="309"/>
      <c r="AN38" s="114">
        <f t="shared" si="29"/>
        <v>0</v>
      </c>
      <c r="AO38" s="309"/>
      <c r="AP38" s="309"/>
      <c r="AQ38" s="309"/>
      <c r="AR38" s="309"/>
      <c r="AS38" s="339"/>
      <c r="AT38" s="114">
        <f t="shared" si="30"/>
        <v>0</v>
      </c>
      <c r="AU38" s="321">
        <f t="shared" si="31"/>
        <v>0</v>
      </c>
      <c r="AV38" s="321">
        <f t="shared" si="32"/>
        <v>0</v>
      </c>
      <c r="AW38" s="321">
        <f t="shared" si="33"/>
        <v>0</v>
      </c>
      <c r="AX38" s="321">
        <f t="shared" si="34"/>
        <v>0</v>
      </c>
      <c r="AY38" s="324">
        <f t="shared" si="35"/>
        <v>0</v>
      </c>
    </row>
    <row r="39" spans="1:51" x14ac:dyDescent="0.25">
      <c r="A39" s="331"/>
      <c r="B39" s="332"/>
      <c r="C39" s="331"/>
      <c r="D39" s="112">
        <f t="shared" si="0"/>
        <v>0</v>
      </c>
      <c r="E39" s="309"/>
      <c r="F39" s="309"/>
      <c r="G39" s="309"/>
      <c r="H39" s="309"/>
      <c r="I39" s="309"/>
      <c r="J39" s="114">
        <f t="shared" si="1"/>
        <v>0</v>
      </c>
      <c r="K39" s="309"/>
      <c r="L39" s="309"/>
      <c r="M39" s="309"/>
      <c r="N39" s="309"/>
      <c r="O39" s="309"/>
      <c r="P39" s="114">
        <f t="shared" si="2"/>
        <v>0</v>
      </c>
      <c r="Q39" s="321">
        <f t="shared" si="11"/>
        <v>0</v>
      </c>
      <c r="R39" s="321">
        <f t="shared" si="11"/>
        <v>0</v>
      </c>
      <c r="S39" s="321">
        <f t="shared" si="11"/>
        <v>0</v>
      </c>
      <c r="T39" s="321">
        <f t="shared" si="11"/>
        <v>0</v>
      </c>
      <c r="U39" s="322">
        <f t="shared" si="12"/>
        <v>0</v>
      </c>
      <c r="V39" s="114">
        <f t="shared" si="3"/>
        <v>0</v>
      </c>
      <c r="W39" s="321">
        <f t="shared" si="4"/>
        <v>0</v>
      </c>
      <c r="X39" s="321">
        <f t="shared" si="4"/>
        <v>0</v>
      </c>
      <c r="Y39" s="321">
        <f t="shared" si="4"/>
        <v>0</v>
      </c>
      <c r="Z39" s="321">
        <f t="shared" si="4"/>
        <v>0</v>
      </c>
      <c r="AA39" s="323">
        <f t="shared" si="5"/>
        <v>0</v>
      </c>
      <c r="AB39" s="114">
        <f t="shared" si="6"/>
        <v>0</v>
      </c>
      <c r="AC39" s="309"/>
      <c r="AD39" s="309"/>
      <c r="AE39" s="309"/>
      <c r="AF39" s="309"/>
      <c r="AG39" s="309"/>
      <c r="AH39" s="113">
        <f t="shared" si="7"/>
        <v>0</v>
      </c>
      <c r="AI39" s="309"/>
      <c r="AJ39" s="309"/>
      <c r="AK39" s="309"/>
      <c r="AL39" s="309"/>
      <c r="AM39" s="309"/>
      <c r="AN39" s="114">
        <f t="shared" si="8"/>
        <v>0</v>
      </c>
      <c r="AO39" s="309"/>
      <c r="AP39" s="309"/>
      <c r="AQ39" s="309"/>
      <c r="AR39" s="309"/>
      <c r="AS39" s="339"/>
      <c r="AT39" s="114">
        <f t="shared" si="9"/>
        <v>0</v>
      </c>
      <c r="AU39" s="321">
        <f t="shared" si="10"/>
        <v>0</v>
      </c>
      <c r="AV39" s="321">
        <f t="shared" si="10"/>
        <v>0</v>
      </c>
      <c r="AW39" s="321">
        <f t="shared" si="10"/>
        <v>0</v>
      </c>
      <c r="AX39" s="321">
        <f t="shared" si="10"/>
        <v>0</v>
      </c>
      <c r="AY39" s="324">
        <f t="shared" si="13"/>
        <v>0</v>
      </c>
    </row>
    <row r="40" spans="1:51" x14ac:dyDescent="0.25">
      <c r="A40" s="331"/>
      <c r="B40" s="332"/>
      <c r="C40" s="331"/>
      <c r="D40" s="112">
        <f t="shared" si="0"/>
        <v>0</v>
      </c>
      <c r="E40" s="309"/>
      <c r="F40" s="309"/>
      <c r="G40" s="309"/>
      <c r="H40" s="309"/>
      <c r="I40" s="309"/>
      <c r="J40" s="114">
        <f t="shared" si="1"/>
        <v>0</v>
      </c>
      <c r="K40" s="309"/>
      <c r="L40" s="309"/>
      <c r="M40" s="309"/>
      <c r="N40" s="309"/>
      <c r="O40" s="309"/>
      <c r="P40" s="114">
        <f t="shared" si="2"/>
        <v>0</v>
      </c>
      <c r="Q40" s="321">
        <f t="shared" si="11"/>
        <v>0</v>
      </c>
      <c r="R40" s="321">
        <f t="shared" si="11"/>
        <v>0</v>
      </c>
      <c r="S40" s="321">
        <f t="shared" si="11"/>
        <v>0</v>
      </c>
      <c r="T40" s="321">
        <f t="shared" si="11"/>
        <v>0</v>
      </c>
      <c r="U40" s="322">
        <f t="shared" si="12"/>
        <v>0</v>
      </c>
      <c r="V40" s="114">
        <f t="shared" si="3"/>
        <v>0</v>
      </c>
      <c r="W40" s="321">
        <f t="shared" si="4"/>
        <v>0</v>
      </c>
      <c r="X40" s="321">
        <f t="shared" si="4"/>
        <v>0</v>
      </c>
      <c r="Y40" s="321">
        <f t="shared" si="4"/>
        <v>0</v>
      </c>
      <c r="Z40" s="321">
        <f t="shared" si="4"/>
        <v>0</v>
      </c>
      <c r="AA40" s="323">
        <f t="shared" si="5"/>
        <v>0</v>
      </c>
      <c r="AB40" s="114">
        <f t="shared" si="6"/>
        <v>0</v>
      </c>
      <c r="AC40" s="309"/>
      <c r="AD40" s="309"/>
      <c r="AE40" s="309"/>
      <c r="AF40" s="309"/>
      <c r="AG40" s="309"/>
      <c r="AH40" s="113">
        <f t="shared" si="7"/>
        <v>0</v>
      </c>
      <c r="AI40" s="309"/>
      <c r="AJ40" s="309"/>
      <c r="AK40" s="309"/>
      <c r="AL40" s="309"/>
      <c r="AM40" s="309"/>
      <c r="AN40" s="114">
        <f t="shared" si="8"/>
        <v>0</v>
      </c>
      <c r="AO40" s="309"/>
      <c r="AP40" s="309"/>
      <c r="AQ40" s="309"/>
      <c r="AR40" s="309"/>
      <c r="AS40" s="339"/>
      <c r="AT40" s="114">
        <f t="shared" si="9"/>
        <v>0</v>
      </c>
      <c r="AU40" s="321">
        <f t="shared" si="10"/>
        <v>0</v>
      </c>
      <c r="AV40" s="321">
        <f t="shared" si="10"/>
        <v>0</v>
      </c>
      <c r="AW40" s="321">
        <f t="shared" si="10"/>
        <v>0</v>
      </c>
      <c r="AX40" s="321">
        <f t="shared" si="10"/>
        <v>0</v>
      </c>
      <c r="AY40" s="324">
        <f t="shared" si="13"/>
        <v>0</v>
      </c>
    </row>
    <row r="41" spans="1:51" x14ac:dyDescent="0.25">
      <c r="A41" s="331"/>
      <c r="B41" s="332"/>
      <c r="C41" s="331"/>
      <c r="D41" s="112">
        <f t="shared" si="0"/>
        <v>0</v>
      </c>
      <c r="E41" s="309"/>
      <c r="F41" s="309"/>
      <c r="G41" s="309"/>
      <c r="H41" s="309"/>
      <c r="I41" s="309"/>
      <c r="J41" s="114">
        <f t="shared" si="1"/>
        <v>0</v>
      </c>
      <c r="K41" s="309"/>
      <c r="L41" s="309"/>
      <c r="M41" s="309"/>
      <c r="N41" s="309"/>
      <c r="O41" s="309"/>
      <c r="P41" s="114">
        <f t="shared" si="2"/>
        <v>0</v>
      </c>
      <c r="Q41" s="321">
        <f t="shared" si="11"/>
        <v>0</v>
      </c>
      <c r="R41" s="321">
        <f t="shared" si="11"/>
        <v>0</v>
      </c>
      <c r="S41" s="321">
        <f t="shared" si="11"/>
        <v>0</v>
      </c>
      <c r="T41" s="321">
        <f t="shared" si="11"/>
        <v>0</v>
      </c>
      <c r="U41" s="322">
        <f t="shared" si="12"/>
        <v>0</v>
      </c>
      <c r="V41" s="114">
        <f t="shared" si="3"/>
        <v>0</v>
      </c>
      <c r="W41" s="321">
        <f t="shared" si="4"/>
        <v>0</v>
      </c>
      <c r="X41" s="321">
        <f t="shared" si="4"/>
        <v>0</v>
      </c>
      <c r="Y41" s="321">
        <f t="shared" si="4"/>
        <v>0</v>
      </c>
      <c r="Z41" s="321">
        <f t="shared" si="4"/>
        <v>0</v>
      </c>
      <c r="AA41" s="323">
        <f t="shared" si="5"/>
        <v>0</v>
      </c>
      <c r="AB41" s="114">
        <f t="shared" si="6"/>
        <v>0</v>
      </c>
      <c r="AC41" s="309"/>
      <c r="AD41" s="309"/>
      <c r="AE41" s="309"/>
      <c r="AF41" s="309"/>
      <c r="AG41" s="309"/>
      <c r="AH41" s="113">
        <f t="shared" si="7"/>
        <v>0</v>
      </c>
      <c r="AI41" s="309"/>
      <c r="AJ41" s="309"/>
      <c r="AK41" s="309"/>
      <c r="AL41" s="309"/>
      <c r="AM41" s="309"/>
      <c r="AN41" s="114">
        <f t="shared" si="8"/>
        <v>0</v>
      </c>
      <c r="AO41" s="309"/>
      <c r="AP41" s="309"/>
      <c r="AQ41" s="309"/>
      <c r="AR41" s="309"/>
      <c r="AS41" s="339"/>
      <c r="AT41" s="114">
        <f t="shared" si="9"/>
        <v>0</v>
      </c>
      <c r="AU41" s="321">
        <f t="shared" si="10"/>
        <v>0</v>
      </c>
      <c r="AV41" s="321">
        <f t="shared" si="10"/>
        <v>0</v>
      </c>
      <c r="AW41" s="321">
        <f t="shared" si="10"/>
        <v>0</v>
      </c>
      <c r="AX41" s="321">
        <f t="shared" si="10"/>
        <v>0</v>
      </c>
      <c r="AY41" s="324">
        <f t="shared" si="13"/>
        <v>0</v>
      </c>
    </row>
    <row r="42" spans="1:51" x14ac:dyDescent="0.25">
      <c r="A42" s="331"/>
      <c r="B42" s="332"/>
      <c r="C42" s="331"/>
      <c r="D42" s="112">
        <f t="shared" si="0"/>
        <v>0</v>
      </c>
      <c r="E42" s="309"/>
      <c r="F42" s="309"/>
      <c r="G42" s="309"/>
      <c r="H42" s="309"/>
      <c r="I42" s="309"/>
      <c r="J42" s="114">
        <f t="shared" si="1"/>
        <v>0</v>
      </c>
      <c r="K42" s="309"/>
      <c r="L42" s="309"/>
      <c r="M42" s="309"/>
      <c r="N42" s="309"/>
      <c r="O42" s="309"/>
      <c r="P42" s="114">
        <f t="shared" si="2"/>
        <v>0</v>
      </c>
      <c r="Q42" s="321">
        <f t="shared" si="11"/>
        <v>0</v>
      </c>
      <c r="R42" s="321">
        <f t="shared" si="11"/>
        <v>0</v>
      </c>
      <c r="S42" s="321">
        <f t="shared" si="11"/>
        <v>0</v>
      </c>
      <c r="T42" s="321">
        <f t="shared" si="11"/>
        <v>0</v>
      </c>
      <c r="U42" s="322">
        <f t="shared" si="12"/>
        <v>0</v>
      </c>
      <c r="V42" s="114">
        <f t="shared" si="3"/>
        <v>0</v>
      </c>
      <c r="W42" s="321">
        <f t="shared" si="4"/>
        <v>0</v>
      </c>
      <c r="X42" s="321">
        <f t="shared" si="4"/>
        <v>0</v>
      </c>
      <c r="Y42" s="321">
        <f t="shared" si="4"/>
        <v>0</v>
      </c>
      <c r="Z42" s="321">
        <f t="shared" si="4"/>
        <v>0</v>
      </c>
      <c r="AA42" s="323">
        <f t="shared" si="5"/>
        <v>0</v>
      </c>
      <c r="AB42" s="114">
        <f t="shared" si="6"/>
        <v>0</v>
      </c>
      <c r="AC42" s="309"/>
      <c r="AD42" s="309"/>
      <c r="AE42" s="309"/>
      <c r="AF42" s="309"/>
      <c r="AG42" s="309"/>
      <c r="AH42" s="113">
        <f t="shared" si="7"/>
        <v>0</v>
      </c>
      <c r="AI42" s="309"/>
      <c r="AJ42" s="309"/>
      <c r="AK42" s="309"/>
      <c r="AL42" s="309"/>
      <c r="AM42" s="309"/>
      <c r="AN42" s="114">
        <f t="shared" si="8"/>
        <v>0</v>
      </c>
      <c r="AO42" s="309"/>
      <c r="AP42" s="309"/>
      <c r="AQ42" s="309"/>
      <c r="AR42" s="309"/>
      <c r="AS42" s="339"/>
      <c r="AT42" s="114">
        <f t="shared" si="9"/>
        <v>0</v>
      </c>
      <c r="AU42" s="321">
        <f t="shared" si="10"/>
        <v>0</v>
      </c>
      <c r="AV42" s="321">
        <f t="shared" si="10"/>
        <v>0</v>
      </c>
      <c r="AW42" s="321">
        <f t="shared" si="10"/>
        <v>0</v>
      </c>
      <c r="AX42" s="321">
        <f t="shared" si="10"/>
        <v>0</v>
      </c>
      <c r="AY42" s="324">
        <f t="shared" si="13"/>
        <v>0</v>
      </c>
    </row>
    <row r="43" spans="1:51" x14ac:dyDescent="0.25">
      <c r="A43" s="331"/>
      <c r="B43" s="332"/>
      <c r="C43" s="331"/>
      <c r="D43" s="112">
        <f t="shared" ref="D43:D53" si="37">E43+F43+G43+H43+I43</f>
        <v>0</v>
      </c>
      <c r="E43" s="309"/>
      <c r="F43" s="309"/>
      <c r="G43" s="309"/>
      <c r="H43" s="309"/>
      <c r="I43" s="309"/>
      <c r="J43" s="114">
        <f t="shared" ref="J43:J53" si="38">K43+L43+M43+N43+O43</f>
        <v>0</v>
      </c>
      <c r="K43" s="309"/>
      <c r="L43" s="309"/>
      <c r="M43" s="309"/>
      <c r="N43" s="309"/>
      <c r="O43" s="309"/>
      <c r="P43" s="114">
        <f t="shared" ref="P43:P53" si="39">Q43+R43+S43+T43+U43</f>
        <v>0</v>
      </c>
      <c r="Q43" s="321">
        <f t="shared" ref="Q43:Q53" si="40">E43+K43</f>
        <v>0</v>
      </c>
      <c r="R43" s="321">
        <f t="shared" ref="R43:R53" si="41">F43+L43</f>
        <v>0</v>
      </c>
      <c r="S43" s="321">
        <f t="shared" ref="S43:S53" si="42">G43+M43</f>
        <v>0</v>
      </c>
      <c r="T43" s="321">
        <f t="shared" ref="T43:T53" si="43">H43+N43</f>
        <v>0</v>
      </c>
      <c r="U43" s="322">
        <f t="shared" ref="U43:U53" si="44">I43+O43</f>
        <v>0</v>
      </c>
      <c r="V43" s="114">
        <f t="shared" ref="V43:V53" si="45">W43+X43+Y43+Z43+AA43</f>
        <v>0</v>
      </c>
      <c r="W43" s="321">
        <f t="shared" ref="W43:W53" si="46">AC43+AI43</f>
        <v>0</v>
      </c>
      <c r="X43" s="321">
        <f t="shared" ref="X43:X53" si="47">AD43+AJ43</f>
        <v>0</v>
      </c>
      <c r="Y43" s="321">
        <f t="shared" ref="Y43:Y53" si="48">AE43+AK43</f>
        <v>0</v>
      </c>
      <c r="Z43" s="321">
        <f t="shared" ref="Z43:Z53" si="49">AF43+AL43</f>
        <v>0</v>
      </c>
      <c r="AA43" s="323">
        <f t="shared" ref="AA43:AA53" si="50">AG43+AM43</f>
        <v>0</v>
      </c>
      <c r="AB43" s="114">
        <f t="shared" ref="AB43:AB53" si="51">AC43+AD43+AE43+AF43+AG43</f>
        <v>0</v>
      </c>
      <c r="AC43" s="309"/>
      <c r="AD43" s="309"/>
      <c r="AE43" s="309"/>
      <c r="AF43" s="309"/>
      <c r="AG43" s="309"/>
      <c r="AH43" s="113">
        <f t="shared" ref="AH43:AH53" si="52">AI43+AJ43+AK43+AL43+AM43</f>
        <v>0</v>
      </c>
      <c r="AI43" s="309"/>
      <c r="AJ43" s="309"/>
      <c r="AK43" s="309"/>
      <c r="AL43" s="309"/>
      <c r="AM43" s="309"/>
      <c r="AN43" s="114">
        <f t="shared" ref="AN43:AN53" si="53">AO43+AP43+AQ43+AR43+AS43</f>
        <v>0</v>
      </c>
      <c r="AO43" s="309"/>
      <c r="AP43" s="309"/>
      <c r="AQ43" s="309"/>
      <c r="AR43" s="309"/>
      <c r="AS43" s="339"/>
      <c r="AT43" s="114">
        <f t="shared" ref="AT43:AT53" si="54">AU43+AV43+AW43+AX43+AY43</f>
        <v>0</v>
      </c>
      <c r="AU43" s="321">
        <f t="shared" ref="AU43:AU53" si="55">Q43-W43</f>
        <v>0</v>
      </c>
      <c r="AV43" s="321">
        <f t="shared" ref="AV43:AV53" si="56">R43-X43</f>
        <v>0</v>
      </c>
      <c r="AW43" s="321">
        <f t="shared" ref="AW43:AW53" si="57">S43-Y43</f>
        <v>0</v>
      </c>
      <c r="AX43" s="321">
        <f t="shared" ref="AX43:AX53" si="58">T43-Z43</f>
        <v>0</v>
      </c>
      <c r="AY43" s="324">
        <f t="shared" ref="AY43:AY53" si="59">U43-AA43</f>
        <v>0</v>
      </c>
    </row>
    <row r="44" spans="1:51" x14ac:dyDescent="0.25">
      <c r="A44" s="331"/>
      <c r="B44" s="332"/>
      <c r="C44" s="331"/>
      <c r="D44" s="112">
        <f t="shared" si="37"/>
        <v>0</v>
      </c>
      <c r="E44" s="309"/>
      <c r="F44" s="309"/>
      <c r="G44" s="309"/>
      <c r="H44" s="309"/>
      <c r="I44" s="309"/>
      <c r="J44" s="114">
        <f t="shared" si="38"/>
        <v>0</v>
      </c>
      <c r="K44" s="309"/>
      <c r="L44" s="309"/>
      <c r="M44" s="309"/>
      <c r="N44" s="309"/>
      <c r="O44" s="309"/>
      <c r="P44" s="114">
        <f t="shared" si="39"/>
        <v>0</v>
      </c>
      <c r="Q44" s="321">
        <f t="shared" si="40"/>
        <v>0</v>
      </c>
      <c r="R44" s="321">
        <f t="shared" si="41"/>
        <v>0</v>
      </c>
      <c r="S44" s="321">
        <f t="shared" si="42"/>
        <v>0</v>
      </c>
      <c r="T44" s="321">
        <f t="shared" si="43"/>
        <v>0</v>
      </c>
      <c r="U44" s="322">
        <f t="shared" si="44"/>
        <v>0</v>
      </c>
      <c r="V44" s="114">
        <f t="shared" si="45"/>
        <v>0</v>
      </c>
      <c r="W44" s="321">
        <f t="shared" si="46"/>
        <v>0</v>
      </c>
      <c r="X44" s="321">
        <f t="shared" si="47"/>
        <v>0</v>
      </c>
      <c r="Y44" s="321">
        <f t="shared" si="48"/>
        <v>0</v>
      </c>
      <c r="Z44" s="321">
        <f t="shared" si="49"/>
        <v>0</v>
      </c>
      <c r="AA44" s="323">
        <f t="shared" si="50"/>
        <v>0</v>
      </c>
      <c r="AB44" s="114">
        <f t="shared" si="51"/>
        <v>0</v>
      </c>
      <c r="AC44" s="309"/>
      <c r="AD44" s="309"/>
      <c r="AE44" s="309"/>
      <c r="AF44" s="309"/>
      <c r="AG44" s="309"/>
      <c r="AH44" s="113">
        <f t="shared" si="52"/>
        <v>0</v>
      </c>
      <c r="AI44" s="309"/>
      <c r="AJ44" s="309"/>
      <c r="AK44" s="309"/>
      <c r="AL44" s="309"/>
      <c r="AM44" s="309"/>
      <c r="AN44" s="114">
        <f t="shared" si="53"/>
        <v>0</v>
      </c>
      <c r="AO44" s="309"/>
      <c r="AP44" s="309"/>
      <c r="AQ44" s="309"/>
      <c r="AR44" s="309"/>
      <c r="AS44" s="339"/>
      <c r="AT44" s="114">
        <f t="shared" si="54"/>
        <v>0</v>
      </c>
      <c r="AU44" s="321">
        <f t="shared" si="55"/>
        <v>0</v>
      </c>
      <c r="AV44" s="321">
        <f t="shared" si="56"/>
        <v>0</v>
      </c>
      <c r="AW44" s="321">
        <f t="shared" si="57"/>
        <v>0</v>
      </c>
      <c r="AX44" s="321">
        <f t="shared" si="58"/>
        <v>0</v>
      </c>
      <c r="AY44" s="324">
        <f t="shared" si="59"/>
        <v>0</v>
      </c>
    </row>
    <row r="45" spans="1:51" x14ac:dyDescent="0.25">
      <c r="A45" s="331"/>
      <c r="B45" s="332"/>
      <c r="C45" s="331"/>
      <c r="D45" s="112">
        <f t="shared" si="37"/>
        <v>0</v>
      </c>
      <c r="E45" s="309"/>
      <c r="F45" s="309"/>
      <c r="G45" s="309"/>
      <c r="H45" s="309"/>
      <c r="I45" s="309"/>
      <c r="J45" s="114">
        <f t="shared" si="38"/>
        <v>0</v>
      </c>
      <c r="K45" s="309"/>
      <c r="L45" s="309"/>
      <c r="M45" s="309"/>
      <c r="N45" s="309"/>
      <c r="O45" s="309"/>
      <c r="P45" s="114">
        <f t="shared" si="39"/>
        <v>0</v>
      </c>
      <c r="Q45" s="321">
        <f t="shared" si="40"/>
        <v>0</v>
      </c>
      <c r="R45" s="321">
        <f t="shared" si="41"/>
        <v>0</v>
      </c>
      <c r="S45" s="321">
        <f t="shared" si="42"/>
        <v>0</v>
      </c>
      <c r="T45" s="321">
        <f t="shared" si="43"/>
        <v>0</v>
      </c>
      <c r="U45" s="322">
        <f t="shared" si="44"/>
        <v>0</v>
      </c>
      <c r="V45" s="114">
        <f t="shared" si="45"/>
        <v>0</v>
      </c>
      <c r="W45" s="321">
        <f t="shared" si="46"/>
        <v>0</v>
      </c>
      <c r="X45" s="321">
        <f t="shared" si="47"/>
        <v>0</v>
      </c>
      <c r="Y45" s="321">
        <f t="shared" si="48"/>
        <v>0</v>
      </c>
      <c r="Z45" s="321">
        <f t="shared" si="49"/>
        <v>0</v>
      </c>
      <c r="AA45" s="323">
        <f t="shared" si="50"/>
        <v>0</v>
      </c>
      <c r="AB45" s="114">
        <f t="shared" si="51"/>
        <v>0</v>
      </c>
      <c r="AC45" s="309"/>
      <c r="AD45" s="309"/>
      <c r="AE45" s="309"/>
      <c r="AF45" s="309"/>
      <c r="AG45" s="309"/>
      <c r="AH45" s="113">
        <f t="shared" si="52"/>
        <v>0</v>
      </c>
      <c r="AI45" s="309"/>
      <c r="AJ45" s="309"/>
      <c r="AK45" s="309"/>
      <c r="AL45" s="309"/>
      <c r="AM45" s="309"/>
      <c r="AN45" s="114">
        <f t="shared" si="53"/>
        <v>0</v>
      </c>
      <c r="AO45" s="309"/>
      <c r="AP45" s="309"/>
      <c r="AQ45" s="309"/>
      <c r="AR45" s="309"/>
      <c r="AS45" s="339"/>
      <c r="AT45" s="114">
        <f t="shared" si="54"/>
        <v>0</v>
      </c>
      <c r="AU45" s="321">
        <f t="shared" si="55"/>
        <v>0</v>
      </c>
      <c r="AV45" s="321">
        <f t="shared" si="56"/>
        <v>0</v>
      </c>
      <c r="AW45" s="321">
        <f t="shared" si="57"/>
        <v>0</v>
      </c>
      <c r="AX45" s="321">
        <f t="shared" si="58"/>
        <v>0</v>
      </c>
      <c r="AY45" s="324">
        <f t="shared" si="59"/>
        <v>0</v>
      </c>
    </row>
    <row r="46" spans="1:51" x14ac:dyDescent="0.25">
      <c r="A46" s="331"/>
      <c r="B46" s="332"/>
      <c r="C46" s="331"/>
      <c r="D46" s="112">
        <f t="shared" si="37"/>
        <v>0</v>
      </c>
      <c r="E46" s="309"/>
      <c r="F46" s="309"/>
      <c r="G46" s="309"/>
      <c r="H46" s="309"/>
      <c r="I46" s="309"/>
      <c r="J46" s="114">
        <f t="shared" si="38"/>
        <v>0</v>
      </c>
      <c r="K46" s="309"/>
      <c r="L46" s="309"/>
      <c r="M46" s="309"/>
      <c r="N46" s="309"/>
      <c r="O46" s="309"/>
      <c r="P46" s="114">
        <f t="shared" si="39"/>
        <v>0</v>
      </c>
      <c r="Q46" s="321">
        <f t="shared" si="40"/>
        <v>0</v>
      </c>
      <c r="R46" s="321">
        <f t="shared" si="41"/>
        <v>0</v>
      </c>
      <c r="S46" s="321">
        <f t="shared" si="42"/>
        <v>0</v>
      </c>
      <c r="T46" s="321">
        <f t="shared" si="43"/>
        <v>0</v>
      </c>
      <c r="U46" s="322">
        <f t="shared" si="44"/>
        <v>0</v>
      </c>
      <c r="V46" s="114">
        <f t="shared" si="45"/>
        <v>0</v>
      </c>
      <c r="W46" s="321">
        <f t="shared" si="46"/>
        <v>0</v>
      </c>
      <c r="X46" s="321">
        <f t="shared" si="47"/>
        <v>0</v>
      </c>
      <c r="Y46" s="321">
        <f t="shared" si="48"/>
        <v>0</v>
      </c>
      <c r="Z46" s="321">
        <f t="shared" si="49"/>
        <v>0</v>
      </c>
      <c r="AA46" s="323">
        <f t="shared" si="50"/>
        <v>0</v>
      </c>
      <c r="AB46" s="114">
        <f t="shared" si="51"/>
        <v>0</v>
      </c>
      <c r="AC46" s="309"/>
      <c r="AD46" s="309"/>
      <c r="AE46" s="309"/>
      <c r="AF46" s="309"/>
      <c r="AG46" s="309"/>
      <c r="AH46" s="113">
        <f t="shared" si="52"/>
        <v>0</v>
      </c>
      <c r="AI46" s="309"/>
      <c r="AJ46" s="309"/>
      <c r="AK46" s="309"/>
      <c r="AL46" s="309"/>
      <c r="AM46" s="309"/>
      <c r="AN46" s="114">
        <f t="shared" si="53"/>
        <v>0</v>
      </c>
      <c r="AO46" s="309"/>
      <c r="AP46" s="309"/>
      <c r="AQ46" s="309"/>
      <c r="AR46" s="309"/>
      <c r="AS46" s="339"/>
      <c r="AT46" s="114">
        <f t="shared" si="54"/>
        <v>0</v>
      </c>
      <c r="AU46" s="321">
        <f t="shared" si="55"/>
        <v>0</v>
      </c>
      <c r="AV46" s="321">
        <f t="shared" si="56"/>
        <v>0</v>
      </c>
      <c r="AW46" s="321">
        <f t="shared" si="57"/>
        <v>0</v>
      </c>
      <c r="AX46" s="321">
        <f t="shared" si="58"/>
        <v>0</v>
      </c>
      <c r="AY46" s="324">
        <f t="shared" si="59"/>
        <v>0</v>
      </c>
    </row>
    <row r="47" spans="1:51" x14ac:dyDescent="0.25">
      <c r="A47" s="331"/>
      <c r="B47" s="332"/>
      <c r="C47" s="331"/>
      <c r="D47" s="112">
        <f t="shared" si="37"/>
        <v>0</v>
      </c>
      <c r="E47" s="309"/>
      <c r="F47" s="309"/>
      <c r="G47" s="309"/>
      <c r="H47" s="309"/>
      <c r="I47" s="309"/>
      <c r="J47" s="114">
        <f t="shared" si="38"/>
        <v>0</v>
      </c>
      <c r="K47" s="309"/>
      <c r="L47" s="309"/>
      <c r="M47" s="309"/>
      <c r="N47" s="309"/>
      <c r="O47" s="309"/>
      <c r="P47" s="114">
        <f t="shared" si="39"/>
        <v>0</v>
      </c>
      <c r="Q47" s="321">
        <f t="shared" si="40"/>
        <v>0</v>
      </c>
      <c r="R47" s="321">
        <f t="shared" si="41"/>
        <v>0</v>
      </c>
      <c r="S47" s="321">
        <f t="shared" si="42"/>
        <v>0</v>
      </c>
      <c r="T47" s="321">
        <f t="shared" si="43"/>
        <v>0</v>
      </c>
      <c r="U47" s="322">
        <f t="shared" si="44"/>
        <v>0</v>
      </c>
      <c r="V47" s="114">
        <f t="shared" si="45"/>
        <v>0</v>
      </c>
      <c r="W47" s="321">
        <f t="shared" si="46"/>
        <v>0</v>
      </c>
      <c r="X47" s="321">
        <f t="shared" si="47"/>
        <v>0</v>
      </c>
      <c r="Y47" s="321">
        <f t="shared" si="48"/>
        <v>0</v>
      </c>
      <c r="Z47" s="321">
        <f t="shared" si="49"/>
        <v>0</v>
      </c>
      <c r="AA47" s="323">
        <f t="shared" si="50"/>
        <v>0</v>
      </c>
      <c r="AB47" s="114">
        <f t="shared" si="51"/>
        <v>0</v>
      </c>
      <c r="AC47" s="309"/>
      <c r="AD47" s="309"/>
      <c r="AE47" s="309"/>
      <c r="AF47" s="309"/>
      <c r="AG47" s="309"/>
      <c r="AH47" s="113">
        <f t="shared" si="52"/>
        <v>0</v>
      </c>
      <c r="AI47" s="309"/>
      <c r="AJ47" s="309"/>
      <c r="AK47" s="309"/>
      <c r="AL47" s="309"/>
      <c r="AM47" s="309"/>
      <c r="AN47" s="114">
        <f t="shared" si="53"/>
        <v>0</v>
      </c>
      <c r="AO47" s="309"/>
      <c r="AP47" s="309"/>
      <c r="AQ47" s="309"/>
      <c r="AR47" s="309"/>
      <c r="AS47" s="339"/>
      <c r="AT47" s="114">
        <f t="shared" si="54"/>
        <v>0</v>
      </c>
      <c r="AU47" s="321">
        <f t="shared" si="55"/>
        <v>0</v>
      </c>
      <c r="AV47" s="321">
        <f t="shared" si="56"/>
        <v>0</v>
      </c>
      <c r="AW47" s="321">
        <f t="shared" si="57"/>
        <v>0</v>
      </c>
      <c r="AX47" s="321">
        <f t="shared" si="58"/>
        <v>0</v>
      </c>
      <c r="AY47" s="324">
        <f t="shared" si="59"/>
        <v>0</v>
      </c>
    </row>
    <row r="48" spans="1:51" x14ac:dyDescent="0.25">
      <c r="A48" s="331"/>
      <c r="B48" s="332"/>
      <c r="C48" s="331"/>
      <c r="D48" s="112">
        <f t="shared" si="37"/>
        <v>0</v>
      </c>
      <c r="E48" s="309"/>
      <c r="F48" s="309"/>
      <c r="G48" s="309"/>
      <c r="H48" s="309"/>
      <c r="I48" s="309"/>
      <c r="J48" s="114">
        <f t="shared" si="38"/>
        <v>0</v>
      </c>
      <c r="K48" s="309"/>
      <c r="L48" s="309"/>
      <c r="M48" s="309"/>
      <c r="N48" s="309"/>
      <c r="O48" s="309"/>
      <c r="P48" s="114">
        <f t="shared" si="39"/>
        <v>0</v>
      </c>
      <c r="Q48" s="321">
        <f t="shared" si="40"/>
        <v>0</v>
      </c>
      <c r="R48" s="321">
        <f t="shared" si="41"/>
        <v>0</v>
      </c>
      <c r="S48" s="321">
        <f t="shared" si="42"/>
        <v>0</v>
      </c>
      <c r="T48" s="321">
        <f t="shared" si="43"/>
        <v>0</v>
      </c>
      <c r="U48" s="322">
        <f t="shared" si="44"/>
        <v>0</v>
      </c>
      <c r="V48" s="114">
        <f t="shared" si="45"/>
        <v>0</v>
      </c>
      <c r="W48" s="321">
        <f t="shared" si="46"/>
        <v>0</v>
      </c>
      <c r="X48" s="321">
        <f t="shared" si="47"/>
        <v>0</v>
      </c>
      <c r="Y48" s="321">
        <f t="shared" si="48"/>
        <v>0</v>
      </c>
      <c r="Z48" s="321">
        <f t="shared" si="49"/>
        <v>0</v>
      </c>
      <c r="AA48" s="323">
        <f t="shared" si="50"/>
        <v>0</v>
      </c>
      <c r="AB48" s="114">
        <f t="shared" si="51"/>
        <v>0</v>
      </c>
      <c r="AC48" s="309"/>
      <c r="AD48" s="309"/>
      <c r="AE48" s="309"/>
      <c r="AF48" s="309"/>
      <c r="AG48" s="309"/>
      <c r="AH48" s="113">
        <f t="shared" si="52"/>
        <v>0</v>
      </c>
      <c r="AI48" s="309"/>
      <c r="AJ48" s="309"/>
      <c r="AK48" s="309"/>
      <c r="AL48" s="309"/>
      <c r="AM48" s="309"/>
      <c r="AN48" s="114">
        <f t="shared" si="53"/>
        <v>0</v>
      </c>
      <c r="AO48" s="309"/>
      <c r="AP48" s="309"/>
      <c r="AQ48" s="309"/>
      <c r="AR48" s="309"/>
      <c r="AS48" s="339"/>
      <c r="AT48" s="114">
        <f t="shared" si="54"/>
        <v>0</v>
      </c>
      <c r="AU48" s="321">
        <f t="shared" si="55"/>
        <v>0</v>
      </c>
      <c r="AV48" s="321">
        <f t="shared" si="56"/>
        <v>0</v>
      </c>
      <c r="AW48" s="321">
        <f t="shared" si="57"/>
        <v>0</v>
      </c>
      <c r="AX48" s="321">
        <f t="shared" si="58"/>
        <v>0</v>
      </c>
      <c r="AY48" s="324">
        <f t="shared" si="59"/>
        <v>0</v>
      </c>
    </row>
    <row r="49" spans="1:51" x14ac:dyDescent="0.25">
      <c r="A49" s="331"/>
      <c r="B49" s="332"/>
      <c r="C49" s="331"/>
      <c r="D49" s="112">
        <f t="shared" si="37"/>
        <v>0</v>
      </c>
      <c r="E49" s="309"/>
      <c r="F49" s="309"/>
      <c r="G49" s="309"/>
      <c r="H49" s="309"/>
      <c r="I49" s="309"/>
      <c r="J49" s="114">
        <f t="shared" si="38"/>
        <v>0</v>
      </c>
      <c r="K49" s="309"/>
      <c r="L49" s="309"/>
      <c r="M49" s="309"/>
      <c r="N49" s="309"/>
      <c r="O49" s="309"/>
      <c r="P49" s="114">
        <f t="shared" si="39"/>
        <v>0</v>
      </c>
      <c r="Q49" s="321">
        <f t="shared" si="40"/>
        <v>0</v>
      </c>
      <c r="R49" s="321">
        <f t="shared" si="41"/>
        <v>0</v>
      </c>
      <c r="S49" s="321">
        <f t="shared" si="42"/>
        <v>0</v>
      </c>
      <c r="T49" s="321">
        <f t="shared" si="43"/>
        <v>0</v>
      </c>
      <c r="U49" s="322">
        <f t="shared" si="44"/>
        <v>0</v>
      </c>
      <c r="V49" s="114">
        <f t="shared" si="45"/>
        <v>0</v>
      </c>
      <c r="W49" s="321">
        <f t="shared" si="46"/>
        <v>0</v>
      </c>
      <c r="X49" s="321">
        <f t="shared" si="47"/>
        <v>0</v>
      </c>
      <c r="Y49" s="321">
        <f t="shared" si="48"/>
        <v>0</v>
      </c>
      <c r="Z49" s="321">
        <f t="shared" si="49"/>
        <v>0</v>
      </c>
      <c r="AA49" s="323">
        <f t="shared" si="50"/>
        <v>0</v>
      </c>
      <c r="AB49" s="114">
        <f t="shared" si="51"/>
        <v>0</v>
      </c>
      <c r="AC49" s="309"/>
      <c r="AD49" s="309"/>
      <c r="AE49" s="309"/>
      <c r="AF49" s="309"/>
      <c r="AG49" s="309"/>
      <c r="AH49" s="113">
        <f t="shared" si="52"/>
        <v>0</v>
      </c>
      <c r="AI49" s="309"/>
      <c r="AJ49" s="309"/>
      <c r="AK49" s="309"/>
      <c r="AL49" s="309"/>
      <c r="AM49" s="309"/>
      <c r="AN49" s="114">
        <f t="shared" si="53"/>
        <v>0</v>
      </c>
      <c r="AO49" s="309"/>
      <c r="AP49" s="309"/>
      <c r="AQ49" s="309"/>
      <c r="AR49" s="309"/>
      <c r="AS49" s="339"/>
      <c r="AT49" s="114">
        <f t="shared" si="54"/>
        <v>0</v>
      </c>
      <c r="AU49" s="321">
        <f t="shared" si="55"/>
        <v>0</v>
      </c>
      <c r="AV49" s="321">
        <f t="shared" si="56"/>
        <v>0</v>
      </c>
      <c r="AW49" s="321">
        <f t="shared" si="57"/>
        <v>0</v>
      </c>
      <c r="AX49" s="321">
        <f t="shared" si="58"/>
        <v>0</v>
      </c>
      <c r="AY49" s="324">
        <f t="shared" si="59"/>
        <v>0</v>
      </c>
    </row>
    <row r="50" spans="1:51" x14ac:dyDescent="0.25">
      <c r="A50" s="331"/>
      <c r="B50" s="332"/>
      <c r="C50" s="331"/>
      <c r="D50" s="112">
        <f t="shared" si="37"/>
        <v>0</v>
      </c>
      <c r="E50" s="309"/>
      <c r="F50" s="309"/>
      <c r="G50" s="309"/>
      <c r="H50" s="309"/>
      <c r="I50" s="309"/>
      <c r="J50" s="114">
        <f t="shared" si="38"/>
        <v>0</v>
      </c>
      <c r="K50" s="309"/>
      <c r="L50" s="309"/>
      <c r="M50" s="309"/>
      <c r="N50" s="309"/>
      <c r="O50" s="309"/>
      <c r="P50" s="114">
        <f t="shared" si="39"/>
        <v>0</v>
      </c>
      <c r="Q50" s="321">
        <f t="shared" si="40"/>
        <v>0</v>
      </c>
      <c r="R50" s="321">
        <f t="shared" si="41"/>
        <v>0</v>
      </c>
      <c r="S50" s="321">
        <f t="shared" si="42"/>
        <v>0</v>
      </c>
      <c r="T50" s="321">
        <f t="shared" si="43"/>
        <v>0</v>
      </c>
      <c r="U50" s="322">
        <f t="shared" si="44"/>
        <v>0</v>
      </c>
      <c r="V50" s="114">
        <f t="shared" si="45"/>
        <v>0</v>
      </c>
      <c r="W50" s="321">
        <f t="shared" si="46"/>
        <v>0</v>
      </c>
      <c r="X50" s="321">
        <f t="shared" si="47"/>
        <v>0</v>
      </c>
      <c r="Y50" s="321">
        <f t="shared" si="48"/>
        <v>0</v>
      </c>
      <c r="Z50" s="321">
        <f t="shared" si="49"/>
        <v>0</v>
      </c>
      <c r="AA50" s="323">
        <f t="shared" si="50"/>
        <v>0</v>
      </c>
      <c r="AB50" s="114">
        <f t="shared" si="51"/>
        <v>0</v>
      </c>
      <c r="AC50" s="309"/>
      <c r="AD50" s="309"/>
      <c r="AE50" s="309"/>
      <c r="AF50" s="309"/>
      <c r="AG50" s="309"/>
      <c r="AH50" s="113">
        <f t="shared" si="52"/>
        <v>0</v>
      </c>
      <c r="AI50" s="309"/>
      <c r="AJ50" s="309"/>
      <c r="AK50" s="309"/>
      <c r="AL50" s="309"/>
      <c r="AM50" s="309"/>
      <c r="AN50" s="114">
        <f t="shared" si="53"/>
        <v>0</v>
      </c>
      <c r="AO50" s="309"/>
      <c r="AP50" s="309"/>
      <c r="AQ50" s="309"/>
      <c r="AR50" s="309"/>
      <c r="AS50" s="339"/>
      <c r="AT50" s="114">
        <f t="shared" si="54"/>
        <v>0</v>
      </c>
      <c r="AU50" s="321">
        <f t="shared" si="55"/>
        <v>0</v>
      </c>
      <c r="AV50" s="321">
        <f t="shared" si="56"/>
        <v>0</v>
      </c>
      <c r="AW50" s="321">
        <f t="shared" si="57"/>
        <v>0</v>
      </c>
      <c r="AX50" s="321">
        <f t="shared" si="58"/>
        <v>0</v>
      </c>
      <c r="AY50" s="324">
        <f t="shared" si="59"/>
        <v>0</v>
      </c>
    </row>
    <row r="51" spans="1:51" x14ac:dyDescent="0.25">
      <c r="A51" s="331"/>
      <c r="B51" s="332"/>
      <c r="C51" s="331"/>
      <c r="D51" s="112">
        <f t="shared" si="37"/>
        <v>0</v>
      </c>
      <c r="E51" s="309"/>
      <c r="F51" s="309"/>
      <c r="G51" s="309"/>
      <c r="H51" s="309"/>
      <c r="I51" s="309"/>
      <c r="J51" s="114">
        <f t="shared" si="38"/>
        <v>0</v>
      </c>
      <c r="K51" s="309"/>
      <c r="L51" s="309"/>
      <c r="M51" s="309"/>
      <c r="N51" s="309"/>
      <c r="O51" s="309"/>
      <c r="P51" s="114">
        <f t="shared" si="39"/>
        <v>0</v>
      </c>
      <c r="Q51" s="321">
        <f t="shared" si="40"/>
        <v>0</v>
      </c>
      <c r="R51" s="321">
        <f t="shared" si="41"/>
        <v>0</v>
      </c>
      <c r="S51" s="321">
        <f t="shared" si="42"/>
        <v>0</v>
      </c>
      <c r="T51" s="321">
        <f t="shared" si="43"/>
        <v>0</v>
      </c>
      <c r="U51" s="322">
        <f t="shared" si="44"/>
        <v>0</v>
      </c>
      <c r="V51" s="114">
        <f t="shared" si="45"/>
        <v>0</v>
      </c>
      <c r="W51" s="321">
        <f t="shared" si="46"/>
        <v>0</v>
      </c>
      <c r="X51" s="321">
        <f t="shared" si="47"/>
        <v>0</v>
      </c>
      <c r="Y51" s="321">
        <f t="shared" si="48"/>
        <v>0</v>
      </c>
      <c r="Z51" s="321">
        <f t="shared" si="49"/>
        <v>0</v>
      </c>
      <c r="AA51" s="323">
        <f t="shared" si="50"/>
        <v>0</v>
      </c>
      <c r="AB51" s="114">
        <f t="shared" si="51"/>
        <v>0</v>
      </c>
      <c r="AC51" s="309"/>
      <c r="AD51" s="309"/>
      <c r="AE51" s="309"/>
      <c r="AF51" s="309"/>
      <c r="AG51" s="309"/>
      <c r="AH51" s="113">
        <f t="shared" si="52"/>
        <v>0</v>
      </c>
      <c r="AI51" s="309"/>
      <c r="AJ51" s="309"/>
      <c r="AK51" s="309"/>
      <c r="AL51" s="309"/>
      <c r="AM51" s="309"/>
      <c r="AN51" s="114">
        <f t="shared" si="53"/>
        <v>0</v>
      </c>
      <c r="AO51" s="309"/>
      <c r="AP51" s="309"/>
      <c r="AQ51" s="309"/>
      <c r="AR51" s="309"/>
      <c r="AS51" s="339"/>
      <c r="AT51" s="114">
        <f t="shared" si="54"/>
        <v>0</v>
      </c>
      <c r="AU51" s="321">
        <f t="shared" si="55"/>
        <v>0</v>
      </c>
      <c r="AV51" s="321">
        <f t="shared" si="56"/>
        <v>0</v>
      </c>
      <c r="AW51" s="321">
        <f t="shared" si="57"/>
        <v>0</v>
      </c>
      <c r="AX51" s="321">
        <f t="shared" si="58"/>
        <v>0</v>
      </c>
      <c r="AY51" s="324">
        <f t="shared" si="59"/>
        <v>0</v>
      </c>
    </row>
    <row r="52" spans="1:51" x14ac:dyDescent="0.25">
      <c r="A52" s="331"/>
      <c r="B52" s="332"/>
      <c r="C52" s="331"/>
      <c r="D52" s="112">
        <f t="shared" si="37"/>
        <v>0</v>
      </c>
      <c r="E52" s="309"/>
      <c r="F52" s="309"/>
      <c r="G52" s="309"/>
      <c r="H52" s="309"/>
      <c r="I52" s="309"/>
      <c r="J52" s="114">
        <f t="shared" si="38"/>
        <v>0</v>
      </c>
      <c r="K52" s="309"/>
      <c r="L52" s="309"/>
      <c r="M52" s="309"/>
      <c r="N52" s="309"/>
      <c r="O52" s="309"/>
      <c r="P52" s="114">
        <f t="shared" si="39"/>
        <v>0</v>
      </c>
      <c r="Q52" s="321">
        <f t="shared" si="40"/>
        <v>0</v>
      </c>
      <c r="R52" s="321">
        <f t="shared" si="41"/>
        <v>0</v>
      </c>
      <c r="S52" s="321">
        <f t="shared" si="42"/>
        <v>0</v>
      </c>
      <c r="T52" s="321">
        <f t="shared" si="43"/>
        <v>0</v>
      </c>
      <c r="U52" s="322">
        <f t="shared" si="44"/>
        <v>0</v>
      </c>
      <c r="V52" s="114">
        <f t="shared" si="45"/>
        <v>0</v>
      </c>
      <c r="W52" s="321">
        <f t="shared" si="46"/>
        <v>0</v>
      </c>
      <c r="X52" s="321">
        <f t="shared" si="47"/>
        <v>0</v>
      </c>
      <c r="Y52" s="321">
        <f t="shared" si="48"/>
        <v>0</v>
      </c>
      <c r="Z52" s="321">
        <f t="shared" si="49"/>
        <v>0</v>
      </c>
      <c r="AA52" s="323">
        <f t="shared" si="50"/>
        <v>0</v>
      </c>
      <c r="AB52" s="114">
        <f t="shared" si="51"/>
        <v>0</v>
      </c>
      <c r="AC52" s="309"/>
      <c r="AD52" s="309"/>
      <c r="AE52" s="309"/>
      <c r="AF52" s="309"/>
      <c r="AG52" s="309"/>
      <c r="AH52" s="113">
        <f t="shared" si="52"/>
        <v>0</v>
      </c>
      <c r="AI52" s="309"/>
      <c r="AJ52" s="309"/>
      <c r="AK52" s="309"/>
      <c r="AL52" s="309"/>
      <c r="AM52" s="309"/>
      <c r="AN52" s="114">
        <f t="shared" si="53"/>
        <v>0</v>
      </c>
      <c r="AO52" s="309"/>
      <c r="AP52" s="309"/>
      <c r="AQ52" s="309"/>
      <c r="AR52" s="309"/>
      <c r="AS52" s="339"/>
      <c r="AT52" s="114">
        <f t="shared" si="54"/>
        <v>0</v>
      </c>
      <c r="AU52" s="321">
        <f t="shared" si="55"/>
        <v>0</v>
      </c>
      <c r="AV52" s="321">
        <f t="shared" si="56"/>
        <v>0</v>
      </c>
      <c r="AW52" s="321">
        <f t="shared" si="57"/>
        <v>0</v>
      </c>
      <c r="AX52" s="321">
        <f t="shared" si="58"/>
        <v>0</v>
      </c>
      <c r="AY52" s="324">
        <f t="shared" si="59"/>
        <v>0</v>
      </c>
    </row>
    <row r="53" spans="1:51" ht="15.75" thickBot="1" x14ac:dyDescent="0.3">
      <c r="A53" s="333"/>
      <c r="B53" s="334"/>
      <c r="C53" s="333"/>
      <c r="D53" s="120">
        <f t="shared" si="37"/>
        <v>0</v>
      </c>
      <c r="E53" s="337"/>
      <c r="F53" s="337"/>
      <c r="G53" s="337"/>
      <c r="H53" s="337"/>
      <c r="I53" s="337"/>
      <c r="J53" s="122">
        <f t="shared" si="38"/>
        <v>0</v>
      </c>
      <c r="K53" s="337"/>
      <c r="L53" s="337"/>
      <c r="M53" s="337"/>
      <c r="N53" s="337"/>
      <c r="O53" s="337"/>
      <c r="P53" s="122">
        <f t="shared" si="39"/>
        <v>0</v>
      </c>
      <c r="Q53" s="325">
        <f t="shared" si="40"/>
        <v>0</v>
      </c>
      <c r="R53" s="325">
        <f t="shared" si="41"/>
        <v>0</v>
      </c>
      <c r="S53" s="325">
        <f t="shared" si="42"/>
        <v>0</v>
      </c>
      <c r="T53" s="325">
        <f t="shared" si="43"/>
        <v>0</v>
      </c>
      <c r="U53" s="374">
        <f t="shared" si="44"/>
        <v>0</v>
      </c>
      <c r="V53" s="122">
        <f t="shared" si="45"/>
        <v>0</v>
      </c>
      <c r="W53" s="325">
        <f t="shared" si="46"/>
        <v>0</v>
      </c>
      <c r="X53" s="325">
        <f t="shared" si="47"/>
        <v>0</v>
      </c>
      <c r="Y53" s="325">
        <f t="shared" si="48"/>
        <v>0</v>
      </c>
      <c r="Z53" s="325">
        <f t="shared" si="49"/>
        <v>0</v>
      </c>
      <c r="AA53" s="327">
        <f t="shared" si="50"/>
        <v>0</v>
      </c>
      <c r="AB53" s="122">
        <f t="shared" si="51"/>
        <v>0</v>
      </c>
      <c r="AC53" s="337"/>
      <c r="AD53" s="337"/>
      <c r="AE53" s="337"/>
      <c r="AF53" s="337"/>
      <c r="AG53" s="337"/>
      <c r="AH53" s="182">
        <f t="shared" si="52"/>
        <v>0</v>
      </c>
      <c r="AI53" s="337"/>
      <c r="AJ53" s="337"/>
      <c r="AK53" s="337"/>
      <c r="AL53" s="337"/>
      <c r="AM53" s="337"/>
      <c r="AN53" s="122">
        <f t="shared" si="53"/>
        <v>0</v>
      </c>
      <c r="AO53" s="337"/>
      <c r="AP53" s="337"/>
      <c r="AQ53" s="337"/>
      <c r="AR53" s="337"/>
      <c r="AS53" s="340"/>
      <c r="AT53" s="122">
        <f t="shared" si="54"/>
        <v>0</v>
      </c>
      <c r="AU53" s="325">
        <f t="shared" si="55"/>
        <v>0</v>
      </c>
      <c r="AV53" s="325">
        <f t="shared" si="56"/>
        <v>0</v>
      </c>
      <c r="AW53" s="325">
        <f t="shared" si="57"/>
        <v>0</v>
      </c>
      <c r="AX53" s="325">
        <f t="shared" si="58"/>
        <v>0</v>
      </c>
      <c r="AY53" s="326">
        <f t="shared" si="59"/>
        <v>0</v>
      </c>
    </row>
    <row r="55" spans="1:51" s="53" customFormat="1" x14ac:dyDescent="0.25">
      <c r="AP55" s="637" t="s">
        <v>63</v>
      </c>
      <c r="AQ55" s="637"/>
      <c r="AR55" s="637"/>
      <c r="AS55" s="637"/>
      <c r="AT55" s="637"/>
      <c r="AU55" s="637"/>
      <c r="AV55" s="637"/>
      <c r="AW55" s="637"/>
      <c r="AX55" s="637"/>
      <c r="AY55" s="342"/>
    </row>
    <row r="56" spans="1:51" s="53" customFormat="1" ht="16.5" x14ac:dyDescent="0.25">
      <c r="AB56" s="67" t="s">
        <v>114</v>
      </c>
      <c r="AF56" s="68" t="s">
        <v>115</v>
      </c>
      <c r="AG56" s="68"/>
      <c r="AH56" s="70"/>
      <c r="AI56" s="70"/>
      <c r="AJ56" s="70"/>
      <c r="AK56" s="58" t="s">
        <v>67</v>
      </c>
      <c r="AL56" s="56"/>
      <c r="AM56" s="56"/>
      <c r="AN56" s="71"/>
      <c r="AQ56" s="53" t="s">
        <v>275</v>
      </c>
    </row>
    <row r="57" spans="1:51" s="53" customFormat="1" ht="16.5" x14ac:dyDescent="0.25">
      <c r="AB57" s="72"/>
      <c r="AF57" s="68"/>
      <c r="AG57" s="68"/>
      <c r="AH57" s="70"/>
      <c r="AI57" s="70"/>
      <c r="AJ57" s="70"/>
      <c r="AK57" s="73"/>
      <c r="AL57" s="73"/>
      <c r="AM57" s="73"/>
      <c r="AN57" s="71"/>
    </row>
    <row r="58" spans="1:51" s="53" customFormat="1" x14ac:dyDescent="0.25">
      <c r="AB58" s="74"/>
      <c r="AF58" s="54" t="s">
        <v>69</v>
      </c>
      <c r="AG58" s="54"/>
      <c r="AH58" s="74"/>
      <c r="AI58" s="74"/>
      <c r="AJ58" s="74"/>
      <c r="AK58" s="54" t="s">
        <v>116</v>
      </c>
      <c r="AL58" s="74"/>
      <c r="AM58" s="74"/>
      <c r="AN58" s="74"/>
    </row>
    <row r="59" spans="1:51" s="53" customFormat="1" x14ac:dyDescent="0.25"/>
    <row r="60" spans="1:51" s="53" customFormat="1" x14ac:dyDescent="0.25"/>
    <row r="61" spans="1:51" s="53" customFormat="1" x14ac:dyDescent="0.25"/>
    <row r="62" spans="1:51" s="53" customFormat="1" x14ac:dyDescent="0.25"/>
    <row r="63" spans="1:51" s="53" customFormat="1" x14ac:dyDescent="0.25"/>
    <row r="64" spans="1:51"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sheetData>
  <sheetProtection formatColumns="0" formatRows="0"/>
  <mergeCells count="31">
    <mergeCell ref="K6:O6"/>
    <mergeCell ref="J4:O5"/>
    <mergeCell ref="AC1:AD2"/>
    <mergeCell ref="J6:J7"/>
    <mergeCell ref="P6:P7"/>
    <mergeCell ref="P4:U5"/>
    <mergeCell ref="V4:AA5"/>
    <mergeCell ref="Q6:U6"/>
    <mergeCell ref="W6:AA6"/>
    <mergeCell ref="AC6:AG6"/>
    <mergeCell ref="AB5:AG5"/>
    <mergeCell ref="A4:A8"/>
    <mergeCell ref="B4:B7"/>
    <mergeCell ref="C4:C8"/>
    <mergeCell ref="D4:I5"/>
    <mergeCell ref="D6:D7"/>
    <mergeCell ref="E6:I6"/>
    <mergeCell ref="AH5:AM5"/>
    <mergeCell ref="AO6:AS6"/>
    <mergeCell ref="AT4:AY5"/>
    <mergeCell ref="AU6:AY6"/>
    <mergeCell ref="AB4:AM4"/>
    <mergeCell ref="AN4:AS4"/>
    <mergeCell ref="AN5:AS5"/>
    <mergeCell ref="AP55:AX55"/>
    <mergeCell ref="V6:V7"/>
    <mergeCell ref="AB6:AB7"/>
    <mergeCell ref="AH6:AH7"/>
    <mergeCell ref="AN6:AN7"/>
    <mergeCell ref="AT6:AT7"/>
    <mergeCell ref="AI6:AM6"/>
  </mergeCells>
  <hyperlinks>
    <hyperlink ref="AC1" location="'Списък приложения'!A1" display="'Списък приложения'!A1"/>
  </hyperlinks>
  <pageMargins left="0.70866141732283472" right="0.70866141732283472" top="0.74803149606299213" bottom="0.74803149606299213" header="0.31496062992125984" footer="0.31496062992125984"/>
  <pageSetup scale="57" orientation="landscape" verticalDpi="0"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F115"/>
  <sheetViews>
    <sheetView zoomScaleNormal="100" workbookViewId="0">
      <selection activeCell="AG2" sqref="AG2"/>
    </sheetView>
  </sheetViews>
  <sheetFormatPr defaultRowHeight="15" x14ac:dyDescent="0.25"/>
  <cols>
    <col min="1" max="1" width="5.5703125" bestFit="1" customWidth="1"/>
    <col min="2" max="2" width="30.28515625" customWidth="1"/>
    <col min="3" max="3" width="7.7109375" customWidth="1"/>
    <col min="4" max="42" width="4.7109375" customWidth="1"/>
    <col min="44" max="82" width="4.7109375" customWidth="1"/>
    <col min="84" max="94" width="4.7109375" customWidth="1"/>
    <col min="96" max="106" width="4.7109375" customWidth="1"/>
    <col min="257" max="257" width="5.5703125" bestFit="1" customWidth="1"/>
    <col min="258" max="258" width="30.28515625" customWidth="1"/>
    <col min="259" max="259" width="7.7109375" customWidth="1"/>
    <col min="260" max="268" width="4.7109375" customWidth="1"/>
    <col min="269" max="278" width="5.28515625" customWidth="1"/>
    <col min="279" max="279" width="7.7109375" customWidth="1"/>
    <col min="280" max="288" width="4.7109375" customWidth="1"/>
    <col min="289" max="298" width="5.28515625" customWidth="1"/>
    <col min="513" max="513" width="5.5703125" bestFit="1" customWidth="1"/>
    <col min="514" max="514" width="30.28515625" customWidth="1"/>
    <col min="515" max="515" width="7.7109375" customWidth="1"/>
    <col min="516" max="524" width="4.7109375" customWidth="1"/>
    <col min="525" max="534" width="5.28515625" customWidth="1"/>
    <col min="535" max="535" width="7.7109375" customWidth="1"/>
    <col min="536" max="544" width="4.7109375" customWidth="1"/>
    <col min="545" max="554" width="5.28515625" customWidth="1"/>
    <col min="769" max="769" width="5.5703125" bestFit="1" customWidth="1"/>
    <col min="770" max="770" width="30.28515625" customWidth="1"/>
    <col min="771" max="771" width="7.7109375" customWidth="1"/>
    <col min="772" max="780" width="4.7109375" customWidth="1"/>
    <col min="781" max="790" width="5.28515625" customWidth="1"/>
    <col min="791" max="791" width="7.7109375" customWidth="1"/>
    <col min="792" max="800" width="4.7109375" customWidth="1"/>
    <col min="801" max="810" width="5.28515625" customWidth="1"/>
    <col min="1025" max="1025" width="5.5703125" bestFit="1" customWidth="1"/>
    <col min="1026" max="1026" width="30.28515625" customWidth="1"/>
    <col min="1027" max="1027" width="7.7109375" customWidth="1"/>
    <col min="1028" max="1036" width="4.7109375" customWidth="1"/>
    <col min="1037" max="1046" width="5.28515625" customWidth="1"/>
    <col min="1047" max="1047" width="7.7109375" customWidth="1"/>
    <col min="1048" max="1056" width="4.7109375" customWidth="1"/>
    <col min="1057" max="1066" width="5.28515625" customWidth="1"/>
    <col min="1281" max="1281" width="5.5703125" bestFit="1" customWidth="1"/>
    <col min="1282" max="1282" width="30.28515625" customWidth="1"/>
    <col min="1283" max="1283" width="7.7109375" customWidth="1"/>
    <col min="1284" max="1292" width="4.7109375" customWidth="1"/>
    <col min="1293" max="1302" width="5.28515625" customWidth="1"/>
    <col min="1303" max="1303" width="7.7109375" customWidth="1"/>
    <col min="1304" max="1312" width="4.7109375" customWidth="1"/>
    <col min="1313" max="1322" width="5.28515625" customWidth="1"/>
    <col min="1537" max="1537" width="5.5703125" bestFit="1" customWidth="1"/>
    <col min="1538" max="1538" width="30.28515625" customWidth="1"/>
    <col min="1539" max="1539" width="7.7109375" customWidth="1"/>
    <col min="1540" max="1548" width="4.7109375" customWidth="1"/>
    <col min="1549" max="1558" width="5.28515625" customWidth="1"/>
    <col min="1559" max="1559" width="7.7109375" customWidth="1"/>
    <col min="1560" max="1568" width="4.7109375" customWidth="1"/>
    <col min="1569" max="1578" width="5.28515625" customWidth="1"/>
    <col min="1793" max="1793" width="5.5703125" bestFit="1" customWidth="1"/>
    <col min="1794" max="1794" width="30.28515625" customWidth="1"/>
    <col min="1795" max="1795" width="7.7109375" customWidth="1"/>
    <col min="1796" max="1804" width="4.7109375" customWidth="1"/>
    <col min="1805" max="1814" width="5.28515625" customWidth="1"/>
    <col min="1815" max="1815" width="7.7109375" customWidth="1"/>
    <col min="1816" max="1824" width="4.7109375" customWidth="1"/>
    <col min="1825" max="1834" width="5.28515625" customWidth="1"/>
    <col min="2049" max="2049" width="5.5703125" bestFit="1" customWidth="1"/>
    <col min="2050" max="2050" width="30.28515625" customWidth="1"/>
    <col min="2051" max="2051" width="7.7109375" customWidth="1"/>
    <col min="2052" max="2060" width="4.7109375" customWidth="1"/>
    <col min="2061" max="2070" width="5.28515625" customWidth="1"/>
    <col min="2071" max="2071" width="7.7109375" customWidth="1"/>
    <col min="2072" max="2080" width="4.7109375" customWidth="1"/>
    <col min="2081" max="2090" width="5.28515625" customWidth="1"/>
    <col min="2305" max="2305" width="5.5703125" bestFit="1" customWidth="1"/>
    <col min="2306" max="2306" width="30.28515625" customWidth="1"/>
    <col min="2307" max="2307" width="7.7109375" customWidth="1"/>
    <col min="2308" max="2316" width="4.7109375" customWidth="1"/>
    <col min="2317" max="2326" width="5.28515625" customWidth="1"/>
    <col min="2327" max="2327" width="7.7109375" customWidth="1"/>
    <col min="2328" max="2336" width="4.7109375" customWidth="1"/>
    <col min="2337" max="2346" width="5.28515625" customWidth="1"/>
    <col min="2561" max="2561" width="5.5703125" bestFit="1" customWidth="1"/>
    <col min="2562" max="2562" width="30.28515625" customWidth="1"/>
    <col min="2563" max="2563" width="7.7109375" customWidth="1"/>
    <col min="2564" max="2572" width="4.7109375" customWidth="1"/>
    <col min="2573" max="2582" width="5.28515625" customWidth="1"/>
    <col min="2583" max="2583" width="7.7109375" customWidth="1"/>
    <col min="2584" max="2592" width="4.7109375" customWidth="1"/>
    <col min="2593" max="2602" width="5.28515625" customWidth="1"/>
    <col min="2817" max="2817" width="5.5703125" bestFit="1" customWidth="1"/>
    <col min="2818" max="2818" width="30.28515625" customWidth="1"/>
    <col min="2819" max="2819" width="7.7109375" customWidth="1"/>
    <col min="2820" max="2828" width="4.7109375" customWidth="1"/>
    <col min="2829" max="2838" width="5.28515625" customWidth="1"/>
    <col min="2839" max="2839" width="7.7109375" customWidth="1"/>
    <col min="2840" max="2848" width="4.7109375" customWidth="1"/>
    <col min="2849" max="2858" width="5.28515625" customWidth="1"/>
    <col min="3073" max="3073" width="5.5703125" bestFit="1" customWidth="1"/>
    <col min="3074" max="3074" width="30.28515625" customWidth="1"/>
    <col min="3075" max="3075" width="7.7109375" customWidth="1"/>
    <col min="3076" max="3084" width="4.7109375" customWidth="1"/>
    <col min="3085" max="3094" width="5.28515625" customWidth="1"/>
    <col min="3095" max="3095" width="7.7109375" customWidth="1"/>
    <col min="3096" max="3104" width="4.7109375" customWidth="1"/>
    <col min="3105" max="3114" width="5.28515625" customWidth="1"/>
    <col min="3329" max="3329" width="5.5703125" bestFit="1" customWidth="1"/>
    <col min="3330" max="3330" width="30.28515625" customWidth="1"/>
    <col min="3331" max="3331" width="7.7109375" customWidth="1"/>
    <col min="3332" max="3340" width="4.7109375" customWidth="1"/>
    <col min="3341" max="3350" width="5.28515625" customWidth="1"/>
    <col min="3351" max="3351" width="7.7109375" customWidth="1"/>
    <col min="3352" max="3360" width="4.7109375" customWidth="1"/>
    <col min="3361" max="3370" width="5.28515625" customWidth="1"/>
    <col min="3585" max="3585" width="5.5703125" bestFit="1" customWidth="1"/>
    <col min="3586" max="3586" width="30.28515625" customWidth="1"/>
    <col min="3587" max="3587" width="7.7109375" customWidth="1"/>
    <col min="3588" max="3596" width="4.7109375" customWidth="1"/>
    <col min="3597" max="3606" width="5.28515625" customWidth="1"/>
    <col min="3607" max="3607" width="7.7109375" customWidth="1"/>
    <col min="3608" max="3616" width="4.7109375" customWidth="1"/>
    <col min="3617" max="3626" width="5.28515625" customWidth="1"/>
    <col min="3841" max="3841" width="5.5703125" bestFit="1" customWidth="1"/>
    <col min="3842" max="3842" width="30.28515625" customWidth="1"/>
    <col min="3843" max="3843" width="7.7109375" customWidth="1"/>
    <col min="3844" max="3852" width="4.7109375" customWidth="1"/>
    <col min="3853" max="3862" width="5.28515625" customWidth="1"/>
    <col min="3863" max="3863" width="7.7109375" customWidth="1"/>
    <col min="3864" max="3872" width="4.7109375" customWidth="1"/>
    <col min="3873" max="3882" width="5.28515625" customWidth="1"/>
    <col min="4097" max="4097" width="5.5703125" bestFit="1" customWidth="1"/>
    <col min="4098" max="4098" width="30.28515625" customWidth="1"/>
    <col min="4099" max="4099" width="7.7109375" customWidth="1"/>
    <col min="4100" max="4108" width="4.7109375" customWidth="1"/>
    <col min="4109" max="4118" width="5.28515625" customWidth="1"/>
    <col min="4119" max="4119" width="7.7109375" customWidth="1"/>
    <col min="4120" max="4128" width="4.7109375" customWidth="1"/>
    <col min="4129" max="4138" width="5.28515625" customWidth="1"/>
    <col min="4353" max="4353" width="5.5703125" bestFit="1" customWidth="1"/>
    <col min="4354" max="4354" width="30.28515625" customWidth="1"/>
    <col min="4355" max="4355" width="7.7109375" customWidth="1"/>
    <col min="4356" max="4364" width="4.7109375" customWidth="1"/>
    <col min="4365" max="4374" width="5.28515625" customWidth="1"/>
    <col min="4375" max="4375" width="7.7109375" customWidth="1"/>
    <col min="4376" max="4384" width="4.7109375" customWidth="1"/>
    <col min="4385" max="4394" width="5.28515625" customWidth="1"/>
    <col min="4609" max="4609" width="5.5703125" bestFit="1" customWidth="1"/>
    <col min="4610" max="4610" width="30.28515625" customWidth="1"/>
    <col min="4611" max="4611" width="7.7109375" customWidth="1"/>
    <col min="4612" max="4620" width="4.7109375" customWidth="1"/>
    <col min="4621" max="4630" width="5.28515625" customWidth="1"/>
    <col min="4631" max="4631" width="7.7109375" customWidth="1"/>
    <col min="4632" max="4640" width="4.7109375" customWidth="1"/>
    <col min="4641" max="4650" width="5.28515625" customWidth="1"/>
    <col min="4865" max="4865" width="5.5703125" bestFit="1" customWidth="1"/>
    <col min="4866" max="4866" width="30.28515625" customWidth="1"/>
    <col min="4867" max="4867" width="7.7109375" customWidth="1"/>
    <col min="4868" max="4876" width="4.7109375" customWidth="1"/>
    <col min="4877" max="4886" width="5.28515625" customWidth="1"/>
    <col min="4887" max="4887" width="7.7109375" customWidth="1"/>
    <col min="4888" max="4896" width="4.7109375" customWidth="1"/>
    <col min="4897" max="4906" width="5.28515625" customWidth="1"/>
    <col min="5121" max="5121" width="5.5703125" bestFit="1" customWidth="1"/>
    <col min="5122" max="5122" width="30.28515625" customWidth="1"/>
    <col min="5123" max="5123" width="7.7109375" customWidth="1"/>
    <col min="5124" max="5132" width="4.7109375" customWidth="1"/>
    <col min="5133" max="5142" width="5.28515625" customWidth="1"/>
    <col min="5143" max="5143" width="7.7109375" customWidth="1"/>
    <col min="5144" max="5152" width="4.7109375" customWidth="1"/>
    <col min="5153" max="5162" width="5.28515625" customWidth="1"/>
    <col min="5377" max="5377" width="5.5703125" bestFit="1" customWidth="1"/>
    <col min="5378" max="5378" width="30.28515625" customWidth="1"/>
    <col min="5379" max="5379" width="7.7109375" customWidth="1"/>
    <col min="5380" max="5388" width="4.7109375" customWidth="1"/>
    <col min="5389" max="5398" width="5.28515625" customWidth="1"/>
    <col min="5399" max="5399" width="7.7109375" customWidth="1"/>
    <col min="5400" max="5408" width="4.7109375" customWidth="1"/>
    <col min="5409" max="5418" width="5.28515625" customWidth="1"/>
    <col min="5633" max="5633" width="5.5703125" bestFit="1" customWidth="1"/>
    <col min="5634" max="5634" width="30.28515625" customWidth="1"/>
    <col min="5635" max="5635" width="7.7109375" customWidth="1"/>
    <col min="5636" max="5644" width="4.7109375" customWidth="1"/>
    <col min="5645" max="5654" width="5.28515625" customWidth="1"/>
    <col min="5655" max="5655" width="7.7109375" customWidth="1"/>
    <col min="5656" max="5664" width="4.7109375" customWidth="1"/>
    <col min="5665" max="5674" width="5.28515625" customWidth="1"/>
    <col min="5889" max="5889" width="5.5703125" bestFit="1" customWidth="1"/>
    <col min="5890" max="5890" width="30.28515625" customWidth="1"/>
    <col min="5891" max="5891" width="7.7109375" customWidth="1"/>
    <col min="5892" max="5900" width="4.7109375" customWidth="1"/>
    <col min="5901" max="5910" width="5.28515625" customWidth="1"/>
    <col min="5911" max="5911" width="7.7109375" customWidth="1"/>
    <col min="5912" max="5920" width="4.7109375" customWidth="1"/>
    <col min="5921" max="5930" width="5.28515625" customWidth="1"/>
    <col min="6145" max="6145" width="5.5703125" bestFit="1" customWidth="1"/>
    <col min="6146" max="6146" width="30.28515625" customWidth="1"/>
    <col min="6147" max="6147" width="7.7109375" customWidth="1"/>
    <col min="6148" max="6156" width="4.7109375" customWidth="1"/>
    <col min="6157" max="6166" width="5.28515625" customWidth="1"/>
    <col min="6167" max="6167" width="7.7109375" customWidth="1"/>
    <col min="6168" max="6176" width="4.7109375" customWidth="1"/>
    <col min="6177" max="6186" width="5.28515625" customWidth="1"/>
    <col min="6401" max="6401" width="5.5703125" bestFit="1" customWidth="1"/>
    <col min="6402" max="6402" width="30.28515625" customWidth="1"/>
    <col min="6403" max="6403" width="7.7109375" customWidth="1"/>
    <col min="6404" max="6412" width="4.7109375" customWidth="1"/>
    <col min="6413" max="6422" width="5.28515625" customWidth="1"/>
    <col min="6423" max="6423" width="7.7109375" customWidth="1"/>
    <col min="6424" max="6432" width="4.7109375" customWidth="1"/>
    <col min="6433" max="6442" width="5.28515625" customWidth="1"/>
    <col min="6657" max="6657" width="5.5703125" bestFit="1" customWidth="1"/>
    <col min="6658" max="6658" width="30.28515625" customWidth="1"/>
    <col min="6659" max="6659" width="7.7109375" customWidth="1"/>
    <col min="6660" max="6668" width="4.7109375" customWidth="1"/>
    <col min="6669" max="6678" width="5.28515625" customWidth="1"/>
    <col min="6679" max="6679" width="7.7109375" customWidth="1"/>
    <col min="6680" max="6688" width="4.7109375" customWidth="1"/>
    <col min="6689" max="6698" width="5.28515625" customWidth="1"/>
    <col min="6913" max="6913" width="5.5703125" bestFit="1" customWidth="1"/>
    <col min="6914" max="6914" width="30.28515625" customWidth="1"/>
    <col min="6915" max="6915" width="7.7109375" customWidth="1"/>
    <col min="6916" max="6924" width="4.7109375" customWidth="1"/>
    <col min="6925" max="6934" width="5.28515625" customWidth="1"/>
    <col min="6935" max="6935" width="7.7109375" customWidth="1"/>
    <col min="6936" max="6944" width="4.7109375" customWidth="1"/>
    <col min="6945" max="6954" width="5.28515625" customWidth="1"/>
    <col min="7169" max="7169" width="5.5703125" bestFit="1" customWidth="1"/>
    <col min="7170" max="7170" width="30.28515625" customWidth="1"/>
    <col min="7171" max="7171" width="7.7109375" customWidth="1"/>
    <col min="7172" max="7180" width="4.7109375" customWidth="1"/>
    <col min="7181" max="7190" width="5.28515625" customWidth="1"/>
    <col min="7191" max="7191" width="7.7109375" customWidth="1"/>
    <col min="7192" max="7200" width="4.7109375" customWidth="1"/>
    <col min="7201" max="7210" width="5.28515625" customWidth="1"/>
    <col min="7425" max="7425" width="5.5703125" bestFit="1" customWidth="1"/>
    <col min="7426" max="7426" width="30.28515625" customWidth="1"/>
    <col min="7427" max="7427" width="7.7109375" customWidth="1"/>
    <col min="7428" max="7436" width="4.7109375" customWidth="1"/>
    <col min="7437" max="7446" width="5.28515625" customWidth="1"/>
    <col min="7447" max="7447" width="7.7109375" customWidth="1"/>
    <col min="7448" max="7456" width="4.7109375" customWidth="1"/>
    <col min="7457" max="7466" width="5.28515625" customWidth="1"/>
    <col min="7681" max="7681" width="5.5703125" bestFit="1" customWidth="1"/>
    <col min="7682" max="7682" width="30.28515625" customWidth="1"/>
    <col min="7683" max="7683" width="7.7109375" customWidth="1"/>
    <col min="7684" max="7692" width="4.7109375" customWidth="1"/>
    <col min="7693" max="7702" width="5.28515625" customWidth="1"/>
    <col min="7703" max="7703" width="7.7109375" customWidth="1"/>
    <col min="7704" max="7712" width="4.7109375" customWidth="1"/>
    <col min="7713" max="7722" width="5.28515625" customWidth="1"/>
    <col min="7937" max="7937" width="5.5703125" bestFit="1" customWidth="1"/>
    <col min="7938" max="7938" width="30.28515625" customWidth="1"/>
    <col min="7939" max="7939" width="7.7109375" customWidth="1"/>
    <col min="7940" max="7948" width="4.7109375" customWidth="1"/>
    <col min="7949" max="7958" width="5.28515625" customWidth="1"/>
    <col min="7959" max="7959" width="7.7109375" customWidth="1"/>
    <col min="7960" max="7968" width="4.7109375" customWidth="1"/>
    <col min="7969" max="7978" width="5.28515625" customWidth="1"/>
    <col min="8193" max="8193" width="5.5703125" bestFit="1" customWidth="1"/>
    <col min="8194" max="8194" width="30.28515625" customWidth="1"/>
    <col min="8195" max="8195" width="7.7109375" customWidth="1"/>
    <col min="8196" max="8204" width="4.7109375" customWidth="1"/>
    <col min="8205" max="8214" width="5.28515625" customWidth="1"/>
    <col min="8215" max="8215" width="7.7109375" customWidth="1"/>
    <col min="8216" max="8224" width="4.7109375" customWidth="1"/>
    <col min="8225" max="8234" width="5.28515625" customWidth="1"/>
    <col min="8449" max="8449" width="5.5703125" bestFit="1" customWidth="1"/>
    <col min="8450" max="8450" width="30.28515625" customWidth="1"/>
    <col min="8451" max="8451" width="7.7109375" customWidth="1"/>
    <col min="8452" max="8460" width="4.7109375" customWidth="1"/>
    <col min="8461" max="8470" width="5.28515625" customWidth="1"/>
    <col min="8471" max="8471" width="7.7109375" customWidth="1"/>
    <col min="8472" max="8480" width="4.7109375" customWidth="1"/>
    <col min="8481" max="8490" width="5.28515625" customWidth="1"/>
    <col min="8705" max="8705" width="5.5703125" bestFit="1" customWidth="1"/>
    <col min="8706" max="8706" width="30.28515625" customWidth="1"/>
    <col min="8707" max="8707" width="7.7109375" customWidth="1"/>
    <col min="8708" max="8716" width="4.7109375" customWidth="1"/>
    <col min="8717" max="8726" width="5.28515625" customWidth="1"/>
    <col min="8727" max="8727" width="7.7109375" customWidth="1"/>
    <col min="8728" max="8736" width="4.7109375" customWidth="1"/>
    <col min="8737" max="8746" width="5.28515625" customWidth="1"/>
    <col min="8961" max="8961" width="5.5703125" bestFit="1" customWidth="1"/>
    <col min="8962" max="8962" width="30.28515625" customWidth="1"/>
    <col min="8963" max="8963" width="7.7109375" customWidth="1"/>
    <col min="8964" max="8972" width="4.7109375" customWidth="1"/>
    <col min="8973" max="8982" width="5.28515625" customWidth="1"/>
    <col min="8983" max="8983" width="7.7109375" customWidth="1"/>
    <col min="8984" max="8992" width="4.7109375" customWidth="1"/>
    <col min="8993" max="9002" width="5.28515625" customWidth="1"/>
    <col min="9217" max="9217" width="5.5703125" bestFit="1" customWidth="1"/>
    <col min="9218" max="9218" width="30.28515625" customWidth="1"/>
    <col min="9219" max="9219" width="7.7109375" customWidth="1"/>
    <col min="9220" max="9228" width="4.7109375" customWidth="1"/>
    <col min="9229" max="9238" width="5.28515625" customWidth="1"/>
    <col min="9239" max="9239" width="7.7109375" customWidth="1"/>
    <col min="9240" max="9248" width="4.7109375" customWidth="1"/>
    <col min="9249" max="9258" width="5.28515625" customWidth="1"/>
    <col min="9473" max="9473" width="5.5703125" bestFit="1" customWidth="1"/>
    <col min="9474" max="9474" width="30.28515625" customWidth="1"/>
    <col min="9475" max="9475" width="7.7109375" customWidth="1"/>
    <col min="9476" max="9484" width="4.7109375" customWidth="1"/>
    <col min="9485" max="9494" width="5.28515625" customWidth="1"/>
    <col min="9495" max="9495" width="7.7109375" customWidth="1"/>
    <col min="9496" max="9504" width="4.7109375" customWidth="1"/>
    <col min="9505" max="9514" width="5.28515625" customWidth="1"/>
    <col min="9729" max="9729" width="5.5703125" bestFit="1" customWidth="1"/>
    <col min="9730" max="9730" width="30.28515625" customWidth="1"/>
    <col min="9731" max="9731" width="7.7109375" customWidth="1"/>
    <col min="9732" max="9740" width="4.7109375" customWidth="1"/>
    <col min="9741" max="9750" width="5.28515625" customWidth="1"/>
    <col min="9751" max="9751" width="7.7109375" customWidth="1"/>
    <col min="9752" max="9760" width="4.7109375" customWidth="1"/>
    <col min="9761" max="9770" width="5.28515625" customWidth="1"/>
    <col min="9985" max="9985" width="5.5703125" bestFit="1" customWidth="1"/>
    <col min="9986" max="9986" width="30.28515625" customWidth="1"/>
    <col min="9987" max="9987" width="7.7109375" customWidth="1"/>
    <col min="9988" max="9996" width="4.7109375" customWidth="1"/>
    <col min="9997" max="10006" width="5.28515625" customWidth="1"/>
    <col min="10007" max="10007" width="7.7109375" customWidth="1"/>
    <col min="10008" max="10016" width="4.7109375" customWidth="1"/>
    <col min="10017" max="10026" width="5.28515625" customWidth="1"/>
    <col min="10241" max="10241" width="5.5703125" bestFit="1" customWidth="1"/>
    <col min="10242" max="10242" width="30.28515625" customWidth="1"/>
    <col min="10243" max="10243" width="7.7109375" customWidth="1"/>
    <col min="10244" max="10252" width="4.7109375" customWidth="1"/>
    <col min="10253" max="10262" width="5.28515625" customWidth="1"/>
    <col min="10263" max="10263" width="7.7109375" customWidth="1"/>
    <col min="10264" max="10272" width="4.7109375" customWidth="1"/>
    <col min="10273" max="10282" width="5.28515625" customWidth="1"/>
    <col min="10497" max="10497" width="5.5703125" bestFit="1" customWidth="1"/>
    <col min="10498" max="10498" width="30.28515625" customWidth="1"/>
    <col min="10499" max="10499" width="7.7109375" customWidth="1"/>
    <col min="10500" max="10508" width="4.7109375" customWidth="1"/>
    <col min="10509" max="10518" width="5.28515625" customWidth="1"/>
    <col min="10519" max="10519" width="7.7109375" customWidth="1"/>
    <col min="10520" max="10528" width="4.7109375" customWidth="1"/>
    <col min="10529" max="10538" width="5.28515625" customWidth="1"/>
    <col min="10753" max="10753" width="5.5703125" bestFit="1" customWidth="1"/>
    <col min="10754" max="10754" width="30.28515625" customWidth="1"/>
    <col min="10755" max="10755" width="7.7109375" customWidth="1"/>
    <col min="10756" max="10764" width="4.7109375" customWidth="1"/>
    <col min="10765" max="10774" width="5.28515625" customWidth="1"/>
    <col min="10775" max="10775" width="7.7109375" customWidth="1"/>
    <col min="10776" max="10784" width="4.7109375" customWidth="1"/>
    <col min="10785" max="10794" width="5.28515625" customWidth="1"/>
    <col min="11009" max="11009" width="5.5703125" bestFit="1" customWidth="1"/>
    <col min="11010" max="11010" width="30.28515625" customWidth="1"/>
    <col min="11011" max="11011" width="7.7109375" customWidth="1"/>
    <col min="11012" max="11020" width="4.7109375" customWidth="1"/>
    <col min="11021" max="11030" width="5.28515625" customWidth="1"/>
    <col min="11031" max="11031" width="7.7109375" customWidth="1"/>
    <col min="11032" max="11040" width="4.7109375" customWidth="1"/>
    <col min="11041" max="11050" width="5.28515625" customWidth="1"/>
    <col min="11265" max="11265" width="5.5703125" bestFit="1" customWidth="1"/>
    <col min="11266" max="11266" width="30.28515625" customWidth="1"/>
    <col min="11267" max="11267" width="7.7109375" customWidth="1"/>
    <col min="11268" max="11276" width="4.7109375" customWidth="1"/>
    <col min="11277" max="11286" width="5.28515625" customWidth="1"/>
    <col min="11287" max="11287" width="7.7109375" customWidth="1"/>
    <col min="11288" max="11296" width="4.7109375" customWidth="1"/>
    <col min="11297" max="11306" width="5.28515625" customWidth="1"/>
    <col min="11521" max="11521" width="5.5703125" bestFit="1" customWidth="1"/>
    <col min="11522" max="11522" width="30.28515625" customWidth="1"/>
    <col min="11523" max="11523" width="7.7109375" customWidth="1"/>
    <col min="11524" max="11532" width="4.7109375" customWidth="1"/>
    <col min="11533" max="11542" width="5.28515625" customWidth="1"/>
    <col min="11543" max="11543" width="7.7109375" customWidth="1"/>
    <col min="11544" max="11552" width="4.7109375" customWidth="1"/>
    <col min="11553" max="11562" width="5.28515625" customWidth="1"/>
    <col min="11777" max="11777" width="5.5703125" bestFit="1" customWidth="1"/>
    <col min="11778" max="11778" width="30.28515625" customWidth="1"/>
    <col min="11779" max="11779" width="7.7109375" customWidth="1"/>
    <col min="11780" max="11788" width="4.7109375" customWidth="1"/>
    <col min="11789" max="11798" width="5.28515625" customWidth="1"/>
    <col min="11799" max="11799" width="7.7109375" customWidth="1"/>
    <col min="11800" max="11808" width="4.7109375" customWidth="1"/>
    <col min="11809" max="11818" width="5.28515625" customWidth="1"/>
    <col min="12033" max="12033" width="5.5703125" bestFit="1" customWidth="1"/>
    <col min="12034" max="12034" width="30.28515625" customWidth="1"/>
    <col min="12035" max="12035" width="7.7109375" customWidth="1"/>
    <col min="12036" max="12044" width="4.7109375" customWidth="1"/>
    <col min="12045" max="12054" width="5.28515625" customWidth="1"/>
    <col min="12055" max="12055" width="7.7109375" customWidth="1"/>
    <col min="12056" max="12064" width="4.7109375" customWidth="1"/>
    <col min="12065" max="12074" width="5.28515625" customWidth="1"/>
    <col min="12289" max="12289" width="5.5703125" bestFit="1" customWidth="1"/>
    <col min="12290" max="12290" width="30.28515625" customWidth="1"/>
    <col min="12291" max="12291" width="7.7109375" customWidth="1"/>
    <col min="12292" max="12300" width="4.7109375" customWidth="1"/>
    <col min="12301" max="12310" width="5.28515625" customWidth="1"/>
    <col min="12311" max="12311" width="7.7109375" customWidth="1"/>
    <col min="12312" max="12320" width="4.7109375" customWidth="1"/>
    <col min="12321" max="12330" width="5.28515625" customWidth="1"/>
    <col min="12545" max="12545" width="5.5703125" bestFit="1" customWidth="1"/>
    <col min="12546" max="12546" width="30.28515625" customWidth="1"/>
    <col min="12547" max="12547" width="7.7109375" customWidth="1"/>
    <col min="12548" max="12556" width="4.7109375" customWidth="1"/>
    <col min="12557" max="12566" width="5.28515625" customWidth="1"/>
    <col min="12567" max="12567" width="7.7109375" customWidth="1"/>
    <col min="12568" max="12576" width="4.7109375" customWidth="1"/>
    <col min="12577" max="12586" width="5.28515625" customWidth="1"/>
    <col min="12801" max="12801" width="5.5703125" bestFit="1" customWidth="1"/>
    <col min="12802" max="12802" width="30.28515625" customWidth="1"/>
    <col min="12803" max="12803" width="7.7109375" customWidth="1"/>
    <col min="12804" max="12812" width="4.7109375" customWidth="1"/>
    <col min="12813" max="12822" width="5.28515625" customWidth="1"/>
    <col min="12823" max="12823" width="7.7109375" customWidth="1"/>
    <col min="12824" max="12832" width="4.7109375" customWidth="1"/>
    <col min="12833" max="12842" width="5.28515625" customWidth="1"/>
    <col min="13057" max="13057" width="5.5703125" bestFit="1" customWidth="1"/>
    <col min="13058" max="13058" width="30.28515625" customWidth="1"/>
    <col min="13059" max="13059" width="7.7109375" customWidth="1"/>
    <col min="13060" max="13068" width="4.7109375" customWidth="1"/>
    <col min="13069" max="13078" width="5.28515625" customWidth="1"/>
    <col min="13079" max="13079" width="7.7109375" customWidth="1"/>
    <col min="13080" max="13088" width="4.7109375" customWidth="1"/>
    <col min="13089" max="13098" width="5.28515625" customWidth="1"/>
    <col min="13313" max="13313" width="5.5703125" bestFit="1" customWidth="1"/>
    <col min="13314" max="13314" width="30.28515625" customWidth="1"/>
    <col min="13315" max="13315" width="7.7109375" customWidth="1"/>
    <col min="13316" max="13324" width="4.7109375" customWidth="1"/>
    <col min="13325" max="13334" width="5.28515625" customWidth="1"/>
    <col min="13335" max="13335" width="7.7109375" customWidth="1"/>
    <col min="13336" max="13344" width="4.7109375" customWidth="1"/>
    <col min="13345" max="13354" width="5.28515625" customWidth="1"/>
    <col min="13569" max="13569" width="5.5703125" bestFit="1" customWidth="1"/>
    <col min="13570" max="13570" width="30.28515625" customWidth="1"/>
    <col min="13571" max="13571" width="7.7109375" customWidth="1"/>
    <col min="13572" max="13580" width="4.7109375" customWidth="1"/>
    <col min="13581" max="13590" width="5.28515625" customWidth="1"/>
    <col min="13591" max="13591" width="7.7109375" customWidth="1"/>
    <col min="13592" max="13600" width="4.7109375" customWidth="1"/>
    <col min="13601" max="13610" width="5.28515625" customWidth="1"/>
    <col min="13825" max="13825" width="5.5703125" bestFit="1" customWidth="1"/>
    <col min="13826" max="13826" width="30.28515625" customWidth="1"/>
    <col min="13827" max="13827" width="7.7109375" customWidth="1"/>
    <col min="13828" max="13836" width="4.7109375" customWidth="1"/>
    <col min="13837" max="13846" width="5.28515625" customWidth="1"/>
    <col min="13847" max="13847" width="7.7109375" customWidth="1"/>
    <col min="13848" max="13856" width="4.7109375" customWidth="1"/>
    <col min="13857" max="13866" width="5.28515625" customWidth="1"/>
    <col min="14081" max="14081" width="5.5703125" bestFit="1" customWidth="1"/>
    <col min="14082" max="14082" width="30.28515625" customWidth="1"/>
    <col min="14083" max="14083" width="7.7109375" customWidth="1"/>
    <col min="14084" max="14092" width="4.7109375" customWidth="1"/>
    <col min="14093" max="14102" width="5.28515625" customWidth="1"/>
    <col min="14103" max="14103" width="7.7109375" customWidth="1"/>
    <col min="14104" max="14112" width="4.7109375" customWidth="1"/>
    <col min="14113" max="14122" width="5.28515625" customWidth="1"/>
    <col min="14337" max="14337" width="5.5703125" bestFit="1" customWidth="1"/>
    <col min="14338" max="14338" width="30.28515625" customWidth="1"/>
    <col min="14339" max="14339" width="7.7109375" customWidth="1"/>
    <col min="14340" max="14348" width="4.7109375" customWidth="1"/>
    <col min="14349" max="14358" width="5.28515625" customWidth="1"/>
    <col min="14359" max="14359" width="7.7109375" customWidth="1"/>
    <col min="14360" max="14368" width="4.7109375" customWidth="1"/>
    <col min="14369" max="14378" width="5.28515625" customWidth="1"/>
    <col min="14593" max="14593" width="5.5703125" bestFit="1" customWidth="1"/>
    <col min="14594" max="14594" width="30.28515625" customWidth="1"/>
    <col min="14595" max="14595" width="7.7109375" customWidth="1"/>
    <col min="14596" max="14604" width="4.7109375" customWidth="1"/>
    <col min="14605" max="14614" width="5.28515625" customWidth="1"/>
    <col min="14615" max="14615" width="7.7109375" customWidth="1"/>
    <col min="14616" max="14624" width="4.7109375" customWidth="1"/>
    <col min="14625" max="14634" width="5.28515625" customWidth="1"/>
    <col min="14849" max="14849" width="5.5703125" bestFit="1" customWidth="1"/>
    <col min="14850" max="14850" width="30.28515625" customWidth="1"/>
    <col min="14851" max="14851" width="7.7109375" customWidth="1"/>
    <col min="14852" max="14860" width="4.7109375" customWidth="1"/>
    <col min="14861" max="14870" width="5.28515625" customWidth="1"/>
    <col min="14871" max="14871" width="7.7109375" customWidth="1"/>
    <col min="14872" max="14880" width="4.7109375" customWidth="1"/>
    <col min="14881" max="14890" width="5.28515625" customWidth="1"/>
    <col min="15105" max="15105" width="5.5703125" bestFit="1" customWidth="1"/>
    <col min="15106" max="15106" width="30.28515625" customWidth="1"/>
    <col min="15107" max="15107" width="7.7109375" customWidth="1"/>
    <col min="15108" max="15116" width="4.7109375" customWidth="1"/>
    <col min="15117" max="15126" width="5.28515625" customWidth="1"/>
    <col min="15127" max="15127" width="7.7109375" customWidth="1"/>
    <col min="15128" max="15136" width="4.7109375" customWidth="1"/>
    <col min="15137" max="15146" width="5.28515625" customWidth="1"/>
    <col min="15361" max="15361" width="5.5703125" bestFit="1" customWidth="1"/>
    <col min="15362" max="15362" width="30.28515625" customWidth="1"/>
    <col min="15363" max="15363" width="7.7109375" customWidth="1"/>
    <col min="15364" max="15372" width="4.7109375" customWidth="1"/>
    <col min="15373" max="15382" width="5.28515625" customWidth="1"/>
    <col min="15383" max="15383" width="7.7109375" customWidth="1"/>
    <col min="15384" max="15392" width="4.7109375" customWidth="1"/>
    <col min="15393" max="15402" width="5.28515625" customWidth="1"/>
    <col min="15617" max="15617" width="5.5703125" bestFit="1" customWidth="1"/>
    <col min="15618" max="15618" width="30.28515625" customWidth="1"/>
    <col min="15619" max="15619" width="7.7109375" customWidth="1"/>
    <col min="15620" max="15628" width="4.7109375" customWidth="1"/>
    <col min="15629" max="15638" width="5.28515625" customWidth="1"/>
    <col min="15639" max="15639" width="7.7109375" customWidth="1"/>
    <col min="15640" max="15648" width="4.7109375" customWidth="1"/>
    <col min="15649" max="15658" width="5.28515625" customWidth="1"/>
    <col min="15873" max="15873" width="5.5703125" bestFit="1" customWidth="1"/>
    <col min="15874" max="15874" width="30.28515625" customWidth="1"/>
    <col min="15875" max="15875" width="7.7109375" customWidth="1"/>
    <col min="15876" max="15884" width="4.7109375" customWidth="1"/>
    <col min="15885" max="15894" width="5.28515625" customWidth="1"/>
    <col min="15895" max="15895" width="7.7109375" customWidth="1"/>
    <col min="15896" max="15904" width="4.7109375" customWidth="1"/>
    <col min="15905" max="15914" width="5.28515625" customWidth="1"/>
    <col min="16129" max="16129" width="5.5703125" bestFit="1" customWidth="1"/>
    <col min="16130" max="16130" width="30.28515625" customWidth="1"/>
    <col min="16131" max="16131" width="7.7109375" customWidth="1"/>
    <col min="16132" max="16140" width="4.7109375" customWidth="1"/>
    <col min="16141" max="16150" width="5.28515625" customWidth="1"/>
    <col min="16151" max="16151" width="7.7109375" customWidth="1"/>
    <col min="16152" max="16160" width="4.7109375" customWidth="1"/>
    <col min="16161" max="16170" width="5.28515625" customWidth="1"/>
  </cols>
  <sheetData>
    <row r="1" spans="1:106" x14ac:dyDescent="0.25">
      <c r="B1" s="111" t="s">
        <v>167</v>
      </c>
      <c r="C1" s="111"/>
      <c r="W1" s="698" t="s">
        <v>206</v>
      </c>
      <c r="X1" s="698"/>
    </row>
    <row r="2" spans="1:106" ht="30" customHeight="1" x14ac:dyDescent="0.25">
      <c r="B2" s="458"/>
      <c r="C2" s="700" t="s">
        <v>205</v>
      </c>
      <c r="D2" s="700"/>
      <c r="E2" s="700"/>
      <c r="F2" s="700"/>
      <c r="G2" s="700"/>
      <c r="H2" s="700"/>
      <c r="I2" s="700"/>
      <c r="J2" s="700"/>
      <c r="K2" s="700"/>
      <c r="L2" s="700"/>
      <c r="M2" s="700"/>
      <c r="N2" s="700"/>
      <c r="O2" s="700"/>
      <c r="P2" s="700"/>
      <c r="Q2" s="700"/>
      <c r="R2" s="700"/>
      <c r="S2" s="700"/>
      <c r="T2" s="700"/>
      <c r="U2" s="700"/>
      <c r="V2" s="700"/>
      <c r="W2" s="698"/>
      <c r="X2" s="698"/>
      <c r="Y2" s="151"/>
      <c r="Z2" s="151"/>
      <c r="AA2" s="151"/>
      <c r="AB2" s="151"/>
      <c r="AC2" s="151"/>
      <c r="AD2" s="151"/>
      <c r="AE2" s="151"/>
      <c r="AF2" s="151"/>
      <c r="AG2" s="151"/>
      <c r="AH2" s="151"/>
      <c r="AI2" s="151"/>
      <c r="AJ2" s="151"/>
      <c r="AK2" s="151"/>
      <c r="AL2" s="151"/>
      <c r="AM2" s="151"/>
      <c r="AN2" s="151"/>
      <c r="AO2" s="151"/>
      <c r="AP2" s="132"/>
    </row>
    <row r="3" spans="1:106" ht="15.75" thickBot="1" x14ac:dyDescent="0.3">
      <c r="E3" s="111"/>
      <c r="J3" s="111" t="s">
        <v>169</v>
      </c>
      <c r="Y3" s="111"/>
    </row>
    <row r="4" spans="1:106" ht="43.5" customHeight="1" thickBot="1" x14ac:dyDescent="0.3">
      <c r="A4" s="684" t="s">
        <v>170</v>
      </c>
      <c r="B4" s="686" t="s">
        <v>283</v>
      </c>
      <c r="C4" s="689" t="s">
        <v>284</v>
      </c>
      <c r="D4" s="690"/>
      <c r="E4" s="690"/>
      <c r="F4" s="690"/>
      <c r="G4" s="690"/>
      <c r="H4" s="690"/>
      <c r="I4" s="690"/>
      <c r="J4" s="690"/>
      <c r="K4" s="690"/>
      <c r="L4" s="690"/>
      <c r="M4" s="690"/>
      <c r="N4" s="690"/>
      <c r="O4" s="690"/>
      <c r="P4" s="690"/>
      <c r="Q4" s="690"/>
      <c r="R4" s="690"/>
      <c r="S4" s="690"/>
      <c r="T4" s="690"/>
      <c r="U4" s="690"/>
      <c r="V4" s="690"/>
      <c r="W4" s="690"/>
      <c r="X4" s="690"/>
      <c r="Y4" s="690"/>
      <c r="Z4" s="690"/>
      <c r="AA4" s="690"/>
      <c r="AB4" s="690"/>
      <c r="AC4" s="690"/>
      <c r="AD4" s="690"/>
      <c r="AE4" s="690"/>
      <c r="AF4" s="690"/>
      <c r="AG4" s="690"/>
      <c r="AH4" s="690"/>
      <c r="AI4" s="690"/>
      <c r="AJ4" s="690"/>
      <c r="AK4" s="690"/>
      <c r="AL4" s="690"/>
      <c r="AM4" s="690"/>
      <c r="AN4" s="690"/>
      <c r="AO4" s="690"/>
      <c r="AP4" s="691"/>
      <c r="AQ4" s="689" t="s">
        <v>284</v>
      </c>
      <c r="AR4" s="690"/>
      <c r="AS4" s="690"/>
      <c r="AT4" s="690"/>
      <c r="AU4" s="690"/>
      <c r="AV4" s="690"/>
      <c r="AW4" s="690"/>
      <c r="AX4" s="690"/>
      <c r="AY4" s="690"/>
      <c r="AZ4" s="690"/>
      <c r="BA4" s="690"/>
      <c r="BB4" s="690"/>
      <c r="BC4" s="690"/>
      <c r="BD4" s="690"/>
      <c r="BE4" s="690"/>
      <c r="BF4" s="690"/>
      <c r="BG4" s="690"/>
      <c r="BH4" s="690"/>
      <c r="BI4" s="690"/>
      <c r="BJ4" s="690"/>
      <c r="BK4" s="690"/>
      <c r="BL4" s="690"/>
      <c r="BM4" s="690"/>
      <c r="BN4" s="690"/>
      <c r="BO4" s="690"/>
      <c r="BP4" s="690"/>
      <c r="BQ4" s="690"/>
      <c r="BR4" s="690"/>
      <c r="BS4" s="690"/>
      <c r="BT4" s="690"/>
      <c r="BU4" s="690"/>
      <c r="BV4" s="690"/>
      <c r="BW4" s="690"/>
      <c r="BX4" s="690"/>
      <c r="BY4" s="690"/>
      <c r="BZ4" s="690"/>
      <c r="CA4" s="690"/>
      <c r="CB4" s="690"/>
      <c r="CC4" s="690"/>
      <c r="CD4" s="691"/>
      <c r="CE4" s="701" t="s">
        <v>285</v>
      </c>
      <c r="CF4" s="702"/>
      <c r="CG4" s="702"/>
      <c r="CH4" s="702"/>
      <c r="CI4" s="702"/>
      <c r="CJ4" s="702"/>
      <c r="CK4" s="702"/>
      <c r="CL4" s="702"/>
      <c r="CM4" s="702"/>
      <c r="CN4" s="702"/>
      <c r="CO4" s="702"/>
      <c r="CP4" s="702"/>
      <c r="CQ4" s="702"/>
      <c r="CR4" s="702"/>
      <c r="CS4" s="702"/>
      <c r="CT4" s="702"/>
      <c r="CU4" s="702"/>
      <c r="CV4" s="702"/>
      <c r="CW4" s="703"/>
      <c r="CX4" s="703"/>
      <c r="CY4" s="703"/>
      <c r="CZ4" s="703"/>
      <c r="DA4" s="703"/>
      <c r="DB4" s="704"/>
    </row>
    <row r="5" spans="1:106" ht="15" customHeight="1" x14ac:dyDescent="0.25">
      <c r="A5" s="685"/>
      <c r="B5" s="687"/>
      <c r="C5" s="695" t="s">
        <v>186</v>
      </c>
      <c r="D5" s="696"/>
      <c r="E5" s="696"/>
      <c r="F5" s="696"/>
      <c r="G5" s="696"/>
      <c r="H5" s="696"/>
      <c r="I5" s="696"/>
      <c r="J5" s="696"/>
      <c r="K5" s="696"/>
      <c r="L5" s="696"/>
      <c r="M5" s="696"/>
      <c r="N5" s="696"/>
      <c r="O5" s="696"/>
      <c r="P5" s="696"/>
      <c r="Q5" s="696"/>
      <c r="R5" s="696"/>
      <c r="S5" s="696"/>
      <c r="T5" s="696"/>
      <c r="U5" s="696"/>
      <c r="V5" s="696"/>
      <c r="W5" s="696"/>
      <c r="X5" s="696"/>
      <c r="Y5" s="696"/>
      <c r="Z5" s="696"/>
      <c r="AA5" s="696"/>
      <c r="AB5" s="696"/>
      <c r="AC5" s="696"/>
      <c r="AD5" s="696"/>
      <c r="AE5" s="696"/>
      <c r="AF5" s="696"/>
      <c r="AG5" s="696"/>
      <c r="AH5" s="696"/>
      <c r="AI5" s="696"/>
      <c r="AJ5" s="696"/>
      <c r="AK5" s="696"/>
      <c r="AL5" s="696"/>
      <c r="AM5" s="696"/>
      <c r="AN5" s="696"/>
      <c r="AO5" s="696"/>
      <c r="AP5" s="697"/>
      <c r="AQ5" s="695" t="s">
        <v>187</v>
      </c>
      <c r="AR5" s="696"/>
      <c r="AS5" s="696"/>
      <c r="AT5" s="696"/>
      <c r="AU5" s="696"/>
      <c r="AV5" s="696"/>
      <c r="AW5" s="696"/>
      <c r="AX5" s="696"/>
      <c r="AY5" s="696"/>
      <c r="AZ5" s="696"/>
      <c r="BA5" s="696"/>
      <c r="BB5" s="696"/>
      <c r="BC5" s="696"/>
      <c r="BD5" s="696"/>
      <c r="BE5" s="696"/>
      <c r="BF5" s="696"/>
      <c r="BG5" s="696"/>
      <c r="BH5" s="696"/>
      <c r="BI5" s="696"/>
      <c r="BJ5" s="696"/>
      <c r="BK5" s="696"/>
      <c r="BL5" s="696"/>
      <c r="BM5" s="696"/>
      <c r="BN5" s="696"/>
      <c r="BO5" s="696"/>
      <c r="BP5" s="696"/>
      <c r="BQ5" s="696"/>
      <c r="BR5" s="696"/>
      <c r="BS5" s="696"/>
      <c r="BT5" s="696"/>
      <c r="BU5" s="696"/>
      <c r="BV5" s="696"/>
      <c r="BW5" s="696"/>
      <c r="BX5" s="696"/>
      <c r="BY5" s="696"/>
      <c r="BZ5" s="696"/>
      <c r="CA5" s="696"/>
      <c r="CB5" s="696"/>
      <c r="CC5" s="696"/>
      <c r="CD5" s="697"/>
      <c r="CE5" s="705" t="s">
        <v>186</v>
      </c>
      <c r="CF5" s="706"/>
      <c r="CG5" s="706"/>
      <c r="CH5" s="706"/>
      <c r="CI5" s="706"/>
      <c r="CJ5" s="706"/>
      <c r="CK5" s="706"/>
      <c r="CL5" s="706"/>
      <c r="CM5" s="706"/>
      <c r="CN5" s="706"/>
      <c r="CO5" s="706"/>
      <c r="CP5" s="707"/>
      <c r="CQ5" s="708" t="s">
        <v>187</v>
      </c>
      <c r="CR5" s="709"/>
      <c r="CS5" s="709"/>
      <c r="CT5" s="709"/>
      <c r="CU5" s="709"/>
      <c r="CV5" s="709"/>
      <c r="CW5" s="710"/>
      <c r="CX5" s="710"/>
      <c r="CY5" s="710"/>
      <c r="CZ5" s="710"/>
      <c r="DA5" s="710"/>
      <c r="DB5" s="711"/>
    </row>
    <row r="6" spans="1:106" s="131" customFormat="1" ht="24.75" customHeight="1" x14ac:dyDescent="0.2">
      <c r="A6" s="685"/>
      <c r="B6" s="687"/>
      <c r="C6" s="692" t="s">
        <v>188</v>
      </c>
      <c r="D6" s="693"/>
      <c r="E6" s="693"/>
      <c r="F6" s="693"/>
      <c r="G6" s="693"/>
      <c r="H6" s="693"/>
      <c r="I6" s="693"/>
      <c r="J6" s="693"/>
      <c r="K6" s="693"/>
      <c r="L6" s="693"/>
      <c r="M6" s="693"/>
      <c r="N6" s="693"/>
      <c r="O6" s="693"/>
      <c r="P6" s="693"/>
      <c r="Q6" s="693"/>
      <c r="R6" s="693"/>
      <c r="S6" s="693"/>
      <c r="T6" s="693"/>
      <c r="U6" s="693"/>
      <c r="V6" s="693"/>
      <c r="W6" s="693"/>
      <c r="X6" s="693"/>
      <c r="Y6" s="693"/>
      <c r="Z6" s="693"/>
      <c r="AA6" s="693"/>
      <c r="AB6" s="693"/>
      <c r="AC6" s="693"/>
      <c r="AD6" s="693"/>
      <c r="AE6" s="693"/>
      <c r="AF6" s="693"/>
      <c r="AG6" s="693"/>
      <c r="AH6" s="693"/>
      <c r="AI6" s="693"/>
      <c r="AJ6" s="693"/>
      <c r="AK6" s="693"/>
      <c r="AL6" s="693"/>
      <c r="AM6" s="693"/>
      <c r="AN6" s="693"/>
      <c r="AO6" s="693"/>
      <c r="AP6" s="694"/>
      <c r="AQ6" s="692" t="s">
        <v>188</v>
      </c>
      <c r="AR6" s="693"/>
      <c r="AS6" s="693"/>
      <c r="AT6" s="693"/>
      <c r="AU6" s="693"/>
      <c r="AV6" s="693"/>
      <c r="AW6" s="693"/>
      <c r="AX6" s="693"/>
      <c r="AY6" s="693"/>
      <c r="AZ6" s="693"/>
      <c r="BA6" s="693"/>
      <c r="BB6" s="693"/>
      <c r="BC6" s="693"/>
      <c r="BD6" s="693"/>
      <c r="BE6" s="693"/>
      <c r="BF6" s="693"/>
      <c r="BG6" s="693"/>
      <c r="BH6" s="693"/>
      <c r="BI6" s="693"/>
      <c r="BJ6" s="693"/>
      <c r="BK6" s="693"/>
      <c r="BL6" s="693"/>
      <c r="BM6" s="693"/>
      <c r="BN6" s="693"/>
      <c r="BO6" s="693"/>
      <c r="BP6" s="693"/>
      <c r="BQ6" s="693"/>
      <c r="BR6" s="693"/>
      <c r="BS6" s="693"/>
      <c r="BT6" s="693"/>
      <c r="BU6" s="693"/>
      <c r="BV6" s="693"/>
      <c r="BW6" s="693"/>
      <c r="BX6" s="693"/>
      <c r="BY6" s="693"/>
      <c r="BZ6" s="693"/>
      <c r="CA6" s="693"/>
      <c r="CB6" s="693"/>
      <c r="CC6" s="693"/>
      <c r="CD6" s="694"/>
      <c r="CE6" s="692" t="s">
        <v>188</v>
      </c>
      <c r="CF6" s="693"/>
      <c r="CG6" s="693"/>
      <c r="CH6" s="693"/>
      <c r="CI6" s="693"/>
      <c r="CJ6" s="693"/>
      <c r="CK6" s="693"/>
      <c r="CL6" s="693"/>
      <c r="CM6" s="693"/>
      <c r="CN6" s="693"/>
      <c r="CO6" s="693"/>
      <c r="CP6" s="694"/>
      <c r="CQ6" s="712" t="s">
        <v>188</v>
      </c>
      <c r="CR6" s="713"/>
      <c r="CS6" s="713"/>
      <c r="CT6" s="713"/>
      <c r="CU6" s="713"/>
      <c r="CV6" s="713"/>
      <c r="CW6" s="714"/>
      <c r="CX6" s="714"/>
      <c r="CY6" s="714"/>
      <c r="CZ6" s="714"/>
      <c r="DA6" s="714"/>
      <c r="DB6" s="715"/>
    </row>
    <row r="7" spans="1:106" x14ac:dyDescent="0.25">
      <c r="A7" s="685"/>
      <c r="B7" s="688"/>
      <c r="C7" s="157" t="s">
        <v>106</v>
      </c>
      <c r="D7" s="456" t="s">
        <v>385</v>
      </c>
      <c r="E7" s="152" t="s">
        <v>386</v>
      </c>
      <c r="F7" s="152" t="s">
        <v>387</v>
      </c>
      <c r="G7" s="152" t="s">
        <v>388</v>
      </c>
      <c r="H7" s="152" t="s">
        <v>389</v>
      </c>
      <c r="I7" s="152" t="s">
        <v>390</v>
      </c>
      <c r="J7" s="152" t="s">
        <v>391</v>
      </c>
      <c r="K7" s="152" t="s">
        <v>392</v>
      </c>
      <c r="L7" s="152" t="s">
        <v>393</v>
      </c>
      <c r="M7" s="152" t="s">
        <v>394</v>
      </c>
      <c r="N7" s="152" t="s">
        <v>395</v>
      </c>
      <c r="O7" s="152" t="s">
        <v>396</v>
      </c>
      <c r="P7" s="152" t="s">
        <v>397</v>
      </c>
      <c r="Q7" s="152" t="s">
        <v>398</v>
      </c>
      <c r="R7" s="152" t="s">
        <v>399</v>
      </c>
      <c r="S7" s="152" t="s">
        <v>400</v>
      </c>
      <c r="T7" s="152" t="s">
        <v>401</v>
      </c>
      <c r="U7" s="152" t="s">
        <v>402</v>
      </c>
      <c r="V7" s="152" t="s">
        <v>403</v>
      </c>
      <c r="W7" s="442" t="s">
        <v>404</v>
      </c>
      <c r="X7" s="442" t="s">
        <v>405</v>
      </c>
      <c r="Y7" s="442" t="s">
        <v>406</v>
      </c>
      <c r="Z7" s="442" t="s">
        <v>407</v>
      </c>
      <c r="AA7" s="442" t="s">
        <v>408</v>
      </c>
      <c r="AB7" s="442" t="s">
        <v>409</v>
      </c>
      <c r="AC7" s="442" t="s">
        <v>410</v>
      </c>
      <c r="AD7" s="442" t="s">
        <v>411</v>
      </c>
      <c r="AE7" s="442" t="s">
        <v>412</v>
      </c>
      <c r="AF7" s="442" t="s">
        <v>413</v>
      </c>
      <c r="AG7" s="442" t="s">
        <v>414</v>
      </c>
      <c r="AH7" s="442" t="s">
        <v>415</v>
      </c>
      <c r="AI7" s="442" t="s">
        <v>416</v>
      </c>
      <c r="AJ7" s="442" t="s">
        <v>417</v>
      </c>
      <c r="AK7" s="442" t="s">
        <v>418</v>
      </c>
      <c r="AL7" s="442" t="s">
        <v>419</v>
      </c>
      <c r="AM7" s="442" t="s">
        <v>420</v>
      </c>
      <c r="AN7" s="442" t="s">
        <v>421</v>
      </c>
      <c r="AO7" s="442" t="s">
        <v>422</v>
      </c>
      <c r="AP7" s="153" t="s">
        <v>423</v>
      </c>
      <c r="AQ7" s="157" t="s">
        <v>106</v>
      </c>
      <c r="AR7" s="456" t="s">
        <v>385</v>
      </c>
      <c r="AS7" s="152" t="s">
        <v>386</v>
      </c>
      <c r="AT7" s="152" t="s">
        <v>387</v>
      </c>
      <c r="AU7" s="152" t="s">
        <v>388</v>
      </c>
      <c r="AV7" s="152" t="s">
        <v>389</v>
      </c>
      <c r="AW7" s="152" t="s">
        <v>390</v>
      </c>
      <c r="AX7" s="152" t="s">
        <v>391</v>
      </c>
      <c r="AY7" s="152" t="s">
        <v>392</v>
      </c>
      <c r="AZ7" s="152" t="s">
        <v>393</v>
      </c>
      <c r="BA7" s="152" t="s">
        <v>394</v>
      </c>
      <c r="BB7" s="152" t="s">
        <v>395</v>
      </c>
      <c r="BC7" s="152" t="s">
        <v>396</v>
      </c>
      <c r="BD7" s="152" t="s">
        <v>397</v>
      </c>
      <c r="BE7" s="152" t="s">
        <v>398</v>
      </c>
      <c r="BF7" s="152" t="s">
        <v>399</v>
      </c>
      <c r="BG7" s="152" t="s">
        <v>400</v>
      </c>
      <c r="BH7" s="152" t="s">
        <v>401</v>
      </c>
      <c r="BI7" s="152" t="s">
        <v>402</v>
      </c>
      <c r="BJ7" s="152" t="s">
        <v>403</v>
      </c>
      <c r="BK7" s="442" t="s">
        <v>404</v>
      </c>
      <c r="BL7" s="442" t="s">
        <v>405</v>
      </c>
      <c r="BM7" s="442" t="s">
        <v>406</v>
      </c>
      <c r="BN7" s="442" t="s">
        <v>407</v>
      </c>
      <c r="BO7" s="442" t="s">
        <v>408</v>
      </c>
      <c r="BP7" s="442" t="s">
        <v>409</v>
      </c>
      <c r="BQ7" s="442" t="s">
        <v>410</v>
      </c>
      <c r="BR7" s="442" t="s">
        <v>411</v>
      </c>
      <c r="BS7" s="442" t="s">
        <v>412</v>
      </c>
      <c r="BT7" s="442" t="s">
        <v>413</v>
      </c>
      <c r="BU7" s="442" t="s">
        <v>414</v>
      </c>
      <c r="BV7" s="442" t="s">
        <v>415</v>
      </c>
      <c r="BW7" s="442" t="s">
        <v>416</v>
      </c>
      <c r="BX7" s="442" t="s">
        <v>417</v>
      </c>
      <c r="BY7" s="442" t="s">
        <v>418</v>
      </c>
      <c r="BZ7" s="442" t="s">
        <v>419</v>
      </c>
      <c r="CA7" s="442" t="s">
        <v>420</v>
      </c>
      <c r="CB7" s="442" t="s">
        <v>421</v>
      </c>
      <c r="CC7" s="442" t="s">
        <v>422</v>
      </c>
      <c r="CD7" s="153" t="s">
        <v>423</v>
      </c>
      <c r="CE7" s="157" t="s">
        <v>106</v>
      </c>
      <c r="CF7" s="456" t="s">
        <v>424</v>
      </c>
      <c r="CG7" s="152" t="s">
        <v>425</v>
      </c>
      <c r="CH7" s="152" t="s">
        <v>426</v>
      </c>
      <c r="CI7" s="152" t="s">
        <v>427</v>
      </c>
      <c r="CJ7" s="152" t="s">
        <v>428</v>
      </c>
      <c r="CK7" s="442" t="s">
        <v>429</v>
      </c>
      <c r="CL7" s="442" t="s">
        <v>430</v>
      </c>
      <c r="CM7" s="442" t="s">
        <v>431</v>
      </c>
      <c r="CN7" s="442" t="s">
        <v>432</v>
      </c>
      <c r="CO7" s="442" t="s">
        <v>433</v>
      </c>
      <c r="CP7" s="153" t="s">
        <v>434</v>
      </c>
      <c r="CQ7" s="443" t="s">
        <v>106</v>
      </c>
      <c r="CR7" s="456" t="s">
        <v>424</v>
      </c>
      <c r="CS7" s="152" t="s">
        <v>425</v>
      </c>
      <c r="CT7" s="152" t="s">
        <v>426</v>
      </c>
      <c r="CU7" s="152" t="s">
        <v>427</v>
      </c>
      <c r="CV7" s="152" t="s">
        <v>428</v>
      </c>
      <c r="CW7" s="442" t="s">
        <v>429</v>
      </c>
      <c r="CX7" s="442" t="s">
        <v>430</v>
      </c>
      <c r="CY7" s="442" t="s">
        <v>431</v>
      </c>
      <c r="CZ7" s="442" t="s">
        <v>432</v>
      </c>
      <c r="DA7" s="442" t="s">
        <v>433</v>
      </c>
      <c r="DB7" s="153" t="s">
        <v>434</v>
      </c>
    </row>
    <row r="8" spans="1:106" x14ac:dyDescent="0.25">
      <c r="A8" s="154"/>
      <c r="B8" s="444" t="s">
        <v>189</v>
      </c>
      <c r="C8" s="114">
        <f>D8+E8+F8+G8+H8+I8+J8+K8+L8+M8+N8+O8+P8+Q8+R8+S8+T8+U8+V8+AP8+W8+X8+Y8+Z8+AA8+AB8+AC8+AD8+AE8+AF8+AG8+AH8+AI8+AJ8+AK8+AL8+AM8+AN8+AO8</f>
        <v>0</v>
      </c>
      <c r="D8" s="116">
        <f>SUM(D9:D41)</f>
        <v>0</v>
      </c>
      <c r="E8" s="116">
        <f t="shared" ref="E8:AP8" si="0">SUM(E9:E41)</f>
        <v>0</v>
      </c>
      <c r="F8" s="116">
        <f t="shared" si="0"/>
        <v>0</v>
      </c>
      <c r="G8" s="116">
        <f t="shared" si="0"/>
        <v>0</v>
      </c>
      <c r="H8" s="116">
        <f t="shared" si="0"/>
        <v>0</v>
      </c>
      <c r="I8" s="116">
        <f t="shared" si="0"/>
        <v>0</v>
      </c>
      <c r="J8" s="116">
        <f t="shared" si="0"/>
        <v>0</v>
      </c>
      <c r="K8" s="116">
        <f t="shared" si="0"/>
        <v>0</v>
      </c>
      <c r="L8" s="116">
        <f t="shared" si="0"/>
        <v>0</v>
      </c>
      <c r="M8" s="116">
        <f t="shared" si="0"/>
        <v>0</v>
      </c>
      <c r="N8" s="116">
        <f t="shared" si="0"/>
        <v>0</v>
      </c>
      <c r="O8" s="116">
        <f t="shared" si="0"/>
        <v>0</v>
      </c>
      <c r="P8" s="116">
        <f t="shared" si="0"/>
        <v>0</v>
      </c>
      <c r="Q8" s="116">
        <f t="shared" si="0"/>
        <v>0</v>
      </c>
      <c r="R8" s="116">
        <f t="shared" si="0"/>
        <v>0</v>
      </c>
      <c r="S8" s="116">
        <f t="shared" si="0"/>
        <v>0</v>
      </c>
      <c r="T8" s="116">
        <f t="shared" si="0"/>
        <v>0</v>
      </c>
      <c r="U8" s="116">
        <f t="shared" si="0"/>
        <v>0</v>
      </c>
      <c r="V8" s="116">
        <f t="shared" si="0"/>
        <v>0</v>
      </c>
      <c r="W8" s="116">
        <f t="shared" si="0"/>
        <v>0</v>
      </c>
      <c r="X8" s="116">
        <f t="shared" si="0"/>
        <v>0</v>
      </c>
      <c r="Y8" s="116">
        <f t="shared" si="0"/>
        <v>0</v>
      </c>
      <c r="Z8" s="116">
        <f t="shared" si="0"/>
        <v>0</v>
      </c>
      <c r="AA8" s="116">
        <f t="shared" si="0"/>
        <v>0</v>
      </c>
      <c r="AB8" s="116">
        <f t="shared" si="0"/>
        <v>0</v>
      </c>
      <c r="AC8" s="116">
        <f t="shared" si="0"/>
        <v>0</v>
      </c>
      <c r="AD8" s="116">
        <f t="shared" si="0"/>
        <v>0</v>
      </c>
      <c r="AE8" s="116">
        <f t="shared" si="0"/>
        <v>0</v>
      </c>
      <c r="AF8" s="116">
        <f t="shared" si="0"/>
        <v>0</v>
      </c>
      <c r="AG8" s="116">
        <f t="shared" si="0"/>
        <v>0</v>
      </c>
      <c r="AH8" s="116">
        <f t="shared" si="0"/>
        <v>0</v>
      </c>
      <c r="AI8" s="116">
        <f t="shared" si="0"/>
        <v>0</v>
      </c>
      <c r="AJ8" s="116">
        <f t="shared" si="0"/>
        <v>0</v>
      </c>
      <c r="AK8" s="116">
        <f t="shared" si="0"/>
        <v>0</v>
      </c>
      <c r="AL8" s="116">
        <f t="shared" si="0"/>
        <v>0</v>
      </c>
      <c r="AM8" s="116">
        <f t="shared" si="0"/>
        <v>0</v>
      </c>
      <c r="AN8" s="116">
        <f t="shared" si="0"/>
        <v>0</v>
      </c>
      <c r="AO8" s="116">
        <f t="shared" si="0"/>
        <v>0</v>
      </c>
      <c r="AP8" s="117">
        <f t="shared" si="0"/>
        <v>0</v>
      </c>
      <c r="AQ8" s="114">
        <f>AR8+AS8+AT8+AU8+AV8+AW8+AX8+AY8+AZ8+BA8+BB8+BC8+BD8+BE8+BF8+BG8+BH8+BI8+BJ8+CD8+BK8+BL8+BM8+BN8+BO8+BP8+BQ8+BR8+BS8+BT8+BU8+BV8+BW8+BX8+BY8+BZ8+CA8+CB8+CC8</f>
        <v>0</v>
      </c>
      <c r="AR8" s="116">
        <f t="shared" ref="AR8:CD8" si="1">SUM(AR9:AR41)</f>
        <v>0</v>
      </c>
      <c r="AS8" s="116">
        <f t="shared" si="1"/>
        <v>0</v>
      </c>
      <c r="AT8" s="116">
        <f t="shared" si="1"/>
        <v>0</v>
      </c>
      <c r="AU8" s="116">
        <f t="shared" si="1"/>
        <v>0</v>
      </c>
      <c r="AV8" s="116">
        <f t="shared" si="1"/>
        <v>0</v>
      </c>
      <c r="AW8" s="116">
        <f t="shared" si="1"/>
        <v>0</v>
      </c>
      <c r="AX8" s="116">
        <f t="shared" si="1"/>
        <v>0</v>
      </c>
      <c r="AY8" s="116">
        <f t="shared" si="1"/>
        <v>0</v>
      </c>
      <c r="AZ8" s="116">
        <f t="shared" si="1"/>
        <v>0</v>
      </c>
      <c r="BA8" s="116">
        <f t="shared" si="1"/>
        <v>0</v>
      </c>
      <c r="BB8" s="116">
        <f t="shared" si="1"/>
        <v>0</v>
      </c>
      <c r="BC8" s="116">
        <f t="shared" si="1"/>
        <v>0</v>
      </c>
      <c r="BD8" s="116">
        <f t="shared" si="1"/>
        <v>0</v>
      </c>
      <c r="BE8" s="116">
        <f t="shared" si="1"/>
        <v>0</v>
      </c>
      <c r="BF8" s="116">
        <f t="shared" si="1"/>
        <v>0</v>
      </c>
      <c r="BG8" s="116">
        <f t="shared" si="1"/>
        <v>0</v>
      </c>
      <c r="BH8" s="116">
        <f t="shared" si="1"/>
        <v>0</v>
      </c>
      <c r="BI8" s="116">
        <f t="shared" si="1"/>
        <v>0</v>
      </c>
      <c r="BJ8" s="116">
        <f t="shared" si="1"/>
        <v>0</v>
      </c>
      <c r="BK8" s="116">
        <f t="shared" si="1"/>
        <v>0</v>
      </c>
      <c r="BL8" s="116">
        <f t="shared" si="1"/>
        <v>0</v>
      </c>
      <c r="BM8" s="116">
        <f t="shared" si="1"/>
        <v>0</v>
      </c>
      <c r="BN8" s="116">
        <f t="shared" si="1"/>
        <v>0</v>
      </c>
      <c r="BO8" s="116">
        <f t="shared" si="1"/>
        <v>0</v>
      </c>
      <c r="BP8" s="116">
        <f t="shared" si="1"/>
        <v>0</v>
      </c>
      <c r="BQ8" s="116">
        <f t="shared" si="1"/>
        <v>0</v>
      </c>
      <c r="BR8" s="116">
        <f t="shared" si="1"/>
        <v>0</v>
      </c>
      <c r="BS8" s="116">
        <f t="shared" si="1"/>
        <v>0</v>
      </c>
      <c r="BT8" s="116">
        <f t="shared" si="1"/>
        <v>0</v>
      </c>
      <c r="BU8" s="116">
        <f t="shared" si="1"/>
        <v>0</v>
      </c>
      <c r="BV8" s="116">
        <f t="shared" si="1"/>
        <v>0</v>
      </c>
      <c r="BW8" s="116">
        <f t="shared" si="1"/>
        <v>0</v>
      </c>
      <c r="BX8" s="116">
        <f t="shared" si="1"/>
        <v>0</v>
      </c>
      <c r="BY8" s="116">
        <f t="shared" si="1"/>
        <v>0</v>
      </c>
      <c r="BZ8" s="116">
        <f t="shared" si="1"/>
        <v>0</v>
      </c>
      <c r="CA8" s="116">
        <f t="shared" si="1"/>
        <v>0</v>
      </c>
      <c r="CB8" s="116">
        <f t="shared" si="1"/>
        <v>0</v>
      </c>
      <c r="CC8" s="116">
        <f t="shared" si="1"/>
        <v>0</v>
      </c>
      <c r="CD8" s="116">
        <f t="shared" si="1"/>
        <v>0</v>
      </c>
      <c r="CE8" s="114">
        <f>CF8+CG8+CH8+CI8+CJ8+CP8+CK8+CL8+CM8+CN8+CO8</f>
        <v>0</v>
      </c>
      <c r="CF8" s="116">
        <f t="shared" ref="CF8:CP8" si="2">SUM(CF9:CF41)</f>
        <v>0</v>
      </c>
      <c r="CG8" s="116">
        <f t="shared" si="2"/>
        <v>0</v>
      </c>
      <c r="CH8" s="116">
        <f t="shared" si="2"/>
        <v>0</v>
      </c>
      <c r="CI8" s="116">
        <f t="shared" si="2"/>
        <v>0</v>
      </c>
      <c r="CJ8" s="116">
        <f t="shared" si="2"/>
        <v>0</v>
      </c>
      <c r="CK8" s="116">
        <f t="shared" si="2"/>
        <v>0</v>
      </c>
      <c r="CL8" s="116">
        <f t="shared" si="2"/>
        <v>0</v>
      </c>
      <c r="CM8" s="116">
        <f t="shared" si="2"/>
        <v>0</v>
      </c>
      <c r="CN8" s="116">
        <f t="shared" si="2"/>
        <v>0</v>
      </c>
      <c r="CO8" s="116">
        <f t="shared" si="2"/>
        <v>0</v>
      </c>
      <c r="CP8" s="117">
        <f t="shared" si="2"/>
        <v>0</v>
      </c>
      <c r="CQ8" s="112">
        <f>CR8+CS8+CT8+CU8+CV8+DB8+CW8+CX8+CY8+CZ8+DA8</f>
        <v>0</v>
      </c>
      <c r="CR8" s="116">
        <f>SUM(CR9:CR41)</f>
        <v>0</v>
      </c>
      <c r="CS8" s="116">
        <f t="shared" ref="CS8:DB8" si="3">SUM(CS9:CS41)</f>
        <v>0</v>
      </c>
      <c r="CT8" s="116">
        <f t="shared" si="3"/>
        <v>0</v>
      </c>
      <c r="CU8" s="116">
        <f t="shared" si="3"/>
        <v>0</v>
      </c>
      <c r="CV8" s="116">
        <f>SUM(CV9:CV41)</f>
        <v>0</v>
      </c>
      <c r="CW8" s="116">
        <f t="shared" ref="CW8:DA8" si="4">SUM(CW9:CW41)</f>
        <v>0</v>
      </c>
      <c r="CX8" s="116">
        <f t="shared" si="4"/>
        <v>0</v>
      </c>
      <c r="CY8" s="116">
        <f t="shared" si="4"/>
        <v>0</v>
      </c>
      <c r="CZ8" s="116">
        <f t="shared" si="4"/>
        <v>0</v>
      </c>
      <c r="DA8" s="116">
        <f t="shared" si="4"/>
        <v>0</v>
      </c>
      <c r="DB8" s="117">
        <f t="shared" si="3"/>
        <v>0</v>
      </c>
    </row>
    <row r="9" spans="1:106" x14ac:dyDescent="0.25">
      <c r="A9" s="126"/>
      <c r="B9" s="118"/>
      <c r="C9" s="114">
        <f>D9+E9+F9+G9+H9+I9+J9+K9+L9+M9+N9+O9+P9+Q9+R9+S9+T9+U9+V9+AP9+W9+X9+Y9+Z9+AA9+AB9+AC9+AD9+AE9+AF9+AG9+AH9+AI9+AJ9+AK9+AL9+AM9+AN9+AO9</f>
        <v>0</v>
      </c>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4">
        <f>AR9+AS9+AT9+AU9+AV9+AW9+AX9+AY9+AZ9+BA9+BB9+BC9+BD9+BE9+BF9+BG9+BH9+BI9+BJ9+CD9+BK9+BL9+BM9+BN9+BO9+BP9+BQ9+BR9+BS9+BT9+BU9+BV9+BW9+BX9+BY9+BZ9+CA9+CB9+CC9</f>
        <v>0</v>
      </c>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4">
        <f>CF9+CG9+CH9+CI9+CJ9+CP9+CK9+CL9+CM9+CN9+CO9</f>
        <v>0</v>
      </c>
      <c r="CF9" s="115"/>
      <c r="CG9" s="115"/>
      <c r="CH9" s="115"/>
      <c r="CI9" s="115"/>
      <c r="CJ9" s="115"/>
      <c r="CK9" s="445"/>
      <c r="CL9" s="445"/>
      <c r="CM9" s="445"/>
      <c r="CN9" s="445"/>
      <c r="CO9" s="445"/>
      <c r="CP9" s="127"/>
      <c r="CQ9" s="112">
        <f>CR9+CS9+CT9+CU9+CV9+DB9+CW9+CX9+CY9+CZ9+DA9</f>
        <v>0</v>
      </c>
      <c r="CR9" s="115"/>
      <c r="CS9" s="115"/>
      <c r="CT9" s="115"/>
      <c r="CU9" s="115"/>
      <c r="CV9" s="115"/>
      <c r="CW9" s="445"/>
      <c r="CX9" s="445"/>
      <c r="CY9" s="445"/>
      <c r="CZ9" s="445"/>
      <c r="DA9" s="445"/>
      <c r="DB9" s="127"/>
    </row>
    <row r="10" spans="1:106" x14ac:dyDescent="0.25">
      <c r="A10" s="118"/>
      <c r="B10" s="118"/>
      <c r="C10" s="114">
        <f t="shared" ref="C10:C41" si="5">D10+E10+F10+G10+H10+I10+J10+K10+L10+M10+N10+O10+P10+Q10+R10+S10+T10+U10+V10+AP10+W10+X10+Y10+Z10+AA10+AB10+AC10+AD10+AE10+AF10+AG10+AH10+AI10+AJ10+AK10+AL10+AM10+AN10+AO10</f>
        <v>0</v>
      </c>
      <c r="D10" s="115"/>
      <c r="E10" s="115"/>
      <c r="F10" s="115"/>
      <c r="G10" s="115"/>
      <c r="H10" s="115"/>
      <c r="I10" s="115"/>
      <c r="J10" s="115"/>
      <c r="K10" s="115"/>
      <c r="L10" s="115"/>
      <c r="M10" s="115"/>
      <c r="N10" s="115"/>
      <c r="O10" s="115"/>
      <c r="P10" s="115"/>
      <c r="Q10" s="115"/>
      <c r="R10" s="115"/>
      <c r="S10" s="115"/>
      <c r="T10" s="115"/>
      <c r="U10" s="115"/>
      <c r="V10" s="115"/>
      <c r="W10" s="445"/>
      <c r="X10" s="445"/>
      <c r="Y10" s="445"/>
      <c r="Z10" s="445"/>
      <c r="AA10" s="445"/>
      <c r="AB10" s="445"/>
      <c r="AC10" s="445"/>
      <c r="AD10" s="445"/>
      <c r="AE10" s="445"/>
      <c r="AF10" s="445"/>
      <c r="AG10" s="445"/>
      <c r="AH10" s="445"/>
      <c r="AI10" s="445"/>
      <c r="AJ10" s="445"/>
      <c r="AK10" s="445"/>
      <c r="AL10" s="445"/>
      <c r="AM10" s="445"/>
      <c r="AN10" s="445"/>
      <c r="AO10" s="445"/>
      <c r="AP10" s="127"/>
      <c r="AQ10" s="114">
        <f t="shared" ref="AQ10:AQ41" si="6">AR10+AS10+AT10+AU10+AV10+AW10+AX10+AY10+AZ10+BA10+BB10+BC10+BD10+BE10+BF10+BG10+BH10+BI10+BJ10+CD10+BK10+BL10+BM10+BN10+BO10+BP10+BQ10+BR10+BS10+BT10+BU10+BV10+BW10+BX10+BY10+BZ10+CA10+CB10+CC10</f>
        <v>0</v>
      </c>
      <c r="AR10" s="115"/>
      <c r="AS10" s="115"/>
      <c r="AT10" s="115"/>
      <c r="AU10" s="115"/>
      <c r="AV10" s="115"/>
      <c r="AW10" s="115"/>
      <c r="AX10" s="115"/>
      <c r="AY10" s="115"/>
      <c r="AZ10" s="115"/>
      <c r="BA10" s="115"/>
      <c r="BB10" s="115"/>
      <c r="BC10" s="115"/>
      <c r="BD10" s="115"/>
      <c r="BE10" s="115"/>
      <c r="BF10" s="115"/>
      <c r="BG10" s="115"/>
      <c r="BH10" s="115"/>
      <c r="BI10" s="115"/>
      <c r="BJ10" s="115"/>
      <c r="BK10" s="445"/>
      <c r="BL10" s="445"/>
      <c r="BM10" s="445"/>
      <c r="BN10" s="445"/>
      <c r="BO10" s="445"/>
      <c r="BP10" s="445"/>
      <c r="BQ10" s="445"/>
      <c r="BR10" s="445"/>
      <c r="BS10" s="445"/>
      <c r="BT10" s="445"/>
      <c r="BU10" s="445"/>
      <c r="BV10" s="445"/>
      <c r="BW10" s="445"/>
      <c r="BX10" s="445"/>
      <c r="BY10" s="445"/>
      <c r="BZ10" s="445"/>
      <c r="CA10" s="445"/>
      <c r="CB10" s="445"/>
      <c r="CC10" s="445"/>
      <c r="CD10" s="127"/>
      <c r="CE10" s="114">
        <f t="shared" ref="CE10:CE41" si="7">CF10+CG10+CH10+CI10+CJ10+CP10+CK10+CL10+CM10+CN10+CO10</f>
        <v>0</v>
      </c>
      <c r="CF10" s="115"/>
      <c r="CG10" s="115"/>
      <c r="CH10" s="115"/>
      <c r="CI10" s="115"/>
      <c r="CJ10" s="115"/>
      <c r="CK10" s="445"/>
      <c r="CL10" s="445"/>
      <c r="CM10" s="445"/>
      <c r="CN10" s="445"/>
      <c r="CO10" s="445"/>
      <c r="CP10" s="127"/>
      <c r="CQ10" s="112">
        <f t="shared" ref="CQ10:CQ41" si="8">CR10+CS10+CT10+CU10+CV10+DB10+CW10+CX10+CY10+CZ10+DA10</f>
        <v>0</v>
      </c>
      <c r="CR10" s="115"/>
      <c r="CS10" s="115"/>
      <c r="CT10" s="115"/>
      <c r="CU10" s="115"/>
      <c r="CV10" s="115"/>
      <c r="CW10" s="445"/>
      <c r="CX10" s="445"/>
      <c r="CY10" s="445"/>
      <c r="CZ10" s="445"/>
      <c r="DA10" s="445"/>
      <c r="DB10" s="127"/>
    </row>
    <row r="11" spans="1:106" x14ac:dyDescent="0.25">
      <c r="A11" s="118"/>
      <c r="B11" s="118"/>
      <c r="C11" s="114">
        <f t="shared" si="5"/>
        <v>0</v>
      </c>
      <c r="D11" s="115"/>
      <c r="E11" s="115"/>
      <c r="F11" s="115"/>
      <c r="G11" s="115"/>
      <c r="H11" s="115"/>
      <c r="I11" s="115"/>
      <c r="J11" s="115"/>
      <c r="K11" s="115"/>
      <c r="L11" s="115"/>
      <c r="M11" s="115"/>
      <c r="N11" s="115"/>
      <c r="O11" s="115"/>
      <c r="P11" s="115"/>
      <c r="Q11" s="115"/>
      <c r="R11" s="115"/>
      <c r="S11" s="115"/>
      <c r="T11" s="115"/>
      <c r="U11" s="115"/>
      <c r="V11" s="115"/>
      <c r="W11" s="445"/>
      <c r="X11" s="445"/>
      <c r="Y11" s="445"/>
      <c r="Z11" s="445"/>
      <c r="AA11" s="445"/>
      <c r="AB11" s="445"/>
      <c r="AC11" s="445"/>
      <c r="AD11" s="445"/>
      <c r="AE11" s="445"/>
      <c r="AF11" s="445"/>
      <c r="AG11" s="445"/>
      <c r="AH11" s="445"/>
      <c r="AI11" s="445"/>
      <c r="AJ11" s="445"/>
      <c r="AK11" s="445"/>
      <c r="AL11" s="445"/>
      <c r="AM11" s="445"/>
      <c r="AN11" s="445"/>
      <c r="AO11" s="445"/>
      <c r="AP11" s="127"/>
      <c r="AQ11" s="114">
        <f t="shared" si="6"/>
        <v>0</v>
      </c>
      <c r="AR11" s="115"/>
      <c r="AS11" s="115"/>
      <c r="AT11" s="115"/>
      <c r="AU11" s="115"/>
      <c r="AV11" s="115"/>
      <c r="AW11" s="115"/>
      <c r="AX11" s="115"/>
      <c r="AY11" s="115"/>
      <c r="AZ11" s="115"/>
      <c r="BA11" s="115"/>
      <c r="BB11" s="115"/>
      <c r="BC11" s="115"/>
      <c r="BD11" s="115"/>
      <c r="BE11" s="115"/>
      <c r="BF11" s="115"/>
      <c r="BG11" s="115"/>
      <c r="BH11" s="115"/>
      <c r="BI11" s="115"/>
      <c r="BJ11" s="115"/>
      <c r="BK11" s="445"/>
      <c r="BL11" s="445"/>
      <c r="BM11" s="445"/>
      <c r="BN11" s="445"/>
      <c r="BO11" s="445"/>
      <c r="BP11" s="445"/>
      <c r="BQ11" s="445"/>
      <c r="BR11" s="445"/>
      <c r="BS11" s="445"/>
      <c r="BT11" s="445"/>
      <c r="BU11" s="445"/>
      <c r="BV11" s="445"/>
      <c r="BW11" s="445"/>
      <c r="BX11" s="445"/>
      <c r="BY11" s="445"/>
      <c r="BZ11" s="445"/>
      <c r="CA11" s="445"/>
      <c r="CB11" s="445"/>
      <c r="CC11" s="445"/>
      <c r="CD11" s="127"/>
      <c r="CE11" s="114">
        <f t="shared" si="7"/>
        <v>0</v>
      </c>
      <c r="CF11" s="115"/>
      <c r="CG11" s="115"/>
      <c r="CH11" s="115"/>
      <c r="CI11" s="115"/>
      <c r="CJ11" s="115"/>
      <c r="CK11" s="445"/>
      <c r="CL11" s="445"/>
      <c r="CM11" s="445"/>
      <c r="CN11" s="445"/>
      <c r="CO11" s="445"/>
      <c r="CP11" s="127"/>
      <c r="CQ11" s="112">
        <f t="shared" si="8"/>
        <v>0</v>
      </c>
      <c r="CR11" s="115"/>
      <c r="CS11" s="115"/>
      <c r="CT11" s="115"/>
      <c r="CU11" s="115"/>
      <c r="CV11" s="115"/>
      <c r="CW11" s="445"/>
      <c r="CX11" s="445"/>
      <c r="CY11" s="445"/>
      <c r="CZ11" s="445"/>
      <c r="DA11" s="445"/>
      <c r="DB11" s="127"/>
    </row>
    <row r="12" spans="1:106" x14ac:dyDescent="0.25">
      <c r="A12" s="118"/>
      <c r="B12" s="118"/>
      <c r="C12" s="114">
        <f t="shared" si="5"/>
        <v>0</v>
      </c>
      <c r="D12" s="115"/>
      <c r="E12" s="115"/>
      <c r="F12" s="115"/>
      <c r="G12" s="115"/>
      <c r="H12" s="115"/>
      <c r="I12" s="115"/>
      <c r="J12" s="115"/>
      <c r="K12" s="115"/>
      <c r="L12" s="115"/>
      <c r="M12" s="115"/>
      <c r="N12" s="115"/>
      <c r="O12" s="115"/>
      <c r="P12" s="115"/>
      <c r="Q12" s="115"/>
      <c r="R12" s="115"/>
      <c r="S12" s="115"/>
      <c r="T12" s="115"/>
      <c r="U12" s="115"/>
      <c r="V12" s="115"/>
      <c r="W12" s="445"/>
      <c r="X12" s="445"/>
      <c r="Y12" s="445"/>
      <c r="Z12" s="445"/>
      <c r="AA12" s="445"/>
      <c r="AB12" s="445"/>
      <c r="AC12" s="445"/>
      <c r="AD12" s="445"/>
      <c r="AE12" s="445"/>
      <c r="AF12" s="445"/>
      <c r="AG12" s="445"/>
      <c r="AH12" s="445"/>
      <c r="AI12" s="445"/>
      <c r="AJ12" s="445"/>
      <c r="AK12" s="445"/>
      <c r="AL12" s="445"/>
      <c r="AM12" s="445"/>
      <c r="AN12" s="445"/>
      <c r="AO12" s="445"/>
      <c r="AP12" s="127"/>
      <c r="AQ12" s="114">
        <f t="shared" si="6"/>
        <v>0</v>
      </c>
      <c r="AR12" s="115"/>
      <c r="AS12" s="115"/>
      <c r="AT12" s="115"/>
      <c r="AU12" s="115"/>
      <c r="AV12" s="115"/>
      <c r="AW12" s="115"/>
      <c r="AX12" s="115"/>
      <c r="AY12" s="115"/>
      <c r="AZ12" s="115"/>
      <c r="BA12" s="115"/>
      <c r="BB12" s="115"/>
      <c r="BC12" s="115"/>
      <c r="BD12" s="115"/>
      <c r="BE12" s="115"/>
      <c r="BF12" s="115"/>
      <c r="BG12" s="115"/>
      <c r="BH12" s="115"/>
      <c r="BI12" s="115"/>
      <c r="BJ12" s="115"/>
      <c r="BK12" s="445"/>
      <c r="BL12" s="445"/>
      <c r="BM12" s="445"/>
      <c r="BN12" s="445"/>
      <c r="BO12" s="445"/>
      <c r="BP12" s="445"/>
      <c r="BQ12" s="445"/>
      <c r="BR12" s="445"/>
      <c r="BS12" s="445"/>
      <c r="BT12" s="445"/>
      <c r="BU12" s="445"/>
      <c r="BV12" s="445"/>
      <c r="BW12" s="445"/>
      <c r="BX12" s="445"/>
      <c r="BY12" s="445"/>
      <c r="BZ12" s="445"/>
      <c r="CA12" s="445"/>
      <c r="CB12" s="445"/>
      <c r="CC12" s="445"/>
      <c r="CD12" s="127"/>
      <c r="CE12" s="114">
        <f t="shared" si="7"/>
        <v>0</v>
      </c>
      <c r="CF12" s="115"/>
      <c r="CG12" s="115"/>
      <c r="CH12" s="115"/>
      <c r="CI12" s="115"/>
      <c r="CJ12" s="115"/>
      <c r="CK12" s="445"/>
      <c r="CL12" s="445"/>
      <c r="CM12" s="445"/>
      <c r="CN12" s="445"/>
      <c r="CO12" s="445"/>
      <c r="CP12" s="127"/>
      <c r="CQ12" s="112">
        <f t="shared" si="8"/>
        <v>0</v>
      </c>
      <c r="CR12" s="115"/>
      <c r="CS12" s="115"/>
      <c r="CT12" s="115"/>
      <c r="CU12" s="115"/>
      <c r="CV12" s="115"/>
      <c r="CW12" s="445"/>
      <c r="CX12" s="445"/>
      <c r="CY12" s="445"/>
      <c r="CZ12" s="445"/>
      <c r="DA12" s="445"/>
      <c r="DB12" s="127"/>
    </row>
    <row r="13" spans="1:106" x14ac:dyDescent="0.25">
      <c r="A13" s="118"/>
      <c r="B13" s="118"/>
      <c r="C13" s="114">
        <f t="shared" si="5"/>
        <v>0</v>
      </c>
      <c r="D13" s="115"/>
      <c r="E13" s="115"/>
      <c r="F13" s="115"/>
      <c r="G13" s="115"/>
      <c r="H13" s="115"/>
      <c r="I13" s="115"/>
      <c r="J13" s="115"/>
      <c r="K13" s="115"/>
      <c r="L13" s="115"/>
      <c r="M13" s="115"/>
      <c r="N13" s="115"/>
      <c r="O13" s="115"/>
      <c r="P13" s="115"/>
      <c r="Q13" s="115"/>
      <c r="R13" s="115"/>
      <c r="S13" s="115"/>
      <c r="T13" s="115"/>
      <c r="U13" s="115"/>
      <c r="V13" s="115"/>
      <c r="W13" s="445"/>
      <c r="X13" s="445"/>
      <c r="Y13" s="445"/>
      <c r="Z13" s="445"/>
      <c r="AA13" s="445"/>
      <c r="AB13" s="445"/>
      <c r="AC13" s="445"/>
      <c r="AD13" s="445"/>
      <c r="AE13" s="445"/>
      <c r="AF13" s="445"/>
      <c r="AG13" s="445"/>
      <c r="AH13" s="445"/>
      <c r="AI13" s="445"/>
      <c r="AJ13" s="445"/>
      <c r="AK13" s="445"/>
      <c r="AL13" s="445"/>
      <c r="AM13" s="445"/>
      <c r="AN13" s="445"/>
      <c r="AO13" s="445"/>
      <c r="AP13" s="127"/>
      <c r="AQ13" s="114">
        <f t="shared" si="6"/>
        <v>0</v>
      </c>
      <c r="AR13" s="115"/>
      <c r="AS13" s="115"/>
      <c r="AT13" s="115"/>
      <c r="AU13" s="115"/>
      <c r="AV13" s="115"/>
      <c r="AW13" s="115"/>
      <c r="AX13" s="115"/>
      <c r="AY13" s="115"/>
      <c r="AZ13" s="115"/>
      <c r="BA13" s="115"/>
      <c r="BB13" s="115"/>
      <c r="BC13" s="115"/>
      <c r="BD13" s="115"/>
      <c r="BE13" s="115"/>
      <c r="BF13" s="115"/>
      <c r="BG13" s="115"/>
      <c r="BH13" s="115"/>
      <c r="BI13" s="115"/>
      <c r="BJ13" s="115"/>
      <c r="BK13" s="445"/>
      <c r="BL13" s="445"/>
      <c r="BM13" s="445"/>
      <c r="BN13" s="445"/>
      <c r="BO13" s="445"/>
      <c r="BP13" s="445"/>
      <c r="BQ13" s="445"/>
      <c r="BR13" s="445"/>
      <c r="BS13" s="445"/>
      <c r="BT13" s="445"/>
      <c r="BU13" s="445"/>
      <c r="BV13" s="445"/>
      <c r="BW13" s="445"/>
      <c r="BX13" s="445"/>
      <c r="BY13" s="445"/>
      <c r="BZ13" s="445"/>
      <c r="CA13" s="445"/>
      <c r="CB13" s="445"/>
      <c r="CC13" s="445"/>
      <c r="CD13" s="127"/>
      <c r="CE13" s="114">
        <f t="shared" si="7"/>
        <v>0</v>
      </c>
      <c r="CF13" s="115"/>
      <c r="CG13" s="115"/>
      <c r="CH13" s="115"/>
      <c r="CI13" s="115"/>
      <c r="CJ13" s="115"/>
      <c r="CK13" s="445"/>
      <c r="CL13" s="445"/>
      <c r="CM13" s="445"/>
      <c r="CN13" s="445"/>
      <c r="CO13" s="445"/>
      <c r="CP13" s="127"/>
      <c r="CQ13" s="112">
        <f t="shared" si="8"/>
        <v>0</v>
      </c>
      <c r="CR13" s="115"/>
      <c r="CS13" s="115"/>
      <c r="CT13" s="115"/>
      <c r="CU13" s="115"/>
      <c r="CV13" s="115"/>
      <c r="CW13" s="445"/>
      <c r="CX13" s="445"/>
      <c r="CY13" s="445"/>
      <c r="CZ13" s="445"/>
      <c r="DA13" s="445"/>
      <c r="DB13" s="127"/>
    </row>
    <row r="14" spans="1:106" x14ac:dyDescent="0.25">
      <c r="A14" s="118"/>
      <c r="B14" s="118"/>
      <c r="C14" s="114">
        <f t="shared" si="5"/>
        <v>0</v>
      </c>
      <c r="D14" s="115"/>
      <c r="E14" s="115"/>
      <c r="F14" s="115"/>
      <c r="G14" s="115"/>
      <c r="H14" s="115"/>
      <c r="I14" s="115"/>
      <c r="J14" s="115"/>
      <c r="K14" s="115"/>
      <c r="L14" s="115"/>
      <c r="M14" s="115"/>
      <c r="N14" s="115"/>
      <c r="O14" s="115"/>
      <c r="P14" s="115"/>
      <c r="Q14" s="115"/>
      <c r="R14" s="115"/>
      <c r="S14" s="115"/>
      <c r="T14" s="115"/>
      <c r="U14" s="115"/>
      <c r="V14" s="115"/>
      <c r="W14" s="445"/>
      <c r="X14" s="445"/>
      <c r="Y14" s="445"/>
      <c r="Z14" s="445"/>
      <c r="AA14" s="445"/>
      <c r="AB14" s="445"/>
      <c r="AC14" s="445"/>
      <c r="AD14" s="445"/>
      <c r="AE14" s="445"/>
      <c r="AF14" s="445"/>
      <c r="AG14" s="445"/>
      <c r="AH14" s="445"/>
      <c r="AI14" s="445"/>
      <c r="AJ14" s="445"/>
      <c r="AK14" s="445"/>
      <c r="AL14" s="445"/>
      <c r="AM14" s="445"/>
      <c r="AN14" s="445"/>
      <c r="AO14" s="445"/>
      <c r="AP14" s="127"/>
      <c r="AQ14" s="114">
        <f t="shared" si="6"/>
        <v>0</v>
      </c>
      <c r="AR14" s="115"/>
      <c r="AS14" s="115"/>
      <c r="AT14" s="115"/>
      <c r="AU14" s="115"/>
      <c r="AV14" s="115"/>
      <c r="AW14" s="115"/>
      <c r="AX14" s="115"/>
      <c r="AY14" s="115"/>
      <c r="AZ14" s="115"/>
      <c r="BA14" s="115"/>
      <c r="BB14" s="115"/>
      <c r="BC14" s="115"/>
      <c r="BD14" s="115"/>
      <c r="BE14" s="115"/>
      <c r="BF14" s="115"/>
      <c r="BG14" s="115"/>
      <c r="BH14" s="115"/>
      <c r="BI14" s="115"/>
      <c r="BJ14" s="115"/>
      <c r="BK14" s="445"/>
      <c r="BL14" s="445"/>
      <c r="BM14" s="445"/>
      <c r="BN14" s="445"/>
      <c r="BO14" s="445"/>
      <c r="BP14" s="445"/>
      <c r="BQ14" s="445"/>
      <c r="BR14" s="445"/>
      <c r="BS14" s="445"/>
      <c r="BT14" s="445"/>
      <c r="BU14" s="445"/>
      <c r="BV14" s="445"/>
      <c r="BW14" s="445"/>
      <c r="BX14" s="445"/>
      <c r="BY14" s="445"/>
      <c r="BZ14" s="445"/>
      <c r="CA14" s="445"/>
      <c r="CB14" s="445"/>
      <c r="CC14" s="445"/>
      <c r="CD14" s="127"/>
      <c r="CE14" s="114">
        <f t="shared" si="7"/>
        <v>0</v>
      </c>
      <c r="CF14" s="115"/>
      <c r="CG14" s="115"/>
      <c r="CH14" s="115"/>
      <c r="CI14" s="115"/>
      <c r="CJ14" s="115"/>
      <c r="CK14" s="445"/>
      <c r="CL14" s="445"/>
      <c r="CM14" s="445"/>
      <c r="CN14" s="445"/>
      <c r="CO14" s="445"/>
      <c r="CP14" s="127"/>
      <c r="CQ14" s="112">
        <f t="shared" si="8"/>
        <v>0</v>
      </c>
      <c r="CR14" s="115"/>
      <c r="CS14" s="115"/>
      <c r="CT14" s="115"/>
      <c r="CU14" s="115"/>
      <c r="CV14" s="115"/>
      <c r="CW14" s="445"/>
      <c r="CX14" s="445"/>
      <c r="CY14" s="445"/>
      <c r="CZ14" s="445"/>
      <c r="DA14" s="445"/>
      <c r="DB14" s="127"/>
    </row>
    <row r="15" spans="1:106" x14ac:dyDescent="0.25">
      <c r="A15" s="118"/>
      <c r="B15" s="118"/>
      <c r="C15" s="114">
        <f t="shared" si="5"/>
        <v>0</v>
      </c>
      <c r="D15" s="115"/>
      <c r="E15" s="115"/>
      <c r="F15" s="115"/>
      <c r="G15" s="115"/>
      <c r="H15" s="115"/>
      <c r="I15" s="115"/>
      <c r="J15" s="115"/>
      <c r="K15" s="115"/>
      <c r="L15" s="115"/>
      <c r="M15" s="115"/>
      <c r="N15" s="115"/>
      <c r="O15" s="115"/>
      <c r="P15" s="115"/>
      <c r="Q15" s="115"/>
      <c r="R15" s="115"/>
      <c r="S15" s="115"/>
      <c r="T15" s="115"/>
      <c r="U15" s="115"/>
      <c r="V15" s="115"/>
      <c r="W15" s="445"/>
      <c r="X15" s="445"/>
      <c r="Y15" s="445"/>
      <c r="Z15" s="445"/>
      <c r="AA15" s="445"/>
      <c r="AB15" s="445"/>
      <c r="AC15" s="445"/>
      <c r="AD15" s="445"/>
      <c r="AE15" s="445"/>
      <c r="AF15" s="445"/>
      <c r="AG15" s="445"/>
      <c r="AH15" s="445"/>
      <c r="AI15" s="445"/>
      <c r="AJ15" s="445"/>
      <c r="AK15" s="445"/>
      <c r="AL15" s="445"/>
      <c r="AM15" s="445"/>
      <c r="AN15" s="445"/>
      <c r="AO15" s="445"/>
      <c r="AP15" s="127"/>
      <c r="AQ15" s="114">
        <f t="shared" si="6"/>
        <v>0</v>
      </c>
      <c r="AR15" s="115"/>
      <c r="AS15" s="115"/>
      <c r="AT15" s="115"/>
      <c r="AU15" s="115"/>
      <c r="AV15" s="115"/>
      <c r="AW15" s="115"/>
      <c r="AX15" s="115"/>
      <c r="AY15" s="115"/>
      <c r="AZ15" s="115"/>
      <c r="BA15" s="115"/>
      <c r="BB15" s="115"/>
      <c r="BC15" s="115"/>
      <c r="BD15" s="115"/>
      <c r="BE15" s="115"/>
      <c r="BF15" s="115"/>
      <c r="BG15" s="115"/>
      <c r="BH15" s="115"/>
      <c r="BI15" s="115"/>
      <c r="BJ15" s="115"/>
      <c r="BK15" s="445"/>
      <c r="BL15" s="445"/>
      <c r="BM15" s="445"/>
      <c r="BN15" s="445"/>
      <c r="BO15" s="445"/>
      <c r="BP15" s="445"/>
      <c r="BQ15" s="445"/>
      <c r="BR15" s="445"/>
      <c r="BS15" s="445"/>
      <c r="BT15" s="445"/>
      <c r="BU15" s="445"/>
      <c r="BV15" s="445"/>
      <c r="BW15" s="445"/>
      <c r="BX15" s="445"/>
      <c r="BY15" s="445"/>
      <c r="BZ15" s="445"/>
      <c r="CA15" s="445"/>
      <c r="CB15" s="445"/>
      <c r="CC15" s="445"/>
      <c r="CD15" s="127"/>
      <c r="CE15" s="114">
        <f t="shared" si="7"/>
        <v>0</v>
      </c>
      <c r="CF15" s="115"/>
      <c r="CG15" s="115"/>
      <c r="CH15" s="115"/>
      <c r="CI15" s="115"/>
      <c r="CJ15" s="115"/>
      <c r="CK15" s="445"/>
      <c r="CL15" s="445"/>
      <c r="CM15" s="445"/>
      <c r="CN15" s="445"/>
      <c r="CO15" s="445"/>
      <c r="CP15" s="127"/>
      <c r="CQ15" s="112">
        <f t="shared" si="8"/>
        <v>0</v>
      </c>
      <c r="CR15" s="115"/>
      <c r="CS15" s="115"/>
      <c r="CT15" s="115"/>
      <c r="CU15" s="115"/>
      <c r="CV15" s="115"/>
      <c r="CW15" s="445"/>
      <c r="CX15" s="445"/>
      <c r="CY15" s="445"/>
      <c r="CZ15" s="445"/>
      <c r="DA15" s="445"/>
      <c r="DB15" s="127"/>
    </row>
    <row r="16" spans="1:106" x14ac:dyDescent="0.25">
      <c r="A16" s="118"/>
      <c r="B16" s="118"/>
      <c r="C16" s="114">
        <f t="shared" si="5"/>
        <v>0</v>
      </c>
      <c r="D16" s="115"/>
      <c r="E16" s="115"/>
      <c r="F16" s="115"/>
      <c r="G16" s="115"/>
      <c r="H16" s="115"/>
      <c r="I16" s="115"/>
      <c r="J16" s="115"/>
      <c r="K16" s="115"/>
      <c r="L16" s="115"/>
      <c r="M16" s="115"/>
      <c r="N16" s="115"/>
      <c r="O16" s="115"/>
      <c r="P16" s="115"/>
      <c r="Q16" s="115"/>
      <c r="R16" s="115"/>
      <c r="S16" s="115"/>
      <c r="T16" s="115"/>
      <c r="U16" s="115"/>
      <c r="V16" s="115"/>
      <c r="W16" s="445"/>
      <c r="X16" s="445"/>
      <c r="Y16" s="445"/>
      <c r="Z16" s="445"/>
      <c r="AA16" s="445"/>
      <c r="AB16" s="445"/>
      <c r="AC16" s="445"/>
      <c r="AD16" s="445"/>
      <c r="AE16" s="445"/>
      <c r="AF16" s="445"/>
      <c r="AG16" s="445"/>
      <c r="AH16" s="445"/>
      <c r="AI16" s="445"/>
      <c r="AJ16" s="445"/>
      <c r="AK16" s="445"/>
      <c r="AL16" s="445"/>
      <c r="AM16" s="445"/>
      <c r="AN16" s="445"/>
      <c r="AO16" s="445"/>
      <c r="AP16" s="127"/>
      <c r="AQ16" s="114">
        <f t="shared" si="6"/>
        <v>0</v>
      </c>
      <c r="AR16" s="115"/>
      <c r="AS16" s="115"/>
      <c r="AT16" s="115"/>
      <c r="AU16" s="115"/>
      <c r="AV16" s="115"/>
      <c r="AW16" s="115"/>
      <c r="AX16" s="115"/>
      <c r="AY16" s="115"/>
      <c r="AZ16" s="115"/>
      <c r="BA16" s="115"/>
      <c r="BB16" s="115"/>
      <c r="BC16" s="115"/>
      <c r="BD16" s="115"/>
      <c r="BE16" s="115"/>
      <c r="BF16" s="115"/>
      <c r="BG16" s="115"/>
      <c r="BH16" s="115"/>
      <c r="BI16" s="115"/>
      <c r="BJ16" s="115"/>
      <c r="BK16" s="445"/>
      <c r="BL16" s="445"/>
      <c r="BM16" s="445"/>
      <c r="BN16" s="445"/>
      <c r="BO16" s="445"/>
      <c r="BP16" s="445"/>
      <c r="BQ16" s="445"/>
      <c r="BR16" s="445"/>
      <c r="BS16" s="445"/>
      <c r="BT16" s="445"/>
      <c r="BU16" s="445"/>
      <c r="BV16" s="445"/>
      <c r="BW16" s="445"/>
      <c r="BX16" s="445"/>
      <c r="BY16" s="445"/>
      <c r="BZ16" s="445"/>
      <c r="CA16" s="445"/>
      <c r="CB16" s="445"/>
      <c r="CC16" s="445"/>
      <c r="CD16" s="127"/>
      <c r="CE16" s="114">
        <f t="shared" si="7"/>
        <v>0</v>
      </c>
      <c r="CF16" s="115"/>
      <c r="CG16" s="115"/>
      <c r="CH16" s="115"/>
      <c r="CI16" s="115"/>
      <c r="CJ16" s="115"/>
      <c r="CK16" s="445"/>
      <c r="CL16" s="445"/>
      <c r="CM16" s="445"/>
      <c r="CN16" s="445"/>
      <c r="CO16" s="445"/>
      <c r="CP16" s="127"/>
      <c r="CQ16" s="112">
        <f t="shared" si="8"/>
        <v>0</v>
      </c>
      <c r="CR16" s="115"/>
      <c r="CS16" s="115"/>
      <c r="CT16" s="115"/>
      <c r="CU16" s="115"/>
      <c r="CV16" s="115"/>
      <c r="CW16" s="445"/>
      <c r="CX16" s="445"/>
      <c r="CY16" s="445"/>
      <c r="CZ16" s="445"/>
      <c r="DA16" s="445"/>
      <c r="DB16" s="127"/>
    </row>
    <row r="17" spans="1:106" x14ac:dyDescent="0.25">
      <c r="A17" s="118"/>
      <c r="B17" s="118"/>
      <c r="C17" s="114">
        <f t="shared" si="5"/>
        <v>0</v>
      </c>
      <c r="D17" s="115"/>
      <c r="E17" s="115"/>
      <c r="F17" s="115"/>
      <c r="G17" s="115"/>
      <c r="H17" s="115"/>
      <c r="I17" s="115"/>
      <c r="J17" s="115"/>
      <c r="K17" s="115"/>
      <c r="L17" s="115"/>
      <c r="M17" s="115"/>
      <c r="N17" s="115"/>
      <c r="O17" s="115"/>
      <c r="P17" s="115"/>
      <c r="Q17" s="115"/>
      <c r="R17" s="115"/>
      <c r="S17" s="115"/>
      <c r="T17" s="115"/>
      <c r="U17" s="115"/>
      <c r="V17" s="115"/>
      <c r="W17" s="445"/>
      <c r="X17" s="445"/>
      <c r="Y17" s="445"/>
      <c r="Z17" s="445"/>
      <c r="AA17" s="445"/>
      <c r="AB17" s="445"/>
      <c r="AC17" s="445"/>
      <c r="AD17" s="445"/>
      <c r="AE17" s="445"/>
      <c r="AF17" s="445"/>
      <c r="AG17" s="445"/>
      <c r="AH17" s="445"/>
      <c r="AI17" s="445"/>
      <c r="AJ17" s="445"/>
      <c r="AK17" s="445"/>
      <c r="AL17" s="445"/>
      <c r="AM17" s="445"/>
      <c r="AN17" s="445"/>
      <c r="AO17" s="445"/>
      <c r="AP17" s="127"/>
      <c r="AQ17" s="114">
        <f t="shared" si="6"/>
        <v>0</v>
      </c>
      <c r="AR17" s="115"/>
      <c r="AS17" s="115"/>
      <c r="AT17" s="115"/>
      <c r="AU17" s="115"/>
      <c r="AV17" s="115"/>
      <c r="AW17" s="115"/>
      <c r="AX17" s="115"/>
      <c r="AY17" s="115"/>
      <c r="AZ17" s="115"/>
      <c r="BA17" s="115"/>
      <c r="BB17" s="115"/>
      <c r="BC17" s="115"/>
      <c r="BD17" s="115"/>
      <c r="BE17" s="115"/>
      <c r="BF17" s="115"/>
      <c r="BG17" s="115"/>
      <c r="BH17" s="115"/>
      <c r="BI17" s="115"/>
      <c r="BJ17" s="115"/>
      <c r="BK17" s="445"/>
      <c r="BL17" s="445"/>
      <c r="BM17" s="445"/>
      <c r="BN17" s="445"/>
      <c r="BO17" s="445"/>
      <c r="BP17" s="445"/>
      <c r="BQ17" s="445"/>
      <c r="BR17" s="445"/>
      <c r="BS17" s="445"/>
      <c r="BT17" s="445"/>
      <c r="BU17" s="445"/>
      <c r="BV17" s="445"/>
      <c r="BW17" s="445"/>
      <c r="BX17" s="445"/>
      <c r="BY17" s="445"/>
      <c r="BZ17" s="445"/>
      <c r="CA17" s="445"/>
      <c r="CB17" s="445"/>
      <c r="CC17" s="445"/>
      <c r="CD17" s="127"/>
      <c r="CE17" s="114">
        <f t="shared" si="7"/>
        <v>0</v>
      </c>
      <c r="CF17" s="115"/>
      <c r="CG17" s="115"/>
      <c r="CH17" s="115"/>
      <c r="CI17" s="115"/>
      <c r="CJ17" s="115"/>
      <c r="CK17" s="445"/>
      <c r="CL17" s="445"/>
      <c r="CM17" s="445"/>
      <c r="CN17" s="445"/>
      <c r="CO17" s="445"/>
      <c r="CP17" s="127"/>
      <c r="CQ17" s="112">
        <f t="shared" si="8"/>
        <v>0</v>
      </c>
      <c r="CR17" s="115"/>
      <c r="CS17" s="115"/>
      <c r="CT17" s="115"/>
      <c r="CU17" s="115"/>
      <c r="CV17" s="115"/>
      <c r="CW17" s="445"/>
      <c r="CX17" s="445"/>
      <c r="CY17" s="445"/>
      <c r="CZ17" s="445"/>
      <c r="DA17" s="445"/>
      <c r="DB17" s="127"/>
    </row>
    <row r="18" spans="1:106" x14ac:dyDescent="0.25">
      <c r="A18" s="118"/>
      <c r="B18" s="118"/>
      <c r="C18" s="114">
        <f t="shared" si="5"/>
        <v>0</v>
      </c>
      <c r="D18" s="115"/>
      <c r="E18" s="115"/>
      <c r="F18" s="115"/>
      <c r="G18" s="115"/>
      <c r="H18" s="115"/>
      <c r="I18" s="115"/>
      <c r="J18" s="115"/>
      <c r="K18" s="115"/>
      <c r="L18" s="115"/>
      <c r="M18" s="115"/>
      <c r="N18" s="115"/>
      <c r="O18" s="115"/>
      <c r="P18" s="115"/>
      <c r="Q18" s="115"/>
      <c r="R18" s="115"/>
      <c r="S18" s="115"/>
      <c r="T18" s="115"/>
      <c r="U18" s="115"/>
      <c r="V18" s="115"/>
      <c r="W18" s="445"/>
      <c r="X18" s="445"/>
      <c r="Y18" s="445"/>
      <c r="Z18" s="445"/>
      <c r="AA18" s="445"/>
      <c r="AB18" s="445"/>
      <c r="AC18" s="445"/>
      <c r="AD18" s="445"/>
      <c r="AE18" s="445"/>
      <c r="AF18" s="445"/>
      <c r="AG18" s="445"/>
      <c r="AH18" s="445"/>
      <c r="AI18" s="445"/>
      <c r="AJ18" s="445"/>
      <c r="AK18" s="445"/>
      <c r="AL18" s="445"/>
      <c r="AM18" s="445"/>
      <c r="AN18" s="445"/>
      <c r="AO18" s="445"/>
      <c r="AP18" s="127"/>
      <c r="AQ18" s="114">
        <f t="shared" si="6"/>
        <v>0</v>
      </c>
      <c r="AR18" s="115"/>
      <c r="AS18" s="115"/>
      <c r="AT18" s="115"/>
      <c r="AU18" s="115"/>
      <c r="AV18" s="115"/>
      <c r="AW18" s="115"/>
      <c r="AX18" s="115"/>
      <c r="AY18" s="115"/>
      <c r="AZ18" s="115"/>
      <c r="BA18" s="115"/>
      <c r="BB18" s="115"/>
      <c r="BC18" s="115"/>
      <c r="BD18" s="115"/>
      <c r="BE18" s="115"/>
      <c r="BF18" s="115"/>
      <c r="BG18" s="115"/>
      <c r="BH18" s="115"/>
      <c r="BI18" s="115"/>
      <c r="BJ18" s="115"/>
      <c r="BK18" s="445"/>
      <c r="BL18" s="445"/>
      <c r="BM18" s="445"/>
      <c r="BN18" s="445"/>
      <c r="BO18" s="445"/>
      <c r="BP18" s="445"/>
      <c r="BQ18" s="445"/>
      <c r="BR18" s="445"/>
      <c r="BS18" s="445"/>
      <c r="BT18" s="445"/>
      <c r="BU18" s="445"/>
      <c r="BV18" s="445"/>
      <c r="BW18" s="445"/>
      <c r="BX18" s="445"/>
      <c r="BY18" s="445"/>
      <c r="BZ18" s="445"/>
      <c r="CA18" s="445"/>
      <c r="CB18" s="445"/>
      <c r="CC18" s="445"/>
      <c r="CD18" s="127"/>
      <c r="CE18" s="114">
        <f t="shared" si="7"/>
        <v>0</v>
      </c>
      <c r="CF18" s="115"/>
      <c r="CG18" s="115"/>
      <c r="CH18" s="115"/>
      <c r="CI18" s="115"/>
      <c r="CJ18" s="115"/>
      <c r="CK18" s="445"/>
      <c r="CL18" s="445"/>
      <c r="CM18" s="445"/>
      <c r="CN18" s="445"/>
      <c r="CO18" s="445"/>
      <c r="CP18" s="127"/>
      <c r="CQ18" s="112">
        <f t="shared" si="8"/>
        <v>0</v>
      </c>
      <c r="CR18" s="115"/>
      <c r="CS18" s="115"/>
      <c r="CT18" s="115"/>
      <c r="CU18" s="115"/>
      <c r="CV18" s="115"/>
      <c r="CW18" s="445"/>
      <c r="CX18" s="445"/>
      <c r="CY18" s="445"/>
      <c r="CZ18" s="445"/>
      <c r="DA18" s="445"/>
      <c r="DB18" s="127"/>
    </row>
    <row r="19" spans="1:106" x14ac:dyDescent="0.25">
      <c r="A19" s="118"/>
      <c r="B19" s="118"/>
      <c r="C19" s="114">
        <f t="shared" si="5"/>
        <v>0</v>
      </c>
      <c r="D19" s="115"/>
      <c r="E19" s="115"/>
      <c r="F19" s="115"/>
      <c r="G19" s="115"/>
      <c r="H19" s="115"/>
      <c r="I19" s="115"/>
      <c r="J19" s="115"/>
      <c r="K19" s="115"/>
      <c r="L19" s="115"/>
      <c r="M19" s="115"/>
      <c r="N19" s="115"/>
      <c r="O19" s="115"/>
      <c r="P19" s="115"/>
      <c r="Q19" s="115"/>
      <c r="R19" s="115"/>
      <c r="S19" s="115"/>
      <c r="T19" s="115"/>
      <c r="U19" s="115"/>
      <c r="V19" s="115"/>
      <c r="W19" s="445"/>
      <c r="X19" s="445"/>
      <c r="Y19" s="445"/>
      <c r="Z19" s="445"/>
      <c r="AA19" s="445"/>
      <c r="AB19" s="445"/>
      <c r="AC19" s="445"/>
      <c r="AD19" s="445"/>
      <c r="AE19" s="445"/>
      <c r="AF19" s="445"/>
      <c r="AG19" s="445"/>
      <c r="AH19" s="445"/>
      <c r="AI19" s="445"/>
      <c r="AJ19" s="445"/>
      <c r="AK19" s="445"/>
      <c r="AL19" s="445"/>
      <c r="AM19" s="445"/>
      <c r="AN19" s="445"/>
      <c r="AO19" s="445"/>
      <c r="AP19" s="127"/>
      <c r="AQ19" s="114">
        <f t="shared" si="6"/>
        <v>0</v>
      </c>
      <c r="AR19" s="115"/>
      <c r="AS19" s="115"/>
      <c r="AT19" s="115"/>
      <c r="AU19" s="115"/>
      <c r="AV19" s="115"/>
      <c r="AW19" s="115"/>
      <c r="AX19" s="115"/>
      <c r="AY19" s="115"/>
      <c r="AZ19" s="115"/>
      <c r="BA19" s="115"/>
      <c r="BB19" s="115"/>
      <c r="BC19" s="115"/>
      <c r="BD19" s="115"/>
      <c r="BE19" s="115"/>
      <c r="BF19" s="115"/>
      <c r="BG19" s="115"/>
      <c r="BH19" s="115"/>
      <c r="BI19" s="115"/>
      <c r="BJ19" s="115"/>
      <c r="BK19" s="445"/>
      <c r="BL19" s="445"/>
      <c r="BM19" s="445"/>
      <c r="BN19" s="445"/>
      <c r="BO19" s="445"/>
      <c r="BP19" s="445"/>
      <c r="BQ19" s="445"/>
      <c r="BR19" s="445"/>
      <c r="BS19" s="445"/>
      <c r="BT19" s="445"/>
      <c r="BU19" s="445"/>
      <c r="BV19" s="445"/>
      <c r="BW19" s="445"/>
      <c r="BX19" s="445"/>
      <c r="BY19" s="445"/>
      <c r="BZ19" s="445"/>
      <c r="CA19" s="445"/>
      <c r="CB19" s="445"/>
      <c r="CC19" s="445"/>
      <c r="CD19" s="127"/>
      <c r="CE19" s="114">
        <f t="shared" si="7"/>
        <v>0</v>
      </c>
      <c r="CF19" s="115"/>
      <c r="CG19" s="115"/>
      <c r="CH19" s="115"/>
      <c r="CI19" s="115"/>
      <c r="CJ19" s="115"/>
      <c r="CK19" s="445"/>
      <c r="CL19" s="445"/>
      <c r="CM19" s="445"/>
      <c r="CN19" s="445"/>
      <c r="CO19" s="445"/>
      <c r="CP19" s="127"/>
      <c r="CQ19" s="112">
        <f t="shared" si="8"/>
        <v>0</v>
      </c>
      <c r="CR19" s="115"/>
      <c r="CS19" s="115"/>
      <c r="CT19" s="115"/>
      <c r="CU19" s="115"/>
      <c r="CV19" s="115"/>
      <c r="CW19" s="445"/>
      <c r="CX19" s="445"/>
      <c r="CY19" s="445"/>
      <c r="CZ19" s="445"/>
      <c r="DA19" s="445"/>
      <c r="DB19" s="127"/>
    </row>
    <row r="20" spans="1:106" x14ac:dyDescent="0.25">
      <c r="A20" s="118"/>
      <c r="B20" s="118"/>
      <c r="C20" s="114">
        <f t="shared" si="5"/>
        <v>0</v>
      </c>
      <c r="D20" s="115"/>
      <c r="E20" s="115"/>
      <c r="F20" s="115"/>
      <c r="G20" s="115"/>
      <c r="H20" s="115"/>
      <c r="I20" s="115"/>
      <c r="J20" s="115"/>
      <c r="K20" s="115"/>
      <c r="L20" s="115"/>
      <c r="M20" s="115"/>
      <c r="N20" s="115"/>
      <c r="O20" s="115"/>
      <c r="P20" s="115"/>
      <c r="Q20" s="115"/>
      <c r="R20" s="115"/>
      <c r="S20" s="115"/>
      <c r="T20" s="115"/>
      <c r="U20" s="115"/>
      <c r="V20" s="115"/>
      <c r="W20" s="445"/>
      <c r="X20" s="445"/>
      <c r="Y20" s="445"/>
      <c r="Z20" s="445"/>
      <c r="AA20" s="445"/>
      <c r="AB20" s="445"/>
      <c r="AC20" s="445"/>
      <c r="AD20" s="445"/>
      <c r="AE20" s="445"/>
      <c r="AF20" s="445"/>
      <c r="AG20" s="445"/>
      <c r="AH20" s="445"/>
      <c r="AI20" s="445"/>
      <c r="AJ20" s="445"/>
      <c r="AK20" s="445"/>
      <c r="AL20" s="445"/>
      <c r="AM20" s="445"/>
      <c r="AN20" s="445"/>
      <c r="AO20" s="445"/>
      <c r="AP20" s="127"/>
      <c r="AQ20" s="114">
        <f t="shared" si="6"/>
        <v>0</v>
      </c>
      <c r="AR20" s="115"/>
      <c r="AS20" s="115"/>
      <c r="AT20" s="115"/>
      <c r="AU20" s="115"/>
      <c r="AV20" s="115"/>
      <c r="AW20" s="115"/>
      <c r="AX20" s="115"/>
      <c r="AY20" s="115"/>
      <c r="AZ20" s="115"/>
      <c r="BA20" s="115"/>
      <c r="BB20" s="115"/>
      <c r="BC20" s="115"/>
      <c r="BD20" s="115"/>
      <c r="BE20" s="115"/>
      <c r="BF20" s="115"/>
      <c r="BG20" s="115"/>
      <c r="BH20" s="115"/>
      <c r="BI20" s="115"/>
      <c r="BJ20" s="115"/>
      <c r="BK20" s="445"/>
      <c r="BL20" s="445"/>
      <c r="BM20" s="445"/>
      <c r="BN20" s="445"/>
      <c r="BO20" s="445"/>
      <c r="BP20" s="445"/>
      <c r="BQ20" s="445"/>
      <c r="BR20" s="445"/>
      <c r="BS20" s="445"/>
      <c r="BT20" s="445"/>
      <c r="BU20" s="445"/>
      <c r="BV20" s="445"/>
      <c r="BW20" s="445"/>
      <c r="BX20" s="445"/>
      <c r="BY20" s="445"/>
      <c r="BZ20" s="445"/>
      <c r="CA20" s="445"/>
      <c r="CB20" s="445"/>
      <c r="CC20" s="445"/>
      <c r="CD20" s="127"/>
      <c r="CE20" s="114">
        <f t="shared" si="7"/>
        <v>0</v>
      </c>
      <c r="CF20" s="115"/>
      <c r="CG20" s="115"/>
      <c r="CH20" s="115"/>
      <c r="CI20" s="115"/>
      <c r="CJ20" s="115"/>
      <c r="CK20" s="445"/>
      <c r="CL20" s="445"/>
      <c r="CM20" s="445"/>
      <c r="CN20" s="445"/>
      <c r="CO20" s="445"/>
      <c r="CP20" s="127"/>
      <c r="CQ20" s="112">
        <f t="shared" si="8"/>
        <v>0</v>
      </c>
      <c r="CR20" s="115"/>
      <c r="CS20" s="115"/>
      <c r="CT20" s="115"/>
      <c r="CU20" s="115"/>
      <c r="CV20" s="115"/>
      <c r="CW20" s="445"/>
      <c r="CX20" s="445"/>
      <c r="CY20" s="445"/>
      <c r="CZ20" s="445"/>
      <c r="DA20" s="445"/>
      <c r="DB20" s="127"/>
    </row>
    <row r="21" spans="1:106" x14ac:dyDescent="0.25">
      <c r="A21" s="118"/>
      <c r="B21" s="118"/>
      <c r="C21" s="114">
        <f t="shared" si="5"/>
        <v>0</v>
      </c>
      <c r="D21" s="115"/>
      <c r="E21" s="115"/>
      <c r="F21" s="115"/>
      <c r="G21" s="115"/>
      <c r="H21" s="115"/>
      <c r="I21" s="115"/>
      <c r="J21" s="115"/>
      <c r="K21" s="115"/>
      <c r="L21" s="115"/>
      <c r="M21" s="115"/>
      <c r="N21" s="115"/>
      <c r="O21" s="115"/>
      <c r="P21" s="115"/>
      <c r="Q21" s="115"/>
      <c r="R21" s="115"/>
      <c r="S21" s="115"/>
      <c r="T21" s="115"/>
      <c r="U21" s="115"/>
      <c r="V21" s="115"/>
      <c r="W21" s="445"/>
      <c r="X21" s="445"/>
      <c r="Y21" s="445"/>
      <c r="Z21" s="445"/>
      <c r="AA21" s="445"/>
      <c r="AB21" s="445"/>
      <c r="AC21" s="445"/>
      <c r="AD21" s="445"/>
      <c r="AE21" s="445"/>
      <c r="AF21" s="445"/>
      <c r="AG21" s="445"/>
      <c r="AH21" s="445"/>
      <c r="AI21" s="445"/>
      <c r="AJ21" s="445"/>
      <c r="AK21" s="445"/>
      <c r="AL21" s="445"/>
      <c r="AM21" s="445"/>
      <c r="AN21" s="445"/>
      <c r="AO21" s="445"/>
      <c r="AP21" s="127"/>
      <c r="AQ21" s="114">
        <f t="shared" si="6"/>
        <v>0</v>
      </c>
      <c r="AR21" s="115"/>
      <c r="AS21" s="115"/>
      <c r="AT21" s="115"/>
      <c r="AU21" s="115"/>
      <c r="AV21" s="115"/>
      <c r="AW21" s="115"/>
      <c r="AX21" s="115"/>
      <c r="AY21" s="115"/>
      <c r="AZ21" s="115"/>
      <c r="BA21" s="115"/>
      <c r="BB21" s="115"/>
      <c r="BC21" s="115"/>
      <c r="BD21" s="115"/>
      <c r="BE21" s="115"/>
      <c r="BF21" s="115"/>
      <c r="BG21" s="115"/>
      <c r="BH21" s="115"/>
      <c r="BI21" s="115"/>
      <c r="BJ21" s="115"/>
      <c r="BK21" s="445"/>
      <c r="BL21" s="445"/>
      <c r="BM21" s="445"/>
      <c r="BN21" s="445"/>
      <c r="BO21" s="445"/>
      <c r="BP21" s="445"/>
      <c r="BQ21" s="445"/>
      <c r="BR21" s="445"/>
      <c r="BS21" s="445"/>
      <c r="BT21" s="445"/>
      <c r="BU21" s="445"/>
      <c r="BV21" s="445"/>
      <c r="BW21" s="445"/>
      <c r="BX21" s="445"/>
      <c r="BY21" s="445"/>
      <c r="BZ21" s="445"/>
      <c r="CA21" s="445"/>
      <c r="CB21" s="445"/>
      <c r="CC21" s="445"/>
      <c r="CD21" s="127"/>
      <c r="CE21" s="114">
        <f t="shared" si="7"/>
        <v>0</v>
      </c>
      <c r="CF21" s="115"/>
      <c r="CG21" s="115"/>
      <c r="CH21" s="115"/>
      <c r="CI21" s="115"/>
      <c r="CJ21" s="115"/>
      <c r="CK21" s="445"/>
      <c r="CL21" s="445"/>
      <c r="CM21" s="445"/>
      <c r="CN21" s="445"/>
      <c r="CO21" s="445"/>
      <c r="CP21" s="127"/>
      <c r="CQ21" s="112">
        <f t="shared" si="8"/>
        <v>0</v>
      </c>
      <c r="CR21" s="115"/>
      <c r="CS21" s="115"/>
      <c r="CT21" s="115"/>
      <c r="CU21" s="115"/>
      <c r="CV21" s="115"/>
      <c r="CW21" s="445"/>
      <c r="CX21" s="445"/>
      <c r="CY21" s="445"/>
      <c r="CZ21" s="445"/>
      <c r="DA21" s="445"/>
      <c r="DB21" s="127"/>
    </row>
    <row r="22" spans="1:106" x14ac:dyDescent="0.25">
      <c r="A22" s="118"/>
      <c r="B22" s="118"/>
      <c r="C22" s="114">
        <f t="shared" si="5"/>
        <v>0</v>
      </c>
      <c r="D22" s="115"/>
      <c r="E22" s="115"/>
      <c r="F22" s="115"/>
      <c r="G22" s="115"/>
      <c r="H22" s="115"/>
      <c r="I22" s="115"/>
      <c r="J22" s="115"/>
      <c r="K22" s="115"/>
      <c r="L22" s="115"/>
      <c r="M22" s="115"/>
      <c r="N22" s="115"/>
      <c r="O22" s="115"/>
      <c r="P22" s="115"/>
      <c r="Q22" s="115"/>
      <c r="R22" s="115"/>
      <c r="S22" s="115"/>
      <c r="T22" s="115"/>
      <c r="U22" s="115"/>
      <c r="V22" s="115"/>
      <c r="W22" s="445"/>
      <c r="X22" s="445"/>
      <c r="Y22" s="445"/>
      <c r="Z22" s="445"/>
      <c r="AA22" s="445"/>
      <c r="AB22" s="445"/>
      <c r="AC22" s="445"/>
      <c r="AD22" s="445"/>
      <c r="AE22" s="445"/>
      <c r="AF22" s="445"/>
      <c r="AG22" s="445"/>
      <c r="AH22" s="445"/>
      <c r="AI22" s="445"/>
      <c r="AJ22" s="445"/>
      <c r="AK22" s="445"/>
      <c r="AL22" s="445"/>
      <c r="AM22" s="445"/>
      <c r="AN22" s="445"/>
      <c r="AO22" s="445"/>
      <c r="AP22" s="127"/>
      <c r="AQ22" s="114">
        <f t="shared" si="6"/>
        <v>0</v>
      </c>
      <c r="AR22" s="115"/>
      <c r="AS22" s="115"/>
      <c r="AT22" s="115"/>
      <c r="AU22" s="115"/>
      <c r="AV22" s="115"/>
      <c r="AW22" s="115"/>
      <c r="AX22" s="115"/>
      <c r="AY22" s="115"/>
      <c r="AZ22" s="115"/>
      <c r="BA22" s="115"/>
      <c r="BB22" s="115"/>
      <c r="BC22" s="115"/>
      <c r="BD22" s="115"/>
      <c r="BE22" s="115"/>
      <c r="BF22" s="115"/>
      <c r="BG22" s="115"/>
      <c r="BH22" s="115"/>
      <c r="BI22" s="115"/>
      <c r="BJ22" s="115"/>
      <c r="BK22" s="445"/>
      <c r="BL22" s="445"/>
      <c r="BM22" s="445"/>
      <c r="BN22" s="445"/>
      <c r="BO22" s="445"/>
      <c r="BP22" s="445"/>
      <c r="BQ22" s="445"/>
      <c r="BR22" s="445"/>
      <c r="BS22" s="445"/>
      <c r="BT22" s="445"/>
      <c r="BU22" s="445"/>
      <c r="BV22" s="445"/>
      <c r="BW22" s="445"/>
      <c r="BX22" s="445"/>
      <c r="BY22" s="445"/>
      <c r="BZ22" s="445"/>
      <c r="CA22" s="445"/>
      <c r="CB22" s="445"/>
      <c r="CC22" s="445"/>
      <c r="CD22" s="127"/>
      <c r="CE22" s="114">
        <f t="shared" si="7"/>
        <v>0</v>
      </c>
      <c r="CF22" s="115"/>
      <c r="CG22" s="115"/>
      <c r="CH22" s="115"/>
      <c r="CI22" s="115"/>
      <c r="CJ22" s="115"/>
      <c r="CK22" s="445"/>
      <c r="CL22" s="445"/>
      <c r="CM22" s="445"/>
      <c r="CN22" s="445"/>
      <c r="CO22" s="445"/>
      <c r="CP22" s="127"/>
      <c r="CQ22" s="112">
        <f t="shared" si="8"/>
        <v>0</v>
      </c>
      <c r="CR22" s="115"/>
      <c r="CS22" s="115"/>
      <c r="CT22" s="115"/>
      <c r="CU22" s="115"/>
      <c r="CV22" s="115"/>
      <c r="CW22" s="445"/>
      <c r="CX22" s="445"/>
      <c r="CY22" s="445"/>
      <c r="CZ22" s="445"/>
      <c r="DA22" s="445"/>
      <c r="DB22" s="127"/>
    </row>
    <row r="23" spans="1:106" x14ac:dyDescent="0.25">
      <c r="A23" s="118"/>
      <c r="B23" s="118"/>
      <c r="C23" s="114">
        <f t="shared" si="5"/>
        <v>0</v>
      </c>
      <c r="D23" s="115"/>
      <c r="E23" s="115"/>
      <c r="F23" s="115"/>
      <c r="G23" s="115"/>
      <c r="H23" s="115"/>
      <c r="I23" s="115"/>
      <c r="J23" s="115"/>
      <c r="K23" s="115"/>
      <c r="L23" s="115"/>
      <c r="M23" s="115"/>
      <c r="N23" s="115"/>
      <c r="O23" s="115"/>
      <c r="P23" s="115"/>
      <c r="Q23" s="115"/>
      <c r="R23" s="115"/>
      <c r="S23" s="115"/>
      <c r="T23" s="115"/>
      <c r="U23" s="115"/>
      <c r="V23" s="115"/>
      <c r="W23" s="445"/>
      <c r="X23" s="445"/>
      <c r="Y23" s="445"/>
      <c r="Z23" s="445"/>
      <c r="AA23" s="445"/>
      <c r="AB23" s="445"/>
      <c r="AC23" s="445"/>
      <c r="AD23" s="445"/>
      <c r="AE23" s="445"/>
      <c r="AF23" s="445"/>
      <c r="AG23" s="445"/>
      <c r="AH23" s="445"/>
      <c r="AI23" s="445"/>
      <c r="AJ23" s="445"/>
      <c r="AK23" s="445"/>
      <c r="AL23" s="445"/>
      <c r="AM23" s="445"/>
      <c r="AN23" s="445"/>
      <c r="AO23" s="445"/>
      <c r="AP23" s="127"/>
      <c r="AQ23" s="114">
        <f t="shared" si="6"/>
        <v>0</v>
      </c>
      <c r="AR23" s="115"/>
      <c r="AS23" s="115"/>
      <c r="AT23" s="115"/>
      <c r="AU23" s="115"/>
      <c r="AV23" s="115"/>
      <c r="AW23" s="115"/>
      <c r="AX23" s="115"/>
      <c r="AY23" s="115"/>
      <c r="AZ23" s="115"/>
      <c r="BA23" s="115"/>
      <c r="BB23" s="115"/>
      <c r="BC23" s="115"/>
      <c r="BD23" s="115"/>
      <c r="BE23" s="115"/>
      <c r="BF23" s="115"/>
      <c r="BG23" s="115"/>
      <c r="BH23" s="115"/>
      <c r="BI23" s="115"/>
      <c r="BJ23" s="115"/>
      <c r="BK23" s="445"/>
      <c r="BL23" s="445"/>
      <c r="BM23" s="445"/>
      <c r="BN23" s="445"/>
      <c r="BO23" s="445"/>
      <c r="BP23" s="445"/>
      <c r="BQ23" s="445"/>
      <c r="BR23" s="445"/>
      <c r="BS23" s="445"/>
      <c r="BT23" s="445"/>
      <c r="BU23" s="445"/>
      <c r="BV23" s="445"/>
      <c r="BW23" s="445"/>
      <c r="BX23" s="445"/>
      <c r="BY23" s="445"/>
      <c r="BZ23" s="445"/>
      <c r="CA23" s="445"/>
      <c r="CB23" s="445"/>
      <c r="CC23" s="445"/>
      <c r="CD23" s="127"/>
      <c r="CE23" s="114">
        <f t="shared" si="7"/>
        <v>0</v>
      </c>
      <c r="CF23" s="115"/>
      <c r="CG23" s="115"/>
      <c r="CH23" s="115"/>
      <c r="CI23" s="115"/>
      <c r="CJ23" s="115"/>
      <c r="CK23" s="445"/>
      <c r="CL23" s="445"/>
      <c r="CM23" s="445"/>
      <c r="CN23" s="445"/>
      <c r="CO23" s="445"/>
      <c r="CP23" s="127"/>
      <c r="CQ23" s="112">
        <f t="shared" si="8"/>
        <v>0</v>
      </c>
      <c r="CR23" s="115"/>
      <c r="CS23" s="115"/>
      <c r="CT23" s="115"/>
      <c r="CU23" s="115"/>
      <c r="CV23" s="115"/>
      <c r="CW23" s="445"/>
      <c r="CX23" s="445"/>
      <c r="CY23" s="445"/>
      <c r="CZ23" s="445"/>
      <c r="DA23" s="445"/>
      <c r="DB23" s="127"/>
    </row>
    <row r="24" spans="1:106" x14ac:dyDescent="0.25">
      <c r="A24" s="118"/>
      <c r="B24" s="118"/>
      <c r="C24" s="114">
        <f t="shared" si="5"/>
        <v>0</v>
      </c>
      <c r="D24" s="115"/>
      <c r="E24" s="115"/>
      <c r="F24" s="115"/>
      <c r="G24" s="115"/>
      <c r="H24" s="115"/>
      <c r="I24" s="115"/>
      <c r="J24" s="115"/>
      <c r="K24" s="115"/>
      <c r="L24" s="115"/>
      <c r="M24" s="115"/>
      <c r="N24" s="115"/>
      <c r="O24" s="115"/>
      <c r="P24" s="115"/>
      <c r="Q24" s="115"/>
      <c r="R24" s="115"/>
      <c r="S24" s="115"/>
      <c r="T24" s="115"/>
      <c r="U24" s="115"/>
      <c r="V24" s="115"/>
      <c r="W24" s="445"/>
      <c r="X24" s="445"/>
      <c r="Y24" s="445"/>
      <c r="Z24" s="445"/>
      <c r="AA24" s="445"/>
      <c r="AB24" s="445"/>
      <c r="AC24" s="445"/>
      <c r="AD24" s="445"/>
      <c r="AE24" s="445"/>
      <c r="AF24" s="445"/>
      <c r="AG24" s="445"/>
      <c r="AH24" s="445"/>
      <c r="AI24" s="445"/>
      <c r="AJ24" s="445"/>
      <c r="AK24" s="445"/>
      <c r="AL24" s="445"/>
      <c r="AM24" s="445"/>
      <c r="AN24" s="445"/>
      <c r="AO24" s="445"/>
      <c r="AP24" s="127"/>
      <c r="AQ24" s="114">
        <f t="shared" si="6"/>
        <v>0</v>
      </c>
      <c r="AR24" s="115"/>
      <c r="AS24" s="115"/>
      <c r="AT24" s="115"/>
      <c r="AU24" s="115"/>
      <c r="AV24" s="115"/>
      <c r="AW24" s="115"/>
      <c r="AX24" s="115"/>
      <c r="AY24" s="115"/>
      <c r="AZ24" s="115"/>
      <c r="BA24" s="115"/>
      <c r="BB24" s="115"/>
      <c r="BC24" s="115"/>
      <c r="BD24" s="115"/>
      <c r="BE24" s="115"/>
      <c r="BF24" s="115"/>
      <c r="BG24" s="115"/>
      <c r="BH24" s="115"/>
      <c r="BI24" s="115"/>
      <c r="BJ24" s="115"/>
      <c r="BK24" s="445"/>
      <c r="BL24" s="445"/>
      <c r="BM24" s="445"/>
      <c r="BN24" s="445"/>
      <c r="BO24" s="445"/>
      <c r="BP24" s="445"/>
      <c r="BQ24" s="445"/>
      <c r="BR24" s="445"/>
      <c r="BS24" s="445"/>
      <c r="BT24" s="445"/>
      <c r="BU24" s="445"/>
      <c r="BV24" s="445"/>
      <c r="BW24" s="445"/>
      <c r="BX24" s="445"/>
      <c r="BY24" s="445"/>
      <c r="BZ24" s="445"/>
      <c r="CA24" s="445"/>
      <c r="CB24" s="445"/>
      <c r="CC24" s="445"/>
      <c r="CD24" s="127"/>
      <c r="CE24" s="114">
        <f t="shared" si="7"/>
        <v>0</v>
      </c>
      <c r="CF24" s="115"/>
      <c r="CG24" s="115"/>
      <c r="CH24" s="115"/>
      <c r="CI24" s="115"/>
      <c r="CJ24" s="115"/>
      <c r="CK24" s="445"/>
      <c r="CL24" s="445"/>
      <c r="CM24" s="445"/>
      <c r="CN24" s="445"/>
      <c r="CO24" s="445"/>
      <c r="CP24" s="127"/>
      <c r="CQ24" s="112">
        <f t="shared" si="8"/>
        <v>0</v>
      </c>
      <c r="CR24" s="115"/>
      <c r="CS24" s="115"/>
      <c r="CT24" s="115"/>
      <c r="CU24" s="115"/>
      <c r="CV24" s="115"/>
      <c r="CW24" s="445"/>
      <c r="CX24" s="445"/>
      <c r="CY24" s="445"/>
      <c r="CZ24" s="445"/>
      <c r="DA24" s="445"/>
      <c r="DB24" s="127"/>
    </row>
    <row r="25" spans="1:106" x14ac:dyDescent="0.25">
      <c r="A25" s="118"/>
      <c r="B25" s="118"/>
      <c r="C25" s="114">
        <f t="shared" si="5"/>
        <v>0</v>
      </c>
      <c r="D25" s="115"/>
      <c r="E25" s="115"/>
      <c r="F25" s="115"/>
      <c r="G25" s="115"/>
      <c r="H25" s="115"/>
      <c r="I25" s="115"/>
      <c r="J25" s="115"/>
      <c r="K25" s="115"/>
      <c r="L25" s="115"/>
      <c r="M25" s="115"/>
      <c r="N25" s="115"/>
      <c r="O25" s="115"/>
      <c r="P25" s="115"/>
      <c r="Q25" s="115"/>
      <c r="R25" s="115"/>
      <c r="S25" s="115"/>
      <c r="T25" s="115"/>
      <c r="U25" s="115"/>
      <c r="V25" s="115"/>
      <c r="W25" s="445"/>
      <c r="X25" s="445"/>
      <c r="Y25" s="445"/>
      <c r="Z25" s="445"/>
      <c r="AA25" s="445"/>
      <c r="AB25" s="445"/>
      <c r="AC25" s="445"/>
      <c r="AD25" s="445"/>
      <c r="AE25" s="445"/>
      <c r="AF25" s="445"/>
      <c r="AG25" s="445"/>
      <c r="AH25" s="445"/>
      <c r="AI25" s="445"/>
      <c r="AJ25" s="445"/>
      <c r="AK25" s="445"/>
      <c r="AL25" s="445"/>
      <c r="AM25" s="445"/>
      <c r="AN25" s="445"/>
      <c r="AO25" s="445"/>
      <c r="AP25" s="127"/>
      <c r="AQ25" s="114">
        <f t="shared" si="6"/>
        <v>0</v>
      </c>
      <c r="AR25" s="115"/>
      <c r="AS25" s="115"/>
      <c r="AT25" s="115"/>
      <c r="AU25" s="115"/>
      <c r="AV25" s="115"/>
      <c r="AW25" s="115"/>
      <c r="AX25" s="115"/>
      <c r="AY25" s="115"/>
      <c r="AZ25" s="115"/>
      <c r="BA25" s="115"/>
      <c r="BB25" s="115"/>
      <c r="BC25" s="115"/>
      <c r="BD25" s="115"/>
      <c r="BE25" s="115"/>
      <c r="BF25" s="115"/>
      <c r="BG25" s="115"/>
      <c r="BH25" s="115"/>
      <c r="BI25" s="115"/>
      <c r="BJ25" s="115"/>
      <c r="BK25" s="445"/>
      <c r="BL25" s="445"/>
      <c r="BM25" s="445"/>
      <c r="BN25" s="445"/>
      <c r="BO25" s="445"/>
      <c r="BP25" s="445"/>
      <c r="BQ25" s="445"/>
      <c r="BR25" s="445"/>
      <c r="BS25" s="445"/>
      <c r="BT25" s="445"/>
      <c r="BU25" s="445"/>
      <c r="BV25" s="445"/>
      <c r="BW25" s="445"/>
      <c r="BX25" s="445"/>
      <c r="BY25" s="445"/>
      <c r="BZ25" s="445"/>
      <c r="CA25" s="445"/>
      <c r="CB25" s="445"/>
      <c r="CC25" s="445"/>
      <c r="CD25" s="127"/>
      <c r="CE25" s="114">
        <f t="shared" si="7"/>
        <v>0</v>
      </c>
      <c r="CF25" s="115"/>
      <c r="CG25" s="115"/>
      <c r="CH25" s="115"/>
      <c r="CI25" s="115"/>
      <c r="CJ25" s="115"/>
      <c r="CK25" s="445"/>
      <c r="CL25" s="445"/>
      <c r="CM25" s="445"/>
      <c r="CN25" s="445"/>
      <c r="CO25" s="445"/>
      <c r="CP25" s="127"/>
      <c r="CQ25" s="112">
        <f t="shared" si="8"/>
        <v>0</v>
      </c>
      <c r="CR25" s="115"/>
      <c r="CS25" s="115"/>
      <c r="CT25" s="115"/>
      <c r="CU25" s="115"/>
      <c r="CV25" s="115"/>
      <c r="CW25" s="445"/>
      <c r="CX25" s="445"/>
      <c r="CY25" s="445"/>
      <c r="CZ25" s="445"/>
      <c r="DA25" s="445"/>
      <c r="DB25" s="127"/>
    </row>
    <row r="26" spans="1:106" x14ac:dyDescent="0.25">
      <c r="A26" s="118"/>
      <c r="B26" s="118"/>
      <c r="C26" s="114">
        <f t="shared" si="5"/>
        <v>0</v>
      </c>
      <c r="D26" s="115"/>
      <c r="E26" s="115"/>
      <c r="F26" s="115"/>
      <c r="G26" s="115"/>
      <c r="H26" s="115"/>
      <c r="I26" s="115"/>
      <c r="J26" s="115"/>
      <c r="K26" s="115"/>
      <c r="L26" s="115"/>
      <c r="M26" s="115"/>
      <c r="N26" s="115"/>
      <c r="O26" s="115"/>
      <c r="P26" s="115"/>
      <c r="Q26" s="115"/>
      <c r="R26" s="115"/>
      <c r="S26" s="115"/>
      <c r="T26" s="115"/>
      <c r="U26" s="115"/>
      <c r="V26" s="115"/>
      <c r="W26" s="445"/>
      <c r="X26" s="445"/>
      <c r="Y26" s="445"/>
      <c r="Z26" s="445"/>
      <c r="AA26" s="445"/>
      <c r="AB26" s="445"/>
      <c r="AC26" s="445"/>
      <c r="AD26" s="445"/>
      <c r="AE26" s="445"/>
      <c r="AF26" s="445"/>
      <c r="AG26" s="445"/>
      <c r="AH26" s="445"/>
      <c r="AI26" s="445"/>
      <c r="AJ26" s="445"/>
      <c r="AK26" s="445"/>
      <c r="AL26" s="445"/>
      <c r="AM26" s="445"/>
      <c r="AN26" s="445"/>
      <c r="AO26" s="445"/>
      <c r="AP26" s="127"/>
      <c r="AQ26" s="114">
        <f t="shared" si="6"/>
        <v>0</v>
      </c>
      <c r="AR26" s="115"/>
      <c r="AS26" s="115"/>
      <c r="AT26" s="115"/>
      <c r="AU26" s="115"/>
      <c r="AV26" s="115"/>
      <c r="AW26" s="115"/>
      <c r="AX26" s="115"/>
      <c r="AY26" s="115"/>
      <c r="AZ26" s="115"/>
      <c r="BA26" s="115"/>
      <c r="BB26" s="115"/>
      <c r="BC26" s="115"/>
      <c r="BD26" s="115"/>
      <c r="BE26" s="115"/>
      <c r="BF26" s="115"/>
      <c r="BG26" s="115"/>
      <c r="BH26" s="115"/>
      <c r="BI26" s="115"/>
      <c r="BJ26" s="115"/>
      <c r="BK26" s="445"/>
      <c r="BL26" s="445"/>
      <c r="BM26" s="445"/>
      <c r="BN26" s="445"/>
      <c r="BO26" s="445"/>
      <c r="BP26" s="445"/>
      <c r="BQ26" s="445"/>
      <c r="BR26" s="445"/>
      <c r="BS26" s="445"/>
      <c r="BT26" s="445"/>
      <c r="BU26" s="445"/>
      <c r="BV26" s="445"/>
      <c r="BW26" s="445"/>
      <c r="BX26" s="445"/>
      <c r="BY26" s="445"/>
      <c r="BZ26" s="445"/>
      <c r="CA26" s="445"/>
      <c r="CB26" s="445"/>
      <c r="CC26" s="445"/>
      <c r="CD26" s="127"/>
      <c r="CE26" s="114">
        <f t="shared" si="7"/>
        <v>0</v>
      </c>
      <c r="CF26" s="115"/>
      <c r="CG26" s="115"/>
      <c r="CH26" s="115"/>
      <c r="CI26" s="115"/>
      <c r="CJ26" s="115"/>
      <c r="CK26" s="445"/>
      <c r="CL26" s="445"/>
      <c r="CM26" s="445"/>
      <c r="CN26" s="445"/>
      <c r="CO26" s="445"/>
      <c r="CP26" s="127"/>
      <c r="CQ26" s="112">
        <f t="shared" si="8"/>
        <v>0</v>
      </c>
      <c r="CR26" s="115"/>
      <c r="CS26" s="115"/>
      <c r="CT26" s="115"/>
      <c r="CU26" s="115"/>
      <c r="CV26" s="115"/>
      <c r="CW26" s="445"/>
      <c r="CX26" s="445"/>
      <c r="CY26" s="445"/>
      <c r="CZ26" s="445"/>
      <c r="DA26" s="445"/>
      <c r="DB26" s="127"/>
    </row>
    <row r="27" spans="1:106" x14ac:dyDescent="0.25">
      <c r="A27" s="118"/>
      <c r="B27" s="118"/>
      <c r="C27" s="114">
        <f t="shared" si="5"/>
        <v>0</v>
      </c>
      <c r="D27" s="115"/>
      <c r="E27" s="115"/>
      <c r="F27" s="115"/>
      <c r="G27" s="115"/>
      <c r="H27" s="115"/>
      <c r="I27" s="115"/>
      <c r="J27" s="115"/>
      <c r="K27" s="115"/>
      <c r="L27" s="115"/>
      <c r="M27" s="115"/>
      <c r="N27" s="115"/>
      <c r="O27" s="115"/>
      <c r="P27" s="115"/>
      <c r="Q27" s="115"/>
      <c r="R27" s="115"/>
      <c r="S27" s="115"/>
      <c r="T27" s="115"/>
      <c r="U27" s="115"/>
      <c r="V27" s="115"/>
      <c r="W27" s="445"/>
      <c r="X27" s="445"/>
      <c r="Y27" s="445"/>
      <c r="Z27" s="445"/>
      <c r="AA27" s="445"/>
      <c r="AB27" s="445"/>
      <c r="AC27" s="445"/>
      <c r="AD27" s="445"/>
      <c r="AE27" s="445"/>
      <c r="AF27" s="445"/>
      <c r="AG27" s="445"/>
      <c r="AH27" s="445"/>
      <c r="AI27" s="445"/>
      <c r="AJ27" s="445"/>
      <c r="AK27" s="445"/>
      <c r="AL27" s="445"/>
      <c r="AM27" s="445"/>
      <c r="AN27" s="445"/>
      <c r="AO27" s="445"/>
      <c r="AP27" s="127"/>
      <c r="AQ27" s="114">
        <f t="shared" si="6"/>
        <v>0</v>
      </c>
      <c r="AR27" s="115"/>
      <c r="AS27" s="115"/>
      <c r="AT27" s="115"/>
      <c r="AU27" s="115"/>
      <c r="AV27" s="115"/>
      <c r="AW27" s="115"/>
      <c r="AX27" s="115"/>
      <c r="AY27" s="115"/>
      <c r="AZ27" s="115"/>
      <c r="BA27" s="115"/>
      <c r="BB27" s="115"/>
      <c r="BC27" s="115"/>
      <c r="BD27" s="115"/>
      <c r="BE27" s="115"/>
      <c r="BF27" s="115"/>
      <c r="BG27" s="115"/>
      <c r="BH27" s="115"/>
      <c r="BI27" s="115"/>
      <c r="BJ27" s="115"/>
      <c r="BK27" s="445"/>
      <c r="BL27" s="445"/>
      <c r="BM27" s="445"/>
      <c r="BN27" s="445"/>
      <c r="BO27" s="445"/>
      <c r="BP27" s="445"/>
      <c r="BQ27" s="445"/>
      <c r="BR27" s="445"/>
      <c r="BS27" s="445"/>
      <c r="BT27" s="445"/>
      <c r="BU27" s="445"/>
      <c r="BV27" s="445"/>
      <c r="BW27" s="445"/>
      <c r="BX27" s="445"/>
      <c r="BY27" s="445"/>
      <c r="BZ27" s="445"/>
      <c r="CA27" s="445"/>
      <c r="CB27" s="445"/>
      <c r="CC27" s="445"/>
      <c r="CD27" s="127"/>
      <c r="CE27" s="114">
        <f t="shared" si="7"/>
        <v>0</v>
      </c>
      <c r="CF27" s="115"/>
      <c r="CG27" s="115"/>
      <c r="CH27" s="115"/>
      <c r="CI27" s="115"/>
      <c r="CJ27" s="115"/>
      <c r="CK27" s="445"/>
      <c r="CL27" s="445"/>
      <c r="CM27" s="445"/>
      <c r="CN27" s="445"/>
      <c r="CO27" s="445"/>
      <c r="CP27" s="127"/>
      <c r="CQ27" s="112">
        <f t="shared" si="8"/>
        <v>0</v>
      </c>
      <c r="CR27" s="115"/>
      <c r="CS27" s="115"/>
      <c r="CT27" s="115"/>
      <c r="CU27" s="115"/>
      <c r="CV27" s="115"/>
      <c r="CW27" s="445"/>
      <c r="CX27" s="445"/>
      <c r="CY27" s="445"/>
      <c r="CZ27" s="445"/>
      <c r="DA27" s="445"/>
      <c r="DB27" s="127"/>
    </row>
    <row r="28" spans="1:106" x14ac:dyDescent="0.25">
      <c r="A28" s="118"/>
      <c r="B28" s="118"/>
      <c r="C28" s="114">
        <f t="shared" si="5"/>
        <v>0</v>
      </c>
      <c r="D28" s="115"/>
      <c r="E28" s="115"/>
      <c r="F28" s="115"/>
      <c r="G28" s="115"/>
      <c r="H28" s="115"/>
      <c r="I28" s="115"/>
      <c r="J28" s="115"/>
      <c r="K28" s="115"/>
      <c r="L28" s="115"/>
      <c r="M28" s="115"/>
      <c r="N28" s="115"/>
      <c r="O28" s="115"/>
      <c r="P28" s="115"/>
      <c r="Q28" s="115"/>
      <c r="R28" s="115"/>
      <c r="S28" s="115"/>
      <c r="T28" s="115"/>
      <c r="U28" s="115"/>
      <c r="V28" s="115"/>
      <c r="W28" s="445"/>
      <c r="X28" s="445"/>
      <c r="Y28" s="445"/>
      <c r="Z28" s="445"/>
      <c r="AA28" s="445"/>
      <c r="AB28" s="445"/>
      <c r="AC28" s="445"/>
      <c r="AD28" s="445"/>
      <c r="AE28" s="445"/>
      <c r="AF28" s="445"/>
      <c r="AG28" s="445"/>
      <c r="AH28" s="445"/>
      <c r="AI28" s="445"/>
      <c r="AJ28" s="445"/>
      <c r="AK28" s="445"/>
      <c r="AL28" s="445"/>
      <c r="AM28" s="445"/>
      <c r="AN28" s="445"/>
      <c r="AO28" s="445"/>
      <c r="AP28" s="127"/>
      <c r="AQ28" s="114">
        <f t="shared" si="6"/>
        <v>0</v>
      </c>
      <c r="AR28" s="115"/>
      <c r="AS28" s="115"/>
      <c r="AT28" s="115"/>
      <c r="AU28" s="115"/>
      <c r="AV28" s="115"/>
      <c r="AW28" s="115"/>
      <c r="AX28" s="115"/>
      <c r="AY28" s="115"/>
      <c r="AZ28" s="115"/>
      <c r="BA28" s="115"/>
      <c r="BB28" s="115"/>
      <c r="BC28" s="115"/>
      <c r="BD28" s="115"/>
      <c r="BE28" s="115"/>
      <c r="BF28" s="115"/>
      <c r="BG28" s="115"/>
      <c r="BH28" s="115"/>
      <c r="BI28" s="115"/>
      <c r="BJ28" s="115"/>
      <c r="BK28" s="445"/>
      <c r="BL28" s="445"/>
      <c r="BM28" s="445"/>
      <c r="BN28" s="445"/>
      <c r="BO28" s="445"/>
      <c r="BP28" s="445"/>
      <c r="BQ28" s="445"/>
      <c r="BR28" s="445"/>
      <c r="BS28" s="445"/>
      <c r="BT28" s="445"/>
      <c r="BU28" s="445"/>
      <c r="BV28" s="445"/>
      <c r="BW28" s="445"/>
      <c r="BX28" s="445"/>
      <c r="BY28" s="445"/>
      <c r="BZ28" s="445"/>
      <c r="CA28" s="445"/>
      <c r="CB28" s="445"/>
      <c r="CC28" s="445"/>
      <c r="CD28" s="127"/>
      <c r="CE28" s="114">
        <f t="shared" si="7"/>
        <v>0</v>
      </c>
      <c r="CF28" s="115"/>
      <c r="CG28" s="115"/>
      <c r="CH28" s="115"/>
      <c r="CI28" s="115"/>
      <c r="CJ28" s="115"/>
      <c r="CK28" s="445"/>
      <c r="CL28" s="445"/>
      <c r="CM28" s="445"/>
      <c r="CN28" s="445"/>
      <c r="CO28" s="445"/>
      <c r="CP28" s="127"/>
      <c r="CQ28" s="112">
        <f t="shared" si="8"/>
        <v>0</v>
      </c>
      <c r="CR28" s="115"/>
      <c r="CS28" s="115"/>
      <c r="CT28" s="115"/>
      <c r="CU28" s="115"/>
      <c r="CV28" s="115"/>
      <c r="CW28" s="445"/>
      <c r="CX28" s="445"/>
      <c r="CY28" s="445"/>
      <c r="CZ28" s="445"/>
      <c r="DA28" s="445"/>
      <c r="DB28" s="127"/>
    </row>
    <row r="29" spans="1:106" x14ac:dyDescent="0.25">
      <c r="A29" s="118"/>
      <c r="B29" s="118"/>
      <c r="C29" s="114">
        <f t="shared" si="5"/>
        <v>0</v>
      </c>
      <c r="D29" s="115"/>
      <c r="E29" s="115"/>
      <c r="F29" s="115"/>
      <c r="G29" s="115"/>
      <c r="H29" s="115"/>
      <c r="I29" s="115"/>
      <c r="J29" s="115"/>
      <c r="K29" s="115"/>
      <c r="L29" s="115"/>
      <c r="M29" s="115"/>
      <c r="N29" s="115"/>
      <c r="O29" s="115"/>
      <c r="P29" s="115"/>
      <c r="Q29" s="115"/>
      <c r="R29" s="115"/>
      <c r="S29" s="115"/>
      <c r="T29" s="115"/>
      <c r="U29" s="115"/>
      <c r="V29" s="115"/>
      <c r="W29" s="445"/>
      <c r="X29" s="445"/>
      <c r="Y29" s="445"/>
      <c r="Z29" s="445"/>
      <c r="AA29" s="445"/>
      <c r="AB29" s="445"/>
      <c r="AC29" s="445"/>
      <c r="AD29" s="445"/>
      <c r="AE29" s="445"/>
      <c r="AF29" s="445"/>
      <c r="AG29" s="445"/>
      <c r="AH29" s="445"/>
      <c r="AI29" s="445"/>
      <c r="AJ29" s="445"/>
      <c r="AK29" s="445"/>
      <c r="AL29" s="445"/>
      <c r="AM29" s="445"/>
      <c r="AN29" s="445"/>
      <c r="AO29" s="445"/>
      <c r="AP29" s="127"/>
      <c r="AQ29" s="114">
        <f t="shared" si="6"/>
        <v>0</v>
      </c>
      <c r="AR29" s="115"/>
      <c r="AS29" s="115"/>
      <c r="AT29" s="115"/>
      <c r="AU29" s="115"/>
      <c r="AV29" s="115"/>
      <c r="AW29" s="115"/>
      <c r="AX29" s="115"/>
      <c r="AY29" s="115"/>
      <c r="AZ29" s="115"/>
      <c r="BA29" s="115"/>
      <c r="BB29" s="115"/>
      <c r="BC29" s="115"/>
      <c r="BD29" s="115"/>
      <c r="BE29" s="115"/>
      <c r="BF29" s="115"/>
      <c r="BG29" s="115"/>
      <c r="BH29" s="115"/>
      <c r="BI29" s="115"/>
      <c r="BJ29" s="115"/>
      <c r="BK29" s="445"/>
      <c r="BL29" s="445"/>
      <c r="BM29" s="445"/>
      <c r="BN29" s="445"/>
      <c r="BO29" s="445"/>
      <c r="BP29" s="445"/>
      <c r="BQ29" s="445"/>
      <c r="BR29" s="445"/>
      <c r="BS29" s="445"/>
      <c r="BT29" s="445"/>
      <c r="BU29" s="445"/>
      <c r="BV29" s="445"/>
      <c r="BW29" s="445"/>
      <c r="BX29" s="445"/>
      <c r="BY29" s="445"/>
      <c r="BZ29" s="445"/>
      <c r="CA29" s="445"/>
      <c r="CB29" s="445"/>
      <c r="CC29" s="445"/>
      <c r="CD29" s="127"/>
      <c r="CE29" s="114">
        <f t="shared" si="7"/>
        <v>0</v>
      </c>
      <c r="CF29" s="115"/>
      <c r="CG29" s="115"/>
      <c r="CH29" s="115"/>
      <c r="CI29" s="115"/>
      <c r="CJ29" s="115"/>
      <c r="CK29" s="445"/>
      <c r="CL29" s="445"/>
      <c r="CM29" s="445"/>
      <c r="CN29" s="445"/>
      <c r="CO29" s="445"/>
      <c r="CP29" s="127"/>
      <c r="CQ29" s="112">
        <f t="shared" si="8"/>
        <v>0</v>
      </c>
      <c r="CR29" s="115"/>
      <c r="CS29" s="115"/>
      <c r="CT29" s="115"/>
      <c r="CU29" s="115"/>
      <c r="CV29" s="115"/>
      <c r="CW29" s="445"/>
      <c r="CX29" s="445"/>
      <c r="CY29" s="445"/>
      <c r="CZ29" s="445"/>
      <c r="DA29" s="445"/>
      <c r="DB29" s="127"/>
    </row>
    <row r="30" spans="1:106" x14ac:dyDescent="0.25">
      <c r="A30" s="118"/>
      <c r="B30" s="118"/>
      <c r="C30" s="114">
        <f t="shared" si="5"/>
        <v>0</v>
      </c>
      <c r="D30" s="115"/>
      <c r="E30" s="115"/>
      <c r="F30" s="115"/>
      <c r="G30" s="115"/>
      <c r="H30" s="115"/>
      <c r="I30" s="115"/>
      <c r="J30" s="115"/>
      <c r="K30" s="115"/>
      <c r="L30" s="115"/>
      <c r="M30" s="115"/>
      <c r="N30" s="115"/>
      <c r="O30" s="115"/>
      <c r="P30" s="115"/>
      <c r="Q30" s="115"/>
      <c r="R30" s="115"/>
      <c r="S30" s="115"/>
      <c r="T30" s="115"/>
      <c r="U30" s="115"/>
      <c r="V30" s="115"/>
      <c r="W30" s="445"/>
      <c r="X30" s="445"/>
      <c r="Y30" s="445"/>
      <c r="Z30" s="445"/>
      <c r="AA30" s="445"/>
      <c r="AB30" s="445"/>
      <c r="AC30" s="445"/>
      <c r="AD30" s="445"/>
      <c r="AE30" s="445"/>
      <c r="AF30" s="445"/>
      <c r="AG30" s="445"/>
      <c r="AH30" s="445"/>
      <c r="AI30" s="445"/>
      <c r="AJ30" s="445"/>
      <c r="AK30" s="445"/>
      <c r="AL30" s="445"/>
      <c r="AM30" s="445"/>
      <c r="AN30" s="445"/>
      <c r="AO30" s="445"/>
      <c r="AP30" s="127"/>
      <c r="AQ30" s="114">
        <f t="shared" si="6"/>
        <v>0</v>
      </c>
      <c r="AR30" s="115"/>
      <c r="AS30" s="115"/>
      <c r="AT30" s="115"/>
      <c r="AU30" s="115"/>
      <c r="AV30" s="115"/>
      <c r="AW30" s="115"/>
      <c r="AX30" s="115"/>
      <c r="AY30" s="115"/>
      <c r="AZ30" s="115"/>
      <c r="BA30" s="115"/>
      <c r="BB30" s="115"/>
      <c r="BC30" s="115"/>
      <c r="BD30" s="115"/>
      <c r="BE30" s="115"/>
      <c r="BF30" s="115"/>
      <c r="BG30" s="115"/>
      <c r="BH30" s="115"/>
      <c r="BI30" s="115"/>
      <c r="BJ30" s="115"/>
      <c r="BK30" s="445"/>
      <c r="BL30" s="445"/>
      <c r="BM30" s="445"/>
      <c r="BN30" s="445"/>
      <c r="BO30" s="445"/>
      <c r="BP30" s="445"/>
      <c r="BQ30" s="445"/>
      <c r="BR30" s="445"/>
      <c r="BS30" s="445"/>
      <c r="BT30" s="445"/>
      <c r="BU30" s="445"/>
      <c r="BV30" s="445"/>
      <c r="BW30" s="445"/>
      <c r="BX30" s="445"/>
      <c r="BY30" s="445"/>
      <c r="BZ30" s="445"/>
      <c r="CA30" s="445"/>
      <c r="CB30" s="445"/>
      <c r="CC30" s="445"/>
      <c r="CD30" s="127"/>
      <c r="CE30" s="114">
        <f t="shared" si="7"/>
        <v>0</v>
      </c>
      <c r="CF30" s="115"/>
      <c r="CG30" s="115"/>
      <c r="CH30" s="115"/>
      <c r="CI30" s="115"/>
      <c r="CJ30" s="115"/>
      <c r="CK30" s="445"/>
      <c r="CL30" s="445"/>
      <c r="CM30" s="445"/>
      <c r="CN30" s="445"/>
      <c r="CO30" s="445"/>
      <c r="CP30" s="127"/>
      <c r="CQ30" s="112">
        <f t="shared" si="8"/>
        <v>0</v>
      </c>
      <c r="CR30" s="115"/>
      <c r="CS30" s="115"/>
      <c r="CT30" s="115"/>
      <c r="CU30" s="115"/>
      <c r="CV30" s="115"/>
      <c r="CW30" s="445"/>
      <c r="CX30" s="445"/>
      <c r="CY30" s="445"/>
      <c r="CZ30" s="445"/>
      <c r="DA30" s="445"/>
      <c r="DB30" s="127"/>
    </row>
    <row r="31" spans="1:106" x14ac:dyDescent="0.25">
      <c r="A31" s="118"/>
      <c r="B31" s="118"/>
      <c r="C31" s="114">
        <f t="shared" si="5"/>
        <v>0</v>
      </c>
      <c r="D31" s="115"/>
      <c r="E31" s="115"/>
      <c r="F31" s="115"/>
      <c r="G31" s="115"/>
      <c r="H31" s="115"/>
      <c r="I31" s="115"/>
      <c r="J31" s="115"/>
      <c r="K31" s="115"/>
      <c r="L31" s="115"/>
      <c r="M31" s="115"/>
      <c r="N31" s="115"/>
      <c r="O31" s="115"/>
      <c r="P31" s="115"/>
      <c r="Q31" s="115"/>
      <c r="R31" s="115"/>
      <c r="S31" s="115"/>
      <c r="T31" s="115"/>
      <c r="U31" s="115"/>
      <c r="V31" s="115"/>
      <c r="W31" s="445"/>
      <c r="X31" s="445"/>
      <c r="Y31" s="445"/>
      <c r="Z31" s="445"/>
      <c r="AA31" s="445"/>
      <c r="AB31" s="445"/>
      <c r="AC31" s="445"/>
      <c r="AD31" s="445"/>
      <c r="AE31" s="445"/>
      <c r="AF31" s="445"/>
      <c r="AG31" s="445"/>
      <c r="AH31" s="445"/>
      <c r="AI31" s="445"/>
      <c r="AJ31" s="445"/>
      <c r="AK31" s="445"/>
      <c r="AL31" s="445"/>
      <c r="AM31" s="445"/>
      <c r="AN31" s="445"/>
      <c r="AO31" s="445"/>
      <c r="AP31" s="127"/>
      <c r="AQ31" s="114">
        <f t="shared" si="6"/>
        <v>0</v>
      </c>
      <c r="AR31" s="115"/>
      <c r="AS31" s="115"/>
      <c r="AT31" s="115"/>
      <c r="AU31" s="115"/>
      <c r="AV31" s="115"/>
      <c r="AW31" s="115"/>
      <c r="AX31" s="115"/>
      <c r="AY31" s="115"/>
      <c r="AZ31" s="115"/>
      <c r="BA31" s="115"/>
      <c r="BB31" s="115"/>
      <c r="BC31" s="115"/>
      <c r="BD31" s="115"/>
      <c r="BE31" s="115"/>
      <c r="BF31" s="115"/>
      <c r="BG31" s="115"/>
      <c r="BH31" s="115"/>
      <c r="BI31" s="115"/>
      <c r="BJ31" s="115"/>
      <c r="BK31" s="445"/>
      <c r="BL31" s="445"/>
      <c r="BM31" s="445"/>
      <c r="BN31" s="445"/>
      <c r="BO31" s="445"/>
      <c r="BP31" s="445"/>
      <c r="BQ31" s="445"/>
      <c r="BR31" s="445"/>
      <c r="BS31" s="445"/>
      <c r="BT31" s="445"/>
      <c r="BU31" s="445"/>
      <c r="BV31" s="445"/>
      <c r="BW31" s="445"/>
      <c r="BX31" s="445"/>
      <c r="BY31" s="445"/>
      <c r="BZ31" s="445"/>
      <c r="CA31" s="445"/>
      <c r="CB31" s="445"/>
      <c r="CC31" s="445"/>
      <c r="CD31" s="127"/>
      <c r="CE31" s="114">
        <f t="shared" si="7"/>
        <v>0</v>
      </c>
      <c r="CF31" s="115"/>
      <c r="CG31" s="115"/>
      <c r="CH31" s="115"/>
      <c r="CI31" s="115"/>
      <c r="CJ31" s="115"/>
      <c r="CK31" s="445"/>
      <c r="CL31" s="445"/>
      <c r="CM31" s="445"/>
      <c r="CN31" s="445"/>
      <c r="CO31" s="445"/>
      <c r="CP31" s="127"/>
      <c r="CQ31" s="112">
        <f t="shared" si="8"/>
        <v>0</v>
      </c>
      <c r="CR31" s="115"/>
      <c r="CS31" s="115"/>
      <c r="CT31" s="115"/>
      <c r="CU31" s="115"/>
      <c r="CV31" s="115"/>
      <c r="CW31" s="445"/>
      <c r="CX31" s="445"/>
      <c r="CY31" s="445"/>
      <c r="CZ31" s="445"/>
      <c r="DA31" s="445"/>
      <c r="DB31" s="127"/>
    </row>
    <row r="32" spans="1:106" x14ac:dyDescent="0.25">
      <c r="A32" s="118"/>
      <c r="B32" s="118"/>
      <c r="C32" s="114">
        <f t="shared" si="5"/>
        <v>0</v>
      </c>
      <c r="D32" s="115"/>
      <c r="E32" s="115"/>
      <c r="F32" s="115"/>
      <c r="G32" s="115"/>
      <c r="H32" s="115"/>
      <c r="I32" s="115"/>
      <c r="J32" s="115"/>
      <c r="K32" s="115"/>
      <c r="L32" s="115"/>
      <c r="M32" s="115"/>
      <c r="N32" s="115"/>
      <c r="O32" s="115"/>
      <c r="P32" s="115"/>
      <c r="Q32" s="115"/>
      <c r="R32" s="115"/>
      <c r="S32" s="115"/>
      <c r="T32" s="115"/>
      <c r="U32" s="115"/>
      <c r="V32" s="115"/>
      <c r="W32" s="445"/>
      <c r="X32" s="445"/>
      <c r="Y32" s="445"/>
      <c r="Z32" s="445"/>
      <c r="AA32" s="445"/>
      <c r="AB32" s="445"/>
      <c r="AC32" s="445"/>
      <c r="AD32" s="445"/>
      <c r="AE32" s="445"/>
      <c r="AF32" s="445"/>
      <c r="AG32" s="445"/>
      <c r="AH32" s="445"/>
      <c r="AI32" s="445"/>
      <c r="AJ32" s="445"/>
      <c r="AK32" s="445"/>
      <c r="AL32" s="445"/>
      <c r="AM32" s="445"/>
      <c r="AN32" s="445"/>
      <c r="AO32" s="445"/>
      <c r="AP32" s="127"/>
      <c r="AQ32" s="114">
        <f t="shared" si="6"/>
        <v>0</v>
      </c>
      <c r="AR32" s="115"/>
      <c r="AS32" s="115"/>
      <c r="AT32" s="115"/>
      <c r="AU32" s="115"/>
      <c r="AV32" s="115"/>
      <c r="AW32" s="115"/>
      <c r="AX32" s="115"/>
      <c r="AY32" s="115"/>
      <c r="AZ32" s="115"/>
      <c r="BA32" s="115"/>
      <c r="BB32" s="115"/>
      <c r="BC32" s="115"/>
      <c r="BD32" s="115"/>
      <c r="BE32" s="115"/>
      <c r="BF32" s="115"/>
      <c r="BG32" s="115"/>
      <c r="BH32" s="115"/>
      <c r="BI32" s="115"/>
      <c r="BJ32" s="115"/>
      <c r="BK32" s="445"/>
      <c r="BL32" s="445"/>
      <c r="BM32" s="445"/>
      <c r="BN32" s="445"/>
      <c r="BO32" s="445"/>
      <c r="BP32" s="445"/>
      <c r="BQ32" s="445"/>
      <c r="BR32" s="445"/>
      <c r="BS32" s="445"/>
      <c r="BT32" s="445"/>
      <c r="BU32" s="445"/>
      <c r="BV32" s="445"/>
      <c r="BW32" s="445"/>
      <c r="BX32" s="445"/>
      <c r="BY32" s="445"/>
      <c r="BZ32" s="445"/>
      <c r="CA32" s="445"/>
      <c r="CB32" s="445"/>
      <c r="CC32" s="445"/>
      <c r="CD32" s="127"/>
      <c r="CE32" s="114">
        <f t="shared" si="7"/>
        <v>0</v>
      </c>
      <c r="CF32" s="115"/>
      <c r="CG32" s="115"/>
      <c r="CH32" s="115"/>
      <c r="CI32" s="115"/>
      <c r="CJ32" s="115"/>
      <c r="CK32" s="445"/>
      <c r="CL32" s="445"/>
      <c r="CM32" s="445"/>
      <c r="CN32" s="445"/>
      <c r="CO32" s="445"/>
      <c r="CP32" s="127"/>
      <c r="CQ32" s="112">
        <f t="shared" si="8"/>
        <v>0</v>
      </c>
      <c r="CR32" s="115"/>
      <c r="CS32" s="115"/>
      <c r="CT32" s="115"/>
      <c r="CU32" s="115"/>
      <c r="CV32" s="115"/>
      <c r="CW32" s="445"/>
      <c r="CX32" s="445"/>
      <c r="CY32" s="445"/>
      <c r="CZ32" s="445"/>
      <c r="DA32" s="445"/>
      <c r="DB32" s="127"/>
    </row>
    <row r="33" spans="1:110" x14ac:dyDescent="0.25">
      <c r="A33" s="118"/>
      <c r="B33" s="118"/>
      <c r="C33" s="114">
        <f t="shared" si="5"/>
        <v>0</v>
      </c>
      <c r="D33" s="115"/>
      <c r="E33" s="115"/>
      <c r="F33" s="115"/>
      <c r="G33" s="115"/>
      <c r="H33" s="115"/>
      <c r="I33" s="115"/>
      <c r="J33" s="115"/>
      <c r="K33" s="115"/>
      <c r="L33" s="115"/>
      <c r="M33" s="115"/>
      <c r="N33" s="115"/>
      <c r="O33" s="115"/>
      <c r="P33" s="115"/>
      <c r="Q33" s="115"/>
      <c r="R33" s="115"/>
      <c r="S33" s="115"/>
      <c r="T33" s="115"/>
      <c r="U33" s="115"/>
      <c r="V33" s="115"/>
      <c r="W33" s="445"/>
      <c r="X33" s="445"/>
      <c r="Y33" s="445"/>
      <c r="Z33" s="445"/>
      <c r="AA33" s="445"/>
      <c r="AB33" s="445"/>
      <c r="AC33" s="445"/>
      <c r="AD33" s="445"/>
      <c r="AE33" s="445"/>
      <c r="AF33" s="445"/>
      <c r="AG33" s="445"/>
      <c r="AH33" s="445"/>
      <c r="AI33" s="445"/>
      <c r="AJ33" s="445"/>
      <c r="AK33" s="445"/>
      <c r="AL33" s="445"/>
      <c r="AM33" s="445"/>
      <c r="AN33" s="445"/>
      <c r="AO33" s="445"/>
      <c r="AP33" s="127"/>
      <c r="AQ33" s="114">
        <f t="shared" si="6"/>
        <v>0</v>
      </c>
      <c r="AR33" s="115"/>
      <c r="AS33" s="115"/>
      <c r="AT33" s="115"/>
      <c r="AU33" s="115"/>
      <c r="AV33" s="115"/>
      <c r="AW33" s="115"/>
      <c r="AX33" s="115"/>
      <c r="AY33" s="115"/>
      <c r="AZ33" s="115"/>
      <c r="BA33" s="115"/>
      <c r="BB33" s="115"/>
      <c r="BC33" s="115"/>
      <c r="BD33" s="115"/>
      <c r="BE33" s="115"/>
      <c r="BF33" s="115"/>
      <c r="BG33" s="115"/>
      <c r="BH33" s="115"/>
      <c r="BI33" s="115"/>
      <c r="BJ33" s="115"/>
      <c r="BK33" s="445"/>
      <c r="BL33" s="445"/>
      <c r="BM33" s="445"/>
      <c r="BN33" s="445"/>
      <c r="BO33" s="445"/>
      <c r="BP33" s="445"/>
      <c r="BQ33" s="445"/>
      <c r="BR33" s="445"/>
      <c r="BS33" s="445"/>
      <c r="BT33" s="445"/>
      <c r="BU33" s="445"/>
      <c r="BV33" s="445"/>
      <c r="BW33" s="445"/>
      <c r="BX33" s="445"/>
      <c r="BY33" s="445"/>
      <c r="BZ33" s="445"/>
      <c r="CA33" s="445"/>
      <c r="CB33" s="445"/>
      <c r="CC33" s="445"/>
      <c r="CD33" s="127"/>
      <c r="CE33" s="114">
        <f t="shared" si="7"/>
        <v>0</v>
      </c>
      <c r="CF33" s="115"/>
      <c r="CG33" s="115"/>
      <c r="CH33" s="115"/>
      <c r="CI33" s="115"/>
      <c r="CJ33" s="115"/>
      <c r="CK33" s="445"/>
      <c r="CL33" s="445"/>
      <c r="CM33" s="445"/>
      <c r="CN33" s="445"/>
      <c r="CO33" s="445"/>
      <c r="CP33" s="127"/>
      <c r="CQ33" s="112">
        <f t="shared" si="8"/>
        <v>0</v>
      </c>
      <c r="CR33" s="115"/>
      <c r="CS33" s="115"/>
      <c r="CT33" s="115"/>
      <c r="CU33" s="115"/>
      <c r="CV33" s="115"/>
      <c r="CW33" s="445"/>
      <c r="CX33" s="445"/>
      <c r="CY33" s="445"/>
      <c r="CZ33" s="445"/>
      <c r="DA33" s="445"/>
      <c r="DB33" s="127"/>
    </row>
    <row r="34" spans="1:110" x14ac:dyDescent="0.25">
      <c r="A34" s="118"/>
      <c r="B34" s="118"/>
      <c r="C34" s="114">
        <f t="shared" si="5"/>
        <v>0</v>
      </c>
      <c r="D34" s="115"/>
      <c r="E34" s="115"/>
      <c r="F34" s="115"/>
      <c r="G34" s="115"/>
      <c r="H34" s="115"/>
      <c r="I34" s="115"/>
      <c r="J34" s="115"/>
      <c r="K34" s="115"/>
      <c r="L34" s="115"/>
      <c r="M34" s="115"/>
      <c r="N34" s="115"/>
      <c r="O34" s="115"/>
      <c r="P34" s="115"/>
      <c r="Q34" s="115"/>
      <c r="R34" s="115"/>
      <c r="S34" s="115"/>
      <c r="T34" s="115"/>
      <c r="U34" s="115"/>
      <c r="V34" s="115"/>
      <c r="W34" s="445"/>
      <c r="X34" s="445"/>
      <c r="Y34" s="445"/>
      <c r="Z34" s="445"/>
      <c r="AA34" s="445"/>
      <c r="AB34" s="445"/>
      <c r="AC34" s="445"/>
      <c r="AD34" s="445"/>
      <c r="AE34" s="445"/>
      <c r="AF34" s="445"/>
      <c r="AG34" s="445"/>
      <c r="AH34" s="445"/>
      <c r="AI34" s="445"/>
      <c r="AJ34" s="445"/>
      <c r="AK34" s="445"/>
      <c r="AL34" s="445"/>
      <c r="AM34" s="445"/>
      <c r="AN34" s="445"/>
      <c r="AO34" s="445"/>
      <c r="AP34" s="127"/>
      <c r="AQ34" s="114">
        <f t="shared" si="6"/>
        <v>0</v>
      </c>
      <c r="AR34" s="115"/>
      <c r="AS34" s="115"/>
      <c r="AT34" s="115"/>
      <c r="AU34" s="115"/>
      <c r="AV34" s="115"/>
      <c r="AW34" s="115"/>
      <c r="AX34" s="115"/>
      <c r="AY34" s="115"/>
      <c r="AZ34" s="115"/>
      <c r="BA34" s="115"/>
      <c r="BB34" s="115"/>
      <c r="BC34" s="115"/>
      <c r="BD34" s="115"/>
      <c r="BE34" s="115"/>
      <c r="BF34" s="115"/>
      <c r="BG34" s="115"/>
      <c r="BH34" s="115"/>
      <c r="BI34" s="115"/>
      <c r="BJ34" s="115"/>
      <c r="BK34" s="445"/>
      <c r="BL34" s="445"/>
      <c r="BM34" s="445"/>
      <c r="BN34" s="445"/>
      <c r="BO34" s="445"/>
      <c r="BP34" s="445"/>
      <c r="BQ34" s="445"/>
      <c r="BR34" s="445"/>
      <c r="BS34" s="445"/>
      <c r="BT34" s="445"/>
      <c r="BU34" s="445"/>
      <c r="BV34" s="445"/>
      <c r="BW34" s="445"/>
      <c r="BX34" s="445"/>
      <c r="BY34" s="445"/>
      <c r="BZ34" s="445"/>
      <c r="CA34" s="445"/>
      <c r="CB34" s="445"/>
      <c r="CC34" s="445"/>
      <c r="CD34" s="127"/>
      <c r="CE34" s="114">
        <f t="shared" si="7"/>
        <v>0</v>
      </c>
      <c r="CF34" s="115"/>
      <c r="CG34" s="115"/>
      <c r="CH34" s="115"/>
      <c r="CI34" s="115"/>
      <c r="CJ34" s="115"/>
      <c r="CK34" s="445"/>
      <c r="CL34" s="445"/>
      <c r="CM34" s="445"/>
      <c r="CN34" s="445"/>
      <c r="CO34" s="445"/>
      <c r="CP34" s="127"/>
      <c r="CQ34" s="112">
        <f t="shared" si="8"/>
        <v>0</v>
      </c>
      <c r="CR34" s="115"/>
      <c r="CS34" s="115"/>
      <c r="CT34" s="115"/>
      <c r="CU34" s="115"/>
      <c r="CV34" s="115"/>
      <c r="CW34" s="445"/>
      <c r="CX34" s="445"/>
      <c r="CY34" s="445"/>
      <c r="CZ34" s="445"/>
      <c r="DA34" s="445"/>
      <c r="DB34" s="127"/>
    </row>
    <row r="35" spans="1:110" x14ac:dyDescent="0.25">
      <c r="A35" s="118"/>
      <c r="B35" s="118"/>
      <c r="C35" s="114">
        <f t="shared" si="5"/>
        <v>0</v>
      </c>
      <c r="D35" s="115"/>
      <c r="E35" s="115"/>
      <c r="F35" s="115"/>
      <c r="G35" s="115"/>
      <c r="H35" s="115"/>
      <c r="I35" s="115"/>
      <c r="J35" s="115"/>
      <c r="K35" s="115"/>
      <c r="L35" s="115"/>
      <c r="M35" s="115"/>
      <c r="N35" s="115"/>
      <c r="O35" s="115"/>
      <c r="P35" s="115"/>
      <c r="Q35" s="115"/>
      <c r="R35" s="115"/>
      <c r="S35" s="115"/>
      <c r="T35" s="115"/>
      <c r="U35" s="115"/>
      <c r="V35" s="115"/>
      <c r="W35" s="445"/>
      <c r="X35" s="445"/>
      <c r="Y35" s="445"/>
      <c r="Z35" s="445"/>
      <c r="AA35" s="445"/>
      <c r="AB35" s="445"/>
      <c r="AC35" s="445"/>
      <c r="AD35" s="445"/>
      <c r="AE35" s="445"/>
      <c r="AF35" s="445"/>
      <c r="AG35" s="445"/>
      <c r="AH35" s="445"/>
      <c r="AI35" s="445"/>
      <c r="AJ35" s="445"/>
      <c r="AK35" s="445"/>
      <c r="AL35" s="445"/>
      <c r="AM35" s="445"/>
      <c r="AN35" s="445"/>
      <c r="AO35" s="445"/>
      <c r="AP35" s="127"/>
      <c r="AQ35" s="114">
        <f t="shared" si="6"/>
        <v>0</v>
      </c>
      <c r="AR35" s="115"/>
      <c r="AS35" s="115"/>
      <c r="AT35" s="115"/>
      <c r="AU35" s="115"/>
      <c r="AV35" s="115"/>
      <c r="AW35" s="115"/>
      <c r="AX35" s="115"/>
      <c r="AY35" s="115"/>
      <c r="AZ35" s="115"/>
      <c r="BA35" s="115"/>
      <c r="BB35" s="115"/>
      <c r="BC35" s="115"/>
      <c r="BD35" s="115"/>
      <c r="BE35" s="115"/>
      <c r="BF35" s="115"/>
      <c r="BG35" s="115"/>
      <c r="BH35" s="115"/>
      <c r="BI35" s="115"/>
      <c r="BJ35" s="115"/>
      <c r="BK35" s="445"/>
      <c r="BL35" s="445"/>
      <c r="BM35" s="445"/>
      <c r="BN35" s="445"/>
      <c r="BO35" s="445"/>
      <c r="BP35" s="445"/>
      <c r="BQ35" s="445"/>
      <c r="BR35" s="445"/>
      <c r="BS35" s="445"/>
      <c r="BT35" s="445"/>
      <c r="BU35" s="445"/>
      <c r="BV35" s="445"/>
      <c r="BW35" s="445"/>
      <c r="BX35" s="445"/>
      <c r="BY35" s="445"/>
      <c r="BZ35" s="445"/>
      <c r="CA35" s="445"/>
      <c r="CB35" s="445"/>
      <c r="CC35" s="445"/>
      <c r="CD35" s="127"/>
      <c r="CE35" s="114">
        <f t="shared" si="7"/>
        <v>0</v>
      </c>
      <c r="CF35" s="115"/>
      <c r="CG35" s="115"/>
      <c r="CH35" s="115"/>
      <c r="CI35" s="115"/>
      <c r="CJ35" s="115"/>
      <c r="CK35" s="445"/>
      <c r="CL35" s="445"/>
      <c r="CM35" s="445"/>
      <c r="CN35" s="445"/>
      <c r="CO35" s="445"/>
      <c r="CP35" s="127"/>
      <c r="CQ35" s="112">
        <f t="shared" si="8"/>
        <v>0</v>
      </c>
      <c r="CR35" s="115"/>
      <c r="CS35" s="115"/>
      <c r="CT35" s="115"/>
      <c r="CU35" s="115"/>
      <c r="CV35" s="115"/>
      <c r="CW35" s="445"/>
      <c r="CX35" s="445"/>
      <c r="CY35" s="445"/>
      <c r="CZ35" s="445"/>
      <c r="DA35" s="445"/>
      <c r="DB35" s="127"/>
    </row>
    <row r="36" spans="1:110" x14ac:dyDescent="0.25">
      <c r="A36" s="118"/>
      <c r="B36" s="118"/>
      <c r="C36" s="114">
        <f t="shared" si="5"/>
        <v>0</v>
      </c>
      <c r="D36" s="115"/>
      <c r="E36" s="115"/>
      <c r="F36" s="115"/>
      <c r="G36" s="115"/>
      <c r="H36" s="115"/>
      <c r="I36" s="115"/>
      <c r="J36" s="115"/>
      <c r="K36" s="115"/>
      <c r="L36" s="115"/>
      <c r="M36" s="115"/>
      <c r="N36" s="115"/>
      <c r="O36" s="115"/>
      <c r="P36" s="115"/>
      <c r="Q36" s="115"/>
      <c r="R36" s="115"/>
      <c r="S36" s="115"/>
      <c r="T36" s="115"/>
      <c r="U36" s="115"/>
      <c r="V36" s="115"/>
      <c r="W36" s="445"/>
      <c r="X36" s="445"/>
      <c r="Y36" s="445"/>
      <c r="Z36" s="445"/>
      <c r="AA36" s="445"/>
      <c r="AB36" s="445"/>
      <c r="AC36" s="445"/>
      <c r="AD36" s="445"/>
      <c r="AE36" s="445"/>
      <c r="AF36" s="445"/>
      <c r="AG36" s="445"/>
      <c r="AH36" s="445"/>
      <c r="AI36" s="445"/>
      <c r="AJ36" s="445"/>
      <c r="AK36" s="445"/>
      <c r="AL36" s="445"/>
      <c r="AM36" s="445"/>
      <c r="AN36" s="445"/>
      <c r="AO36" s="445"/>
      <c r="AP36" s="127"/>
      <c r="AQ36" s="114">
        <f t="shared" si="6"/>
        <v>0</v>
      </c>
      <c r="AR36" s="115"/>
      <c r="AS36" s="115"/>
      <c r="AT36" s="115"/>
      <c r="AU36" s="115"/>
      <c r="AV36" s="115"/>
      <c r="AW36" s="115"/>
      <c r="AX36" s="115"/>
      <c r="AY36" s="115"/>
      <c r="AZ36" s="115"/>
      <c r="BA36" s="115"/>
      <c r="BB36" s="115"/>
      <c r="BC36" s="115"/>
      <c r="BD36" s="115"/>
      <c r="BE36" s="115"/>
      <c r="BF36" s="115"/>
      <c r="BG36" s="115"/>
      <c r="BH36" s="115"/>
      <c r="BI36" s="115"/>
      <c r="BJ36" s="115"/>
      <c r="BK36" s="445"/>
      <c r="BL36" s="445"/>
      <c r="BM36" s="445"/>
      <c r="BN36" s="445"/>
      <c r="BO36" s="445"/>
      <c r="BP36" s="445"/>
      <c r="BQ36" s="445"/>
      <c r="BR36" s="445"/>
      <c r="BS36" s="445"/>
      <c r="BT36" s="445"/>
      <c r="BU36" s="445"/>
      <c r="BV36" s="445"/>
      <c r="BW36" s="445"/>
      <c r="BX36" s="445"/>
      <c r="BY36" s="445"/>
      <c r="BZ36" s="445"/>
      <c r="CA36" s="445"/>
      <c r="CB36" s="445"/>
      <c r="CC36" s="445"/>
      <c r="CD36" s="127"/>
      <c r="CE36" s="114">
        <f t="shared" si="7"/>
        <v>0</v>
      </c>
      <c r="CF36" s="115"/>
      <c r="CG36" s="115"/>
      <c r="CH36" s="115"/>
      <c r="CI36" s="115"/>
      <c r="CJ36" s="115"/>
      <c r="CK36" s="445"/>
      <c r="CL36" s="445"/>
      <c r="CM36" s="445"/>
      <c r="CN36" s="445"/>
      <c r="CO36" s="445"/>
      <c r="CP36" s="127"/>
      <c r="CQ36" s="112">
        <f t="shared" si="8"/>
        <v>0</v>
      </c>
      <c r="CR36" s="115"/>
      <c r="CS36" s="115"/>
      <c r="CT36" s="115"/>
      <c r="CU36" s="115"/>
      <c r="CV36" s="115"/>
      <c r="CW36" s="445"/>
      <c r="CX36" s="445"/>
      <c r="CY36" s="445"/>
      <c r="CZ36" s="445"/>
      <c r="DA36" s="445"/>
      <c r="DB36" s="127"/>
    </row>
    <row r="37" spans="1:110" x14ac:dyDescent="0.25">
      <c r="A37" s="118"/>
      <c r="B37" s="118"/>
      <c r="C37" s="114">
        <f t="shared" si="5"/>
        <v>0</v>
      </c>
      <c r="D37" s="115"/>
      <c r="E37" s="115"/>
      <c r="F37" s="115"/>
      <c r="G37" s="115"/>
      <c r="H37" s="115"/>
      <c r="I37" s="115"/>
      <c r="J37" s="115"/>
      <c r="K37" s="115"/>
      <c r="L37" s="115"/>
      <c r="M37" s="115"/>
      <c r="N37" s="115"/>
      <c r="O37" s="115"/>
      <c r="P37" s="115"/>
      <c r="Q37" s="115"/>
      <c r="R37" s="115"/>
      <c r="S37" s="115"/>
      <c r="T37" s="115"/>
      <c r="U37" s="115"/>
      <c r="V37" s="115"/>
      <c r="W37" s="445"/>
      <c r="X37" s="445"/>
      <c r="Y37" s="445"/>
      <c r="Z37" s="445"/>
      <c r="AA37" s="445"/>
      <c r="AB37" s="445"/>
      <c r="AC37" s="445"/>
      <c r="AD37" s="445"/>
      <c r="AE37" s="445"/>
      <c r="AF37" s="445"/>
      <c r="AG37" s="445"/>
      <c r="AH37" s="445"/>
      <c r="AI37" s="445"/>
      <c r="AJ37" s="445"/>
      <c r="AK37" s="445"/>
      <c r="AL37" s="445"/>
      <c r="AM37" s="445"/>
      <c r="AN37" s="445"/>
      <c r="AO37" s="445"/>
      <c r="AP37" s="127"/>
      <c r="AQ37" s="114">
        <f t="shared" si="6"/>
        <v>0</v>
      </c>
      <c r="AR37" s="115"/>
      <c r="AS37" s="115"/>
      <c r="AT37" s="115"/>
      <c r="AU37" s="115"/>
      <c r="AV37" s="115"/>
      <c r="AW37" s="115"/>
      <c r="AX37" s="115"/>
      <c r="AY37" s="115"/>
      <c r="AZ37" s="115"/>
      <c r="BA37" s="115"/>
      <c r="BB37" s="115"/>
      <c r="BC37" s="115"/>
      <c r="BD37" s="115"/>
      <c r="BE37" s="115"/>
      <c r="BF37" s="115"/>
      <c r="BG37" s="115"/>
      <c r="BH37" s="115"/>
      <c r="BI37" s="115"/>
      <c r="BJ37" s="115"/>
      <c r="BK37" s="445"/>
      <c r="BL37" s="445"/>
      <c r="BM37" s="445"/>
      <c r="BN37" s="445"/>
      <c r="BO37" s="445"/>
      <c r="BP37" s="445"/>
      <c r="BQ37" s="445"/>
      <c r="BR37" s="445"/>
      <c r="BS37" s="445"/>
      <c r="BT37" s="445"/>
      <c r="BU37" s="445"/>
      <c r="BV37" s="445"/>
      <c r="BW37" s="445"/>
      <c r="BX37" s="445"/>
      <c r="BY37" s="445"/>
      <c r="BZ37" s="445"/>
      <c r="CA37" s="445"/>
      <c r="CB37" s="445"/>
      <c r="CC37" s="445"/>
      <c r="CD37" s="127"/>
      <c r="CE37" s="114">
        <f t="shared" si="7"/>
        <v>0</v>
      </c>
      <c r="CF37" s="115"/>
      <c r="CG37" s="115"/>
      <c r="CH37" s="115"/>
      <c r="CI37" s="115"/>
      <c r="CJ37" s="115"/>
      <c r="CK37" s="445"/>
      <c r="CL37" s="445"/>
      <c r="CM37" s="445"/>
      <c r="CN37" s="445"/>
      <c r="CO37" s="445"/>
      <c r="CP37" s="127"/>
      <c r="CQ37" s="112">
        <f t="shared" si="8"/>
        <v>0</v>
      </c>
      <c r="CR37" s="115"/>
      <c r="CS37" s="115"/>
      <c r="CT37" s="115"/>
      <c r="CU37" s="115"/>
      <c r="CV37" s="115"/>
      <c r="CW37" s="445"/>
      <c r="CX37" s="445"/>
      <c r="CY37" s="445"/>
      <c r="CZ37" s="445"/>
      <c r="DA37" s="445"/>
      <c r="DB37" s="127"/>
    </row>
    <row r="38" spans="1:110" x14ac:dyDescent="0.25">
      <c r="A38" s="118"/>
      <c r="B38" s="118"/>
      <c r="C38" s="114">
        <f t="shared" si="5"/>
        <v>0</v>
      </c>
      <c r="D38" s="115"/>
      <c r="E38" s="115"/>
      <c r="F38" s="115"/>
      <c r="G38" s="115"/>
      <c r="H38" s="115"/>
      <c r="I38" s="115"/>
      <c r="J38" s="115"/>
      <c r="K38" s="115"/>
      <c r="L38" s="115"/>
      <c r="M38" s="115"/>
      <c r="N38" s="115"/>
      <c r="O38" s="115"/>
      <c r="P38" s="115"/>
      <c r="Q38" s="115"/>
      <c r="R38" s="115"/>
      <c r="S38" s="115"/>
      <c r="T38" s="115"/>
      <c r="U38" s="115"/>
      <c r="V38" s="115"/>
      <c r="W38" s="445"/>
      <c r="X38" s="445"/>
      <c r="Y38" s="445"/>
      <c r="Z38" s="445"/>
      <c r="AA38" s="445"/>
      <c r="AB38" s="445"/>
      <c r="AC38" s="445"/>
      <c r="AD38" s="445"/>
      <c r="AE38" s="445"/>
      <c r="AF38" s="445"/>
      <c r="AG38" s="445"/>
      <c r="AH38" s="445"/>
      <c r="AI38" s="445"/>
      <c r="AJ38" s="445"/>
      <c r="AK38" s="445"/>
      <c r="AL38" s="445"/>
      <c r="AM38" s="445"/>
      <c r="AN38" s="445"/>
      <c r="AO38" s="445"/>
      <c r="AP38" s="127"/>
      <c r="AQ38" s="114">
        <f t="shared" si="6"/>
        <v>0</v>
      </c>
      <c r="AR38" s="115"/>
      <c r="AS38" s="115"/>
      <c r="AT38" s="115"/>
      <c r="AU38" s="115"/>
      <c r="AV38" s="115"/>
      <c r="AW38" s="115"/>
      <c r="AX38" s="115"/>
      <c r="AY38" s="115"/>
      <c r="AZ38" s="115"/>
      <c r="BA38" s="115"/>
      <c r="BB38" s="115"/>
      <c r="BC38" s="115"/>
      <c r="BD38" s="115"/>
      <c r="BE38" s="115"/>
      <c r="BF38" s="115"/>
      <c r="BG38" s="115"/>
      <c r="BH38" s="115"/>
      <c r="BI38" s="115"/>
      <c r="BJ38" s="115"/>
      <c r="BK38" s="445"/>
      <c r="BL38" s="445"/>
      <c r="BM38" s="445"/>
      <c r="BN38" s="445"/>
      <c r="BO38" s="445"/>
      <c r="BP38" s="445"/>
      <c r="BQ38" s="445"/>
      <c r="BR38" s="445"/>
      <c r="BS38" s="445"/>
      <c r="BT38" s="445"/>
      <c r="BU38" s="445"/>
      <c r="BV38" s="445"/>
      <c r="BW38" s="445"/>
      <c r="BX38" s="445"/>
      <c r="BY38" s="445"/>
      <c r="BZ38" s="445"/>
      <c r="CA38" s="445"/>
      <c r="CB38" s="445"/>
      <c r="CC38" s="445"/>
      <c r="CD38" s="127"/>
      <c r="CE38" s="114">
        <f t="shared" si="7"/>
        <v>0</v>
      </c>
      <c r="CF38" s="115"/>
      <c r="CG38" s="115"/>
      <c r="CH38" s="115"/>
      <c r="CI38" s="115"/>
      <c r="CJ38" s="115"/>
      <c r="CK38" s="445"/>
      <c r="CL38" s="445"/>
      <c r="CM38" s="445"/>
      <c r="CN38" s="445"/>
      <c r="CO38" s="445"/>
      <c r="CP38" s="127"/>
      <c r="CQ38" s="112">
        <f t="shared" si="8"/>
        <v>0</v>
      </c>
      <c r="CR38" s="115"/>
      <c r="CS38" s="115"/>
      <c r="CT38" s="115"/>
      <c r="CU38" s="115"/>
      <c r="CV38" s="115"/>
      <c r="CW38" s="445"/>
      <c r="CX38" s="445"/>
      <c r="CY38" s="445"/>
      <c r="CZ38" s="445"/>
      <c r="DA38" s="445"/>
      <c r="DB38" s="127"/>
    </row>
    <row r="39" spans="1:110" x14ac:dyDescent="0.25">
      <c r="A39" s="118"/>
      <c r="B39" s="118"/>
      <c r="C39" s="114">
        <f t="shared" si="5"/>
        <v>0</v>
      </c>
      <c r="D39" s="115"/>
      <c r="E39" s="115"/>
      <c r="F39" s="115"/>
      <c r="G39" s="115"/>
      <c r="H39" s="115"/>
      <c r="I39" s="115"/>
      <c r="J39" s="115"/>
      <c r="K39" s="115"/>
      <c r="L39" s="115"/>
      <c r="M39" s="115"/>
      <c r="N39" s="115"/>
      <c r="O39" s="115"/>
      <c r="P39" s="115"/>
      <c r="Q39" s="115"/>
      <c r="R39" s="115"/>
      <c r="S39" s="115"/>
      <c r="T39" s="115"/>
      <c r="U39" s="115"/>
      <c r="V39" s="115"/>
      <c r="W39" s="445"/>
      <c r="X39" s="445"/>
      <c r="Y39" s="445"/>
      <c r="Z39" s="445"/>
      <c r="AA39" s="445"/>
      <c r="AB39" s="445"/>
      <c r="AC39" s="445"/>
      <c r="AD39" s="445"/>
      <c r="AE39" s="445"/>
      <c r="AF39" s="445"/>
      <c r="AG39" s="445"/>
      <c r="AH39" s="445"/>
      <c r="AI39" s="445"/>
      <c r="AJ39" s="445"/>
      <c r="AK39" s="445"/>
      <c r="AL39" s="445"/>
      <c r="AM39" s="445"/>
      <c r="AN39" s="445"/>
      <c r="AO39" s="445"/>
      <c r="AP39" s="127"/>
      <c r="AQ39" s="114">
        <f t="shared" si="6"/>
        <v>0</v>
      </c>
      <c r="AR39" s="115"/>
      <c r="AS39" s="115"/>
      <c r="AT39" s="115"/>
      <c r="AU39" s="115"/>
      <c r="AV39" s="115"/>
      <c r="AW39" s="115"/>
      <c r="AX39" s="115"/>
      <c r="AY39" s="115"/>
      <c r="AZ39" s="115"/>
      <c r="BA39" s="115"/>
      <c r="BB39" s="115"/>
      <c r="BC39" s="115"/>
      <c r="BD39" s="115"/>
      <c r="BE39" s="115"/>
      <c r="BF39" s="115"/>
      <c r="BG39" s="115"/>
      <c r="BH39" s="115"/>
      <c r="BI39" s="115"/>
      <c r="BJ39" s="115"/>
      <c r="BK39" s="445"/>
      <c r="BL39" s="445"/>
      <c r="BM39" s="445"/>
      <c r="BN39" s="445"/>
      <c r="BO39" s="445"/>
      <c r="BP39" s="445"/>
      <c r="BQ39" s="445"/>
      <c r="BR39" s="445"/>
      <c r="BS39" s="445"/>
      <c r="BT39" s="445"/>
      <c r="BU39" s="445"/>
      <c r="BV39" s="445"/>
      <c r="BW39" s="445"/>
      <c r="BX39" s="445"/>
      <c r="BY39" s="445"/>
      <c r="BZ39" s="445"/>
      <c r="CA39" s="445"/>
      <c r="CB39" s="445"/>
      <c r="CC39" s="445"/>
      <c r="CD39" s="127"/>
      <c r="CE39" s="114">
        <f t="shared" si="7"/>
        <v>0</v>
      </c>
      <c r="CF39" s="115"/>
      <c r="CG39" s="115"/>
      <c r="CH39" s="115"/>
      <c r="CI39" s="115"/>
      <c r="CJ39" s="115"/>
      <c r="CK39" s="445"/>
      <c r="CL39" s="445"/>
      <c r="CM39" s="445"/>
      <c r="CN39" s="445"/>
      <c r="CO39" s="445"/>
      <c r="CP39" s="127"/>
      <c r="CQ39" s="112">
        <f t="shared" si="8"/>
        <v>0</v>
      </c>
      <c r="CR39" s="115"/>
      <c r="CS39" s="115"/>
      <c r="CT39" s="115"/>
      <c r="CU39" s="115"/>
      <c r="CV39" s="115"/>
      <c r="CW39" s="445"/>
      <c r="CX39" s="445"/>
      <c r="CY39" s="445"/>
      <c r="CZ39" s="445"/>
      <c r="DA39" s="445"/>
      <c r="DB39" s="127"/>
    </row>
    <row r="40" spans="1:110" x14ac:dyDescent="0.25">
      <c r="A40" s="118"/>
      <c r="B40" s="118"/>
      <c r="C40" s="114">
        <f t="shared" si="5"/>
        <v>0</v>
      </c>
      <c r="D40" s="115"/>
      <c r="E40" s="115"/>
      <c r="F40" s="115"/>
      <c r="G40" s="115"/>
      <c r="H40" s="115"/>
      <c r="I40" s="115"/>
      <c r="J40" s="115"/>
      <c r="K40" s="115"/>
      <c r="L40" s="115"/>
      <c r="M40" s="115"/>
      <c r="N40" s="115"/>
      <c r="O40" s="115"/>
      <c r="P40" s="115"/>
      <c r="Q40" s="115"/>
      <c r="R40" s="115"/>
      <c r="S40" s="115"/>
      <c r="T40" s="115"/>
      <c r="U40" s="115"/>
      <c r="V40" s="115"/>
      <c r="W40" s="445"/>
      <c r="X40" s="445"/>
      <c r="Y40" s="445"/>
      <c r="Z40" s="445"/>
      <c r="AA40" s="445"/>
      <c r="AB40" s="445"/>
      <c r="AC40" s="445"/>
      <c r="AD40" s="445"/>
      <c r="AE40" s="445"/>
      <c r="AF40" s="445"/>
      <c r="AG40" s="445"/>
      <c r="AH40" s="445"/>
      <c r="AI40" s="445"/>
      <c r="AJ40" s="445"/>
      <c r="AK40" s="445"/>
      <c r="AL40" s="445"/>
      <c r="AM40" s="445"/>
      <c r="AN40" s="445"/>
      <c r="AO40" s="445"/>
      <c r="AP40" s="127"/>
      <c r="AQ40" s="114">
        <f t="shared" si="6"/>
        <v>0</v>
      </c>
      <c r="AR40" s="115"/>
      <c r="AS40" s="115"/>
      <c r="AT40" s="115"/>
      <c r="AU40" s="115"/>
      <c r="AV40" s="115"/>
      <c r="AW40" s="115"/>
      <c r="AX40" s="115"/>
      <c r="AY40" s="115"/>
      <c r="AZ40" s="115"/>
      <c r="BA40" s="115"/>
      <c r="BB40" s="115"/>
      <c r="BC40" s="115"/>
      <c r="BD40" s="115"/>
      <c r="BE40" s="115"/>
      <c r="BF40" s="115"/>
      <c r="BG40" s="115"/>
      <c r="BH40" s="115"/>
      <c r="BI40" s="115"/>
      <c r="BJ40" s="115"/>
      <c r="BK40" s="445"/>
      <c r="BL40" s="445"/>
      <c r="BM40" s="445"/>
      <c r="BN40" s="445"/>
      <c r="BO40" s="445"/>
      <c r="BP40" s="445"/>
      <c r="BQ40" s="445"/>
      <c r="BR40" s="445"/>
      <c r="BS40" s="445"/>
      <c r="BT40" s="445"/>
      <c r="BU40" s="445"/>
      <c r="BV40" s="445"/>
      <c r="BW40" s="445"/>
      <c r="BX40" s="445"/>
      <c r="BY40" s="445"/>
      <c r="BZ40" s="445"/>
      <c r="CA40" s="445"/>
      <c r="CB40" s="445"/>
      <c r="CC40" s="445"/>
      <c r="CD40" s="127"/>
      <c r="CE40" s="114">
        <f t="shared" si="7"/>
        <v>0</v>
      </c>
      <c r="CF40" s="115"/>
      <c r="CG40" s="115"/>
      <c r="CH40" s="115"/>
      <c r="CI40" s="115"/>
      <c r="CJ40" s="115"/>
      <c r="CK40" s="445"/>
      <c r="CL40" s="445"/>
      <c r="CM40" s="445"/>
      <c r="CN40" s="445"/>
      <c r="CO40" s="445"/>
      <c r="CP40" s="127"/>
      <c r="CQ40" s="112">
        <f t="shared" si="8"/>
        <v>0</v>
      </c>
      <c r="CR40" s="115"/>
      <c r="CS40" s="115"/>
      <c r="CT40" s="115"/>
      <c r="CU40" s="115"/>
      <c r="CV40" s="115"/>
      <c r="CW40" s="445"/>
      <c r="CX40" s="445"/>
      <c r="CY40" s="445"/>
      <c r="CZ40" s="445"/>
      <c r="DA40" s="445"/>
      <c r="DB40" s="127"/>
    </row>
    <row r="41" spans="1:110" ht="15.75" thickBot="1" x14ac:dyDescent="0.3">
      <c r="A41" s="119"/>
      <c r="B41" s="119"/>
      <c r="C41" s="114">
        <f t="shared" si="5"/>
        <v>0</v>
      </c>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14">
        <f t="shared" si="6"/>
        <v>0</v>
      </c>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14">
        <f t="shared" si="7"/>
        <v>0</v>
      </c>
      <c r="CF41" s="121"/>
      <c r="CG41" s="121"/>
      <c r="CH41" s="121"/>
      <c r="CI41" s="121"/>
      <c r="CJ41" s="121"/>
      <c r="CK41" s="446"/>
      <c r="CL41" s="446"/>
      <c r="CM41" s="446"/>
      <c r="CN41" s="446"/>
      <c r="CO41" s="446"/>
      <c r="CP41" s="128"/>
      <c r="CQ41" s="112">
        <f t="shared" si="8"/>
        <v>0</v>
      </c>
      <c r="CR41" s="121"/>
      <c r="CS41" s="121"/>
      <c r="CT41" s="121"/>
      <c r="CU41" s="121"/>
      <c r="CV41" s="121"/>
      <c r="CW41" s="446"/>
      <c r="CX41" s="446"/>
      <c r="CY41" s="446"/>
      <c r="CZ41" s="446"/>
      <c r="DA41" s="446"/>
      <c r="DB41" s="128"/>
    </row>
    <row r="42" spans="1:110" x14ac:dyDescent="0.25">
      <c r="A42" s="155"/>
      <c r="B42" s="155"/>
      <c r="C42" s="447"/>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447"/>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5"/>
      <c r="BR42" s="155"/>
      <c r="BS42" s="155"/>
      <c r="BT42" s="155"/>
      <c r="BU42" s="155"/>
      <c r="BV42" s="155"/>
      <c r="BW42" s="155"/>
      <c r="BX42" s="155"/>
      <c r="BY42" s="155"/>
      <c r="BZ42" s="155"/>
      <c r="CA42" s="155"/>
      <c r="CB42" s="155"/>
      <c r="CC42" s="155"/>
      <c r="CD42" s="155"/>
      <c r="CE42" s="447"/>
      <c r="CF42" s="155"/>
      <c r="CG42" s="155"/>
      <c r="CH42" s="155"/>
      <c r="CI42" s="155"/>
      <c r="CJ42" s="155"/>
      <c r="CK42" s="155"/>
      <c r="CL42" s="155"/>
      <c r="CM42" s="155"/>
      <c r="CN42" s="155"/>
      <c r="CO42" s="155"/>
      <c r="CP42" s="155"/>
      <c r="CQ42" s="447"/>
      <c r="CR42" s="155"/>
      <c r="CS42" s="155"/>
      <c r="CT42" s="155"/>
      <c r="CU42" s="155"/>
      <c r="CV42" s="155"/>
      <c r="CW42" s="155"/>
      <c r="CX42" s="155"/>
      <c r="CY42" s="155"/>
      <c r="CZ42" s="155"/>
      <c r="DA42" s="155"/>
      <c r="DB42" s="155"/>
    </row>
    <row r="43" spans="1:110" s="156" customFormat="1" ht="12.75" customHeight="1" x14ac:dyDescent="0.25">
      <c r="A43" s="155"/>
      <c r="CH43" s="454" t="s">
        <v>63</v>
      </c>
      <c r="CV43"/>
      <c r="CW43"/>
      <c r="CX43"/>
      <c r="CY43" s="631"/>
      <c r="CZ43" s="631"/>
      <c r="DA43" s="631"/>
      <c r="DB43" s="631"/>
      <c r="DC43" s="631"/>
      <c r="DD43" s="631"/>
      <c r="DE43" s="631"/>
      <c r="DF43" s="631"/>
    </row>
    <row r="44" spans="1:110" s="156" customFormat="1" ht="12.75" customHeight="1" x14ac:dyDescent="0.25">
      <c r="A44" s="88"/>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s="123"/>
      <c r="CF44"/>
      <c r="CG44"/>
      <c r="CH44" s="455" t="s">
        <v>275</v>
      </c>
      <c r="CI44" s="69"/>
      <c r="CJ44" s="69"/>
      <c r="CK44" s="69"/>
      <c r="CL44" s="69"/>
      <c r="CV44" s="53"/>
      <c r="CW44"/>
      <c r="CX44"/>
      <c r="CY44" s="441"/>
      <c r="CZ44" s="441"/>
      <c r="DA44" s="441"/>
      <c r="DB44" s="441"/>
      <c r="DC44" s="441"/>
      <c r="DD44" s="441"/>
      <c r="DE44" s="441"/>
      <c r="DF44" s="441"/>
    </row>
    <row r="45" spans="1:110" s="156" customFormat="1" ht="12.75" customHeight="1" x14ac:dyDescent="0.2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s="124"/>
      <c r="CF45"/>
      <c r="CG45"/>
      <c r="CH45" s="455" t="s">
        <v>467</v>
      </c>
      <c r="CI45" s="69"/>
      <c r="CJ45" s="69"/>
      <c r="CK45" s="69"/>
      <c r="CL45" s="69"/>
      <c r="CV45"/>
      <c r="CW45"/>
      <c r="CX45"/>
      <c r="CY45" s="441"/>
      <c r="CZ45" s="441"/>
      <c r="DA45" s="441"/>
      <c r="DB45" s="441"/>
      <c r="DC45" s="441"/>
      <c r="DD45" s="441"/>
      <c r="DE45" s="441"/>
      <c r="DF45" s="441"/>
    </row>
    <row r="46" spans="1:110" ht="15.75" x14ac:dyDescent="0.25">
      <c r="B46" s="129"/>
      <c r="CE46" s="74"/>
      <c r="CH46" s="123" t="s">
        <v>114</v>
      </c>
      <c r="CK46" s="68" t="s">
        <v>115</v>
      </c>
      <c r="CP46" s="61" t="s">
        <v>67</v>
      </c>
      <c r="CQ46" s="156"/>
      <c r="CR46" s="156"/>
      <c r="CS46" s="156"/>
      <c r="CT46" s="156"/>
      <c r="CU46" s="61"/>
      <c r="CV46" s="156"/>
      <c r="CW46" s="156"/>
      <c r="CX46" s="156"/>
      <c r="CY46" s="156"/>
      <c r="CZ46" s="156"/>
      <c r="DA46" s="441"/>
      <c r="DB46" s="441"/>
      <c r="DC46" s="441"/>
      <c r="DD46" s="441"/>
      <c r="DE46" s="441"/>
      <c r="DF46" s="441"/>
    </row>
    <row r="47" spans="1:110" ht="16.5" x14ac:dyDescent="0.25">
      <c r="B47" s="129"/>
      <c r="CM47" s="69"/>
      <c r="CN47" s="124"/>
      <c r="CP47" s="68"/>
      <c r="CU47" s="125"/>
      <c r="CY47" s="70"/>
      <c r="CZ47" s="70"/>
      <c r="DA47" s="70"/>
      <c r="DB47" s="70"/>
      <c r="DC47" s="60"/>
      <c r="DD47" s="60"/>
    </row>
    <row r="48" spans="1:110" ht="16.5" customHeight="1" x14ac:dyDescent="0.25">
      <c r="B48" s="111"/>
      <c r="CH48" s="74"/>
      <c r="CI48" s="124"/>
      <c r="CK48" s="54" t="s">
        <v>69</v>
      </c>
      <c r="CP48" s="54" t="s">
        <v>116</v>
      </c>
      <c r="CT48" s="70"/>
      <c r="CU48" s="70"/>
      <c r="CY48" s="70"/>
      <c r="CZ48" s="70"/>
      <c r="DA48" s="70"/>
      <c r="DB48" s="70"/>
      <c r="DC48" s="125"/>
      <c r="DD48" s="125"/>
    </row>
    <row r="49" spans="1:106" x14ac:dyDescent="0.25">
      <c r="B49" s="111"/>
    </row>
    <row r="50" spans="1:106" ht="15.75" x14ac:dyDescent="0.25">
      <c r="B50" s="130" t="s">
        <v>190</v>
      </c>
      <c r="C50" s="131"/>
      <c r="AQ50" s="131"/>
      <c r="CE50" s="131"/>
      <c r="CQ50" s="131"/>
    </row>
    <row r="51" spans="1:106" x14ac:dyDescent="0.25">
      <c r="B51" s="131" t="s">
        <v>191</v>
      </c>
      <c r="C51" s="131"/>
      <c r="AQ51" s="131"/>
      <c r="CE51" s="131"/>
      <c r="CQ51" s="131"/>
    </row>
    <row r="52" spans="1:106" x14ac:dyDescent="0.25">
      <c r="B52" s="131" t="s">
        <v>192</v>
      </c>
      <c r="C52" s="131"/>
      <c r="AQ52" s="131"/>
      <c r="CE52" s="131"/>
      <c r="CG52" s="631"/>
      <c r="CH52" s="631"/>
      <c r="CI52" s="631"/>
      <c r="CJ52" s="631"/>
      <c r="CK52" s="631"/>
      <c r="CL52" s="631"/>
      <c r="CM52" s="631"/>
      <c r="CN52" s="631"/>
      <c r="CO52" s="631"/>
      <c r="CP52" s="631"/>
      <c r="CQ52" s="631"/>
      <c r="CR52" s="631"/>
      <c r="CS52" s="631"/>
    </row>
    <row r="53" spans="1:106" ht="15.75" x14ac:dyDescent="0.25">
      <c r="B53" s="130"/>
      <c r="C53" s="131"/>
      <c r="AQ53" s="131"/>
      <c r="CE53" s="131"/>
      <c r="CG53" s="448"/>
      <c r="CQ53" s="131"/>
    </row>
    <row r="54" spans="1:106" x14ac:dyDescent="0.25">
      <c r="A54" s="449"/>
      <c r="B54" s="699" t="s">
        <v>284</v>
      </c>
      <c r="C54" s="699"/>
      <c r="D54" s="699"/>
      <c r="E54" s="699"/>
      <c r="F54" s="699"/>
      <c r="G54" s="699"/>
      <c r="H54" s="699"/>
      <c r="I54" s="699"/>
      <c r="J54" s="699"/>
      <c r="K54" s="699"/>
      <c r="L54" s="699"/>
      <c r="M54" s="699"/>
      <c r="N54" s="699"/>
      <c r="O54" s="699"/>
      <c r="P54" s="699"/>
      <c r="Q54" s="699"/>
      <c r="R54" s="699"/>
      <c r="S54" s="699"/>
      <c r="T54" s="699"/>
      <c r="U54" s="699"/>
      <c r="V54" s="699"/>
      <c r="W54" s="699"/>
      <c r="X54" s="699"/>
      <c r="Y54" s="699"/>
      <c r="Z54" s="699"/>
      <c r="AA54" s="699"/>
      <c r="AB54" s="699"/>
      <c r="AC54" s="699"/>
      <c r="AD54" s="699"/>
      <c r="AE54" s="699"/>
      <c r="AF54" s="699"/>
      <c r="AG54" s="699"/>
      <c r="AH54" s="699"/>
      <c r="AI54" s="699"/>
      <c r="AJ54" s="699"/>
      <c r="AK54" s="699"/>
      <c r="AL54" s="699"/>
      <c r="AM54" s="699"/>
      <c r="AN54" s="699"/>
      <c r="AO54" s="699"/>
      <c r="AP54" s="699"/>
      <c r="AQ54" s="699"/>
      <c r="AR54" s="699"/>
      <c r="AS54" s="699"/>
      <c r="AT54" s="699"/>
      <c r="AU54" s="699"/>
      <c r="AV54" s="699"/>
      <c r="AW54" s="699"/>
      <c r="AX54" s="699"/>
      <c r="AY54" s="699"/>
      <c r="AZ54" s="699"/>
      <c r="BA54" s="699"/>
      <c r="BB54" s="699"/>
      <c r="BC54" s="699"/>
      <c r="BD54" s="699"/>
      <c r="BE54" s="699"/>
      <c r="BF54" s="699"/>
      <c r="BG54" s="699"/>
      <c r="BH54" s="699"/>
      <c r="BI54" s="449"/>
      <c r="BJ54" s="449"/>
      <c r="BK54" s="449"/>
      <c r="BL54" s="449"/>
      <c r="BM54" s="449"/>
      <c r="BN54" s="449"/>
      <c r="BO54" s="449"/>
      <c r="BP54" s="449"/>
      <c r="BQ54" s="449"/>
      <c r="BR54" s="449"/>
      <c r="BS54" s="449"/>
      <c r="BT54" s="449"/>
      <c r="BU54" s="449"/>
      <c r="BV54" s="449"/>
      <c r="BW54" s="449"/>
      <c r="BX54" s="449"/>
      <c r="BY54" s="449"/>
      <c r="BZ54" s="449"/>
      <c r="CA54" s="449"/>
      <c r="CB54" s="449"/>
      <c r="CC54" s="449"/>
      <c r="CD54" s="449"/>
      <c r="CE54" s="450"/>
      <c r="CF54" s="227"/>
      <c r="CG54" s="449"/>
      <c r="CH54" s="449"/>
      <c r="CI54" s="449"/>
      <c r="CJ54" s="449"/>
      <c r="CK54" s="449"/>
      <c r="CL54" s="449"/>
      <c r="CM54" s="449"/>
      <c r="CN54" s="449"/>
      <c r="CO54" s="449"/>
      <c r="CP54" s="449"/>
      <c r="CQ54" s="450"/>
      <c r="CR54" s="449"/>
      <c r="CS54" s="449"/>
      <c r="CT54" s="449"/>
      <c r="CU54" s="449"/>
      <c r="CV54" s="449"/>
      <c r="CW54" s="449"/>
      <c r="CX54" s="449"/>
      <c r="CY54" s="449"/>
      <c r="CZ54" s="449"/>
      <c r="DA54" s="449"/>
      <c r="DB54" s="449"/>
    </row>
    <row r="55" spans="1:106" x14ac:dyDescent="0.25">
      <c r="B55" s="681" t="s">
        <v>286</v>
      </c>
      <c r="C55" s="681"/>
      <c r="D55" s="681"/>
      <c r="E55" s="681"/>
      <c r="F55" s="681"/>
      <c r="G55" s="681"/>
      <c r="H55" s="681"/>
      <c r="I55" s="681"/>
      <c r="J55" s="681"/>
      <c r="K55" s="681"/>
      <c r="L55" s="681"/>
      <c r="M55" s="681"/>
      <c r="N55" s="681"/>
      <c r="O55" s="681"/>
      <c r="P55" s="681"/>
      <c r="Q55" s="681"/>
      <c r="R55" s="681"/>
      <c r="S55" s="681"/>
      <c r="T55" s="681"/>
      <c r="U55" s="681"/>
      <c r="V55" s="681"/>
      <c r="W55" s="681"/>
      <c r="X55" s="681"/>
      <c r="Y55" s="681"/>
      <c r="Z55" s="681"/>
      <c r="AA55" s="681"/>
      <c r="AB55" s="681"/>
      <c r="AC55" s="681"/>
      <c r="AD55" s="681"/>
      <c r="AE55" s="681"/>
      <c r="AF55" s="681"/>
      <c r="AG55" s="681"/>
      <c r="AH55" s="681"/>
      <c r="AI55" s="681"/>
      <c r="AJ55" s="681"/>
      <c r="AK55" s="681"/>
      <c r="AL55" s="681"/>
      <c r="AM55" s="681"/>
      <c r="AN55" s="681"/>
      <c r="AO55" s="681"/>
      <c r="AP55" s="681"/>
      <c r="AQ55" s="681"/>
      <c r="AR55" s="681"/>
      <c r="AS55" s="681"/>
      <c r="AT55" s="681"/>
      <c r="AU55" s="681"/>
      <c r="AV55" s="681"/>
      <c r="AW55" s="681"/>
      <c r="AX55" s="681"/>
      <c r="AY55" s="681"/>
      <c r="AZ55" s="681"/>
      <c r="BA55" s="681"/>
      <c r="BB55" s="681"/>
      <c r="BC55" s="681"/>
      <c r="BD55" s="681"/>
      <c r="BE55" s="681"/>
      <c r="BF55" s="681"/>
      <c r="BG55" s="681"/>
      <c r="BH55" s="681"/>
    </row>
    <row r="56" spans="1:106" x14ac:dyDescent="0.25">
      <c r="B56" s="681" t="s">
        <v>287</v>
      </c>
      <c r="C56" s="681"/>
      <c r="D56" s="681"/>
      <c r="E56" s="681"/>
      <c r="F56" s="681"/>
      <c r="G56" s="681"/>
      <c r="H56" s="681"/>
      <c r="I56" s="681"/>
      <c r="J56" s="681"/>
      <c r="K56" s="681"/>
      <c r="L56" s="681"/>
      <c r="M56" s="681"/>
      <c r="N56" s="681"/>
      <c r="O56" s="681"/>
      <c r="P56" s="681"/>
      <c r="Q56" s="681"/>
      <c r="R56" s="681"/>
      <c r="S56" s="681"/>
      <c r="T56" s="681"/>
      <c r="U56" s="681"/>
      <c r="V56" s="681"/>
      <c r="W56" s="681"/>
      <c r="X56" s="681"/>
      <c r="Y56" s="681"/>
      <c r="Z56" s="681"/>
      <c r="AA56" s="681"/>
      <c r="AB56" s="681"/>
      <c r="AC56" s="681"/>
      <c r="AD56" s="681"/>
      <c r="AE56" s="681"/>
      <c r="AF56" s="681"/>
      <c r="AG56" s="681"/>
      <c r="AH56" s="681"/>
      <c r="AI56" s="681"/>
      <c r="AJ56" s="681"/>
      <c r="AK56" s="681"/>
      <c r="AL56" s="681"/>
      <c r="AM56" s="681"/>
      <c r="AN56" s="681"/>
      <c r="AO56" s="681"/>
      <c r="AP56" s="681"/>
      <c r="AQ56" s="681"/>
      <c r="AR56" s="681"/>
      <c r="AS56" s="681"/>
      <c r="AT56" s="681"/>
      <c r="AU56" s="681"/>
      <c r="AV56" s="681"/>
      <c r="AW56" s="681"/>
      <c r="AX56" s="681"/>
      <c r="AY56" s="681"/>
      <c r="AZ56" s="681"/>
      <c r="BA56" s="681"/>
      <c r="BB56" s="681"/>
      <c r="BC56" s="681"/>
      <c r="BD56" s="681"/>
      <c r="BE56" s="681"/>
      <c r="BF56" s="681"/>
      <c r="BG56" s="681"/>
      <c r="BH56" s="681"/>
    </row>
    <row r="57" spans="1:106" x14ac:dyDescent="0.25">
      <c r="B57" s="681" t="s">
        <v>288</v>
      </c>
      <c r="C57" s="681"/>
      <c r="D57" s="681"/>
      <c r="E57" s="681"/>
      <c r="F57" s="681"/>
      <c r="G57" s="681"/>
      <c r="H57" s="681"/>
      <c r="I57" s="681"/>
      <c r="J57" s="681"/>
      <c r="K57" s="681"/>
      <c r="L57" s="681"/>
      <c r="M57" s="681"/>
      <c r="N57" s="681"/>
      <c r="O57" s="681"/>
      <c r="P57" s="681"/>
      <c r="Q57" s="681"/>
      <c r="R57" s="681"/>
      <c r="S57" s="681"/>
      <c r="T57" s="681"/>
      <c r="U57" s="681"/>
      <c r="V57" s="681"/>
      <c r="W57" s="681"/>
      <c r="X57" s="681"/>
      <c r="Y57" s="681"/>
      <c r="Z57" s="681"/>
      <c r="AA57" s="681"/>
      <c r="AB57" s="681"/>
      <c r="AC57" s="681"/>
      <c r="AD57" s="681"/>
      <c r="AE57" s="681"/>
      <c r="AF57" s="681"/>
      <c r="AG57" s="681"/>
      <c r="AH57" s="681"/>
      <c r="AI57" s="681"/>
      <c r="AJ57" s="681"/>
      <c r="AK57" s="681"/>
      <c r="AL57" s="681"/>
      <c r="AM57" s="681"/>
      <c r="AN57" s="681"/>
      <c r="AO57" s="681"/>
      <c r="AP57" s="681"/>
      <c r="AQ57" s="681"/>
      <c r="AR57" s="681"/>
      <c r="AS57" s="681"/>
      <c r="AT57" s="681"/>
      <c r="AU57" s="681"/>
      <c r="AV57" s="681"/>
      <c r="AW57" s="681"/>
      <c r="AX57" s="681"/>
      <c r="AY57" s="681"/>
      <c r="AZ57" s="681"/>
      <c r="BA57" s="681"/>
      <c r="BB57" s="681"/>
      <c r="BC57" s="681"/>
      <c r="BD57" s="681"/>
      <c r="BE57" s="681"/>
      <c r="BF57" s="681"/>
      <c r="BG57" s="681"/>
      <c r="BH57" s="681"/>
    </row>
    <row r="58" spans="1:106" x14ac:dyDescent="0.25">
      <c r="B58" s="681" t="s">
        <v>289</v>
      </c>
      <c r="C58" s="681"/>
      <c r="D58" s="681"/>
      <c r="E58" s="681"/>
      <c r="F58" s="681"/>
      <c r="G58" s="681"/>
      <c r="H58" s="681"/>
      <c r="I58" s="681"/>
      <c r="J58" s="681"/>
      <c r="K58" s="681"/>
      <c r="L58" s="681"/>
      <c r="M58" s="681"/>
      <c r="N58" s="681"/>
      <c r="O58" s="681"/>
      <c r="P58" s="681"/>
      <c r="Q58" s="681"/>
      <c r="R58" s="681"/>
      <c r="S58" s="681"/>
      <c r="T58" s="681"/>
      <c r="U58" s="681"/>
      <c r="V58" s="681"/>
      <c r="W58" s="681"/>
      <c r="X58" s="681"/>
      <c r="Y58" s="681"/>
      <c r="Z58" s="681"/>
      <c r="AA58" s="681"/>
      <c r="AB58" s="681"/>
      <c r="AC58" s="681"/>
      <c r="AD58" s="681"/>
      <c r="AE58" s="681"/>
      <c r="AF58" s="681"/>
      <c r="AG58" s="681"/>
      <c r="AH58" s="681"/>
      <c r="AI58" s="681"/>
      <c r="AJ58" s="681"/>
      <c r="AK58" s="681"/>
      <c r="AL58" s="681"/>
      <c r="AM58" s="681"/>
      <c r="AN58" s="681"/>
      <c r="AO58" s="681"/>
      <c r="AP58" s="681"/>
      <c r="AQ58" s="681"/>
      <c r="AR58" s="681"/>
      <c r="AS58" s="681"/>
      <c r="AT58" s="681"/>
      <c r="AU58" s="681"/>
      <c r="AV58" s="681"/>
      <c r="AW58" s="681"/>
      <c r="AX58" s="681"/>
      <c r="AY58" s="681"/>
      <c r="AZ58" s="681"/>
      <c r="BA58" s="681"/>
      <c r="BB58" s="681"/>
      <c r="BC58" s="681"/>
      <c r="BD58" s="681"/>
      <c r="BE58" s="681"/>
      <c r="BF58" s="681"/>
      <c r="BG58" s="681"/>
      <c r="BH58" s="681"/>
    </row>
    <row r="59" spans="1:106" ht="12.75" customHeight="1" x14ac:dyDescent="0.25">
      <c r="B59" s="681" t="s">
        <v>290</v>
      </c>
      <c r="C59" s="681"/>
      <c r="D59" s="681"/>
      <c r="E59" s="681"/>
      <c r="F59" s="681"/>
      <c r="G59" s="681"/>
      <c r="H59" s="681"/>
      <c r="I59" s="681"/>
      <c r="J59" s="681"/>
      <c r="K59" s="681"/>
      <c r="L59" s="681"/>
      <c r="M59" s="681"/>
      <c r="N59" s="681"/>
      <c r="O59" s="681"/>
      <c r="P59" s="681"/>
      <c r="Q59" s="681"/>
      <c r="R59" s="681"/>
      <c r="S59" s="681"/>
      <c r="T59" s="681"/>
      <c r="U59" s="681"/>
      <c r="V59" s="681"/>
      <c r="W59" s="681"/>
      <c r="X59" s="681"/>
      <c r="Y59" s="681"/>
      <c r="Z59" s="681"/>
      <c r="AA59" s="681"/>
      <c r="AB59" s="681"/>
      <c r="AC59" s="681"/>
      <c r="AD59" s="681"/>
      <c r="AE59" s="681"/>
      <c r="AF59" s="681"/>
      <c r="AG59" s="681"/>
      <c r="AH59" s="681"/>
      <c r="AI59" s="681"/>
      <c r="AJ59" s="681"/>
      <c r="AK59" s="681"/>
      <c r="AL59" s="681"/>
      <c r="AM59" s="681"/>
      <c r="AN59" s="681"/>
      <c r="AO59" s="681"/>
      <c r="AP59" s="681"/>
      <c r="AQ59" s="681"/>
      <c r="AR59" s="681"/>
      <c r="AS59" s="681"/>
      <c r="AT59" s="681"/>
      <c r="AU59" s="681"/>
      <c r="AV59" s="681"/>
      <c r="AW59" s="681"/>
      <c r="AX59" s="681"/>
      <c r="AY59" s="681"/>
      <c r="AZ59" s="681"/>
      <c r="BA59" s="681"/>
      <c r="BB59" s="681"/>
      <c r="BC59" s="681"/>
      <c r="BD59" s="681"/>
      <c r="BE59" s="681"/>
      <c r="BF59" s="681"/>
      <c r="BG59" s="681"/>
      <c r="BH59" s="681"/>
    </row>
    <row r="60" spans="1:106" ht="11.25" customHeight="1" x14ac:dyDescent="0.25">
      <c r="B60" s="681" t="s">
        <v>291</v>
      </c>
      <c r="C60" s="681"/>
      <c r="D60" s="681"/>
      <c r="E60" s="681"/>
      <c r="F60" s="681"/>
      <c r="G60" s="681"/>
      <c r="H60" s="681"/>
      <c r="I60" s="681"/>
      <c r="J60" s="681"/>
      <c r="K60" s="681"/>
      <c r="L60" s="681"/>
      <c r="M60" s="681"/>
      <c r="N60" s="681"/>
      <c r="O60" s="681"/>
      <c r="P60" s="681"/>
      <c r="Q60" s="681"/>
      <c r="R60" s="681"/>
      <c r="S60" s="681"/>
      <c r="T60" s="681"/>
      <c r="U60" s="681"/>
      <c r="V60" s="681"/>
      <c r="W60" s="681"/>
      <c r="X60" s="681"/>
      <c r="Y60" s="681"/>
      <c r="Z60" s="681"/>
      <c r="AA60" s="681"/>
      <c r="AB60" s="681"/>
      <c r="AC60" s="681"/>
      <c r="AD60" s="681"/>
      <c r="AE60" s="681"/>
      <c r="AF60" s="681"/>
      <c r="AG60" s="681"/>
      <c r="AH60" s="681"/>
      <c r="AI60" s="681"/>
      <c r="AJ60" s="681"/>
      <c r="AK60" s="681"/>
      <c r="AL60" s="681"/>
      <c r="AM60" s="681"/>
      <c r="AN60" s="681"/>
      <c r="AO60" s="681"/>
      <c r="AP60" s="681"/>
      <c r="AQ60" s="681"/>
      <c r="AR60" s="681"/>
      <c r="AS60" s="681"/>
      <c r="AT60" s="681"/>
      <c r="AU60" s="681"/>
      <c r="AV60" s="681"/>
      <c r="AW60" s="681"/>
      <c r="AX60" s="681"/>
      <c r="AY60" s="681"/>
      <c r="AZ60" s="681"/>
      <c r="BA60" s="681"/>
      <c r="BB60" s="681"/>
      <c r="BC60" s="681"/>
      <c r="BD60" s="681"/>
      <c r="BE60" s="681"/>
      <c r="BF60" s="681"/>
      <c r="BG60" s="681"/>
      <c r="BH60" s="681"/>
    </row>
    <row r="61" spans="1:106" x14ac:dyDescent="0.25">
      <c r="B61" s="681" t="s">
        <v>292</v>
      </c>
      <c r="C61" s="681"/>
      <c r="D61" s="681"/>
      <c r="E61" s="681"/>
      <c r="F61" s="681"/>
      <c r="G61" s="681"/>
      <c r="H61" s="681"/>
      <c r="I61" s="681"/>
      <c r="J61" s="681"/>
      <c r="K61" s="681"/>
      <c r="L61" s="681"/>
      <c r="M61" s="681"/>
      <c r="N61" s="681"/>
      <c r="O61" s="681"/>
      <c r="P61" s="681"/>
      <c r="Q61" s="681"/>
      <c r="R61" s="681"/>
      <c r="S61" s="681"/>
      <c r="T61" s="681"/>
      <c r="U61" s="681"/>
      <c r="V61" s="681"/>
      <c r="W61" s="681"/>
      <c r="X61" s="681"/>
      <c r="Y61" s="681"/>
      <c r="Z61" s="681"/>
      <c r="AA61" s="681"/>
      <c r="AB61" s="681"/>
      <c r="AC61" s="681"/>
      <c r="AD61" s="681"/>
      <c r="AE61" s="681"/>
      <c r="AF61" s="681"/>
      <c r="AG61" s="681"/>
      <c r="AH61" s="681"/>
      <c r="AI61" s="681"/>
      <c r="AJ61" s="681"/>
      <c r="AK61" s="681"/>
      <c r="AL61" s="681"/>
      <c r="AM61" s="681"/>
      <c r="AN61" s="681"/>
      <c r="AO61" s="681"/>
      <c r="AP61" s="681"/>
      <c r="AQ61" s="681"/>
      <c r="AR61" s="681"/>
      <c r="AS61" s="681"/>
      <c r="AT61" s="681"/>
      <c r="AU61" s="681"/>
      <c r="AV61" s="681"/>
      <c r="AW61" s="681"/>
      <c r="AX61" s="681"/>
      <c r="AY61" s="681"/>
      <c r="AZ61" s="681"/>
      <c r="BA61" s="681"/>
      <c r="BB61" s="681"/>
      <c r="BC61" s="681"/>
      <c r="BD61" s="681"/>
      <c r="BE61" s="681"/>
      <c r="BF61" s="681"/>
      <c r="BG61" s="681"/>
      <c r="BH61" s="681"/>
    </row>
    <row r="62" spans="1:106" ht="15.95" customHeight="1" x14ac:dyDescent="0.25">
      <c r="B62" s="681" t="s">
        <v>293</v>
      </c>
      <c r="C62" s="681"/>
      <c r="D62" s="681"/>
      <c r="E62" s="681"/>
      <c r="F62" s="681"/>
      <c r="G62" s="681"/>
      <c r="H62" s="681"/>
      <c r="I62" s="681"/>
      <c r="J62" s="681"/>
      <c r="K62" s="681"/>
      <c r="L62" s="681"/>
      <c r="M62" s="681"/>
      <c r="N62" s="681"/>
      <c r="O62" s="681"/>
      <c r="P62" s="681"/>
      <c r="Q62" s="681"/>
      <c r="R62" s="681"/>
      <c r="S62" s="681"/>
      <c r="T62" s="681"/>
      <c r="U62" s="681"/>
      <c r="V62" s="681"/>
      <c r="W62" s="681"/>
      <c r="X62" s="681"/>
      <c r="Y62" s="681"/>
      <c r="Z62" s="681"/>
      <c r="AA62" s="681"/>
      <c r="AB62" s="681"/>
      <c r="AC62" s="681"/>
      <c r="AD62" s="681"/>
      <c r="AE62" s="681"/>
      <c r="AF62" s="681"/>
      <c r="AG62" s="681"/>
      <c r="AH62" s="681"/>
      <c r="AI62" s="681"/>
      <c r="AJ62" s="681"/>
      <c r="AK62" s="681"/>
      <c r="AL62" s="681"/>
      <c r="AM62" s="681"/>
      <c r="AN62" s="681"/>
      <c r="AO62" s="681"/>
      <c r="AP62" s="681"/>
      <c r="AQ62" s="681"/>
      <c r="AR62" s="681"/>
      <c r="AS62" s="681"/>
      <c r="AT62" s="681"/>
      <c r="AU62" s="681"/>
      <c r="AV62" s="681"/>
      <c r="AW62" s="681"/>
      <c r="AX62" s="681"/>
      <c r="AY62" s="681"/>
      <c r="AZ62" s="681"/>
      <c r="BA62" s="681"/>
      <c r="BB62" s="681"/>
      <c r="BC62" s="681"/>
      <c r="BD62" s="681"/>
      <c r="BE62" s="681"/>
      <c r="BF62" s="681"/>
      <c r="BG62" s="681"/>
      <c r="BH62" s="681"/>
    </row>
    <row r="63" spans="1:106" ht="15.95" customHeight="1" x14ac:dyDescent="0.25">
      <c r="B63" s="681" t="s">
        <v>294</v>
      </c>
      <c r="C63" s="681"/>
      <c r="D63" s="681"/>
      <c r="E63" s="681"/>
      <c r="F63" s="681"/>
      <c r="G63" s="681"/>
      <c r="H63" s="681"/>
      <c r="I63" s="681"/>
      <c r="J63" s="681"/>
      <c r="K63" s="681"/>
      <c r="L63" s="681"/>
      <c r="M63" s="681"/>
      <c r="N63" s="681"/>
      <c r="O63" s="681"/>
      <c r="P63" s="681"/>
      <c r="Q63" s="681"/>
      <c r="R63" s="681"/>
      <c r="S63" s="681"/>
      <c r="T63" s="681"/>
      <c r="U63" s="681"/>
      <c r="V63" s="681"/>
      <c r="W63" s="681"/>
      <c r="X63" s="681"/>
      <c r="Y63" s="681"/>
      <c r="Z63" s="681"/>
      <c r="AA63" s="681"/>
      <c r="AB63" s="681"/>
      <c r="AC63" s="681"/>
      <c r="AD63" s="681"/>
      <c r="AE63" s="681"/>
      <c r="AF63" s="681"/>
      <c r="AG63" s="681"/>
      <c r="AH63" s="681"/>
      <c r="AI63" s="681"/>
      <c r="AJ63" s="681"/>
      <c r="AK63" s="681"/>
      <c r="AL63" s="681"/>
      <c r="AM63" s="681"/>
      <c r="AN63" s="681"/>
      <c r="AO63" s="681"/>
      <c r="AP63" s="681"/>
      <c r="AQ63" s="681"/>
      <c r="AR63" s="681"/>
      <c r="AS63" s="681"/>
      <c r="AT63" s="681"/>
      <c r="AU63" s="681"/>
      <c r="AV63" s="681"/>
      <c r="AW63" s="681"/>
      <c r="AX63" s="681"/>
      <c r="AY63" s="681"/>
      <c r="AZ63" s="681"/>
      <c r="BA63" s="681"/>
      <c r="BB63" s="681"/>
      <c r="BC63" s="681"/>
      <c r="BD63" s="681"/>
      <c r="BE63" s="681"/>
      <c r="BF63" s="681"/>
      <c r="BG63" s="681"/>
      <c r="BH63" s="681"/>
    </row>
    <row r="64" spans="1:106" ht="27.75" customHeight="1" x14ac:dyDescent="0.25">
      <c r="B64" s="681" t="s">
        <v>295</v>
      </c>
      <c r="C64" s="681"/>
      <c r="D64" s="681"/>
      <c r="E64" s="681"/>
      <c r="F64" s="681"/>
      <c r="G64" s="681"/>
      <c r="H64" s="681"/>
      <c r="I64" s="681"/>
      <c r="J64" s="681"/>
      <c r="K64" s="681"/>
      <c r="L64" s="681"/>
      <c r="M64" s="681"/>
      <c r="N64" s="681"/>
      <c r="O64" s="681"/>
      <c r="P64" s="681"/>
      <c r="Q64" s="681"/>
      <c r="R64" s="681"/>
      <c r="S64" s="681"/>
      <c r="T64" s="681"/>
      <c r="U64" s="681"/>
      <c r="V64" s="681"/>
      <c r="W64" s="681"/>
      <c r="X64" s="681"/>
      <c r="Y64" s="681"/>
      <c r="Z64" s="681"/>
      <c r="AA64" s="681"/>
      <c r="AB64" s="681"/>
      <c r="AC64" s="681"/>
      <c r="AD64" s="681"/>
      <c r="AE64" s="681"/>
      <c r="AF64" s="681"/>
      <c r="AG64" s="681"/>
      <c r="AH64" s="681"/>
      <c r="AI64" s="681"/>
      <c r="AJ64" s="681"/>
      <c r="AK64" s="681"/>
      <c r="AL64" s="681"/>
      <c r="AM64" s="681"/>
      <c r="AN64" s="681"/>
      <c r="AO64" s="681"/>
      <c r="AP64" s="681"/>
      <c r="AQ64" s="681"/>
      <c r="AR64" s="681"/>
      <c r="AS64" s="681"/>
      <c r="AT64" s="681"/>
      <c r="AU64" s="681"/>
      <c r="AV64" s="681"/>
      <c r="AW64" s="681"/>
      <c r="AX64" s="681"/>
      <c r="AY64" s="681"/>
      <c r="AZ64" s="681"/>
      <c r="BA64" s="681"/>
      <c r="BB64" s="681"/>
      <c r="BC64" s="681"/>
      <c r="BD64" s="681"/>
      <c r="BE64" s="681"/>
      <c r="BF64" s="681"/>
      <c r="BG64" s="681"/>
      <c r="BH64" s="681"/>
    </row>
    <row r="65" spans="2:60" ht="27.75" customHeight="1" x14ac:dyDescent="0.25">
      <c r="B65" s="681" t="s">
        <v>296</v>
      </c>
      <c r="C65" s="681"/>
      <c r="D65" s="681"/>
      <c r="E65" s="681"/>
      <c r="F65" s="681"/>
      <c r="G65" s="681"/>
      <c r="H65" s="681"/>
      <c r="I65" s="681"/>
      <c r="J65" s="681"/>
      <c r="K65" s="681"/>
      <c r="L65" s="681"/>
      <c r="M65" s="681"/>
      <c r="N65" s="681"/>
      <c r="O65" s="681"/>
      <c r="P65" s="681"/>
      <c r="Q65" s="681"/>
      <c r="R65" s="681"/>
      <c r="S65" s="681"/>
      <c r="T65" s="681"/>
      <c r="U65" s="681"/>
      <c r="V65" s="681"/>
      <c r="W65" s="681"/>
      <c r="X65" s="681"/>
      <c r="Y65" s="681"/>
      <c r="Z65" s="681"/>
      <c r="AA65" s="681"/>
      <c r="AB65" s="681"/>
      <c r="AC65" s="681"/>
      <c r="AD65" s="681"/>
      <c r="AE65" s="681"/>
      <c r="AF65" s="681"/>
      <c r="AG65" s="681"/>
      <c r="AH65" s="681"/>
      <c r="AI65" s="681"/>
      <c r="AJ65" s="681"/>
      <c r="AK65" s="681"/>
      <c r="AL65" s="681"/>
      <c r="AM65" s="681"/>
      <c r="AN65" s="681"/>
      <c r="AO65" s="681"/>
      <c r="AP65" s="681"/>
      <c r="AQ65" s="681"/>
      <c r="AR65" s="681"/>
      <c r="AS65" s="681"/>
      <c r="AT65" s="681"/>
      <c r="AU65" s="681"/>
      <c r="AV65" s="681"/>
      <c r="AW65" s="681"/>
      <c r="AX65" s="681"/>
      <c r="AY65" s="681"/>
      <c r="AZ65" s="681"/>
      <c r="BA65" s="681"/>
      <c r="BB65" s="681"/>
      <c r="BC65" s="681"/>
      <c r="BD65" s="681"/>
      <c r="BE65" s="681"/>
      <c r="BF65" s="681"/>
      <c r="BG65" s="681"/>
      <c r="BH65" s="681"/>
    </row>
    <row r="66" spans="2:60" ht="15.95" customHeight="1" x14ac:dyDescent="0.25">
      <c r="B66" s="681" t="s">
        <v>297</v>
      </c>
      <c r="C66" s="681"/>
      <c r="D66" s="681"/>
      <c r="E66" s="681"/>
      <c r="F66" s="681"/>
      <c r="G66" s="681"/>
      <c r="H66" s="681"/>
      <c r="I66" s="681"/>
      <c r="J66" s="681"/>
      <c r="K66" s="681"/>
      <c r="L66" s="681"/>
      <c r="M66" s="681"/>
      <c r="N66" s="681"/>
      <c r="O66" s="681"/>
      <c r="P66" s="681"/>
      <c r="Q66" s="681"/>
      <c r="R66" s="681"/>
      <c r="S66" s="681"/>
      <c r="T66" s="681"/>
      <c r="U66" s="681"/>
      <c r="V66" s="681"/>
      <c r="W66" s="681"/>
      <c r="X66" s="681"/>
      <c r="Y66" s="681"/>
      <c r="Z66" s="681"/>
      <c r="AA66" s="681"/>
      <c r="AB66" s="681"/>
      <c r="AC66" s="681"/>
      <c r="AD66" s="681"/>
      <c r="AE66" s="681"/>
      <c r="AF66" s="681"/>
      <c r="AG66" s="681"/>
      <c r="AH66" s="681"/>
      <c r="AI66" s="681"/>
      <c r="AJ66" s="681"/>
      <c r="AK66" s="681"/>
      <c r="AL66" s="681"/>
      <c r="AM66" s="681"/>
      <c r="AN66" s="681"/>
      <c r="AO66" s="681"/>
      <c r="AP66" s="681"/>
      <c r="AQ66" s="681"/>
      <c r="AR66" s="681"/>
      <c r="AS66" s="681"/>
      <c r="AT66" s="681"/>
      <c r="AU66" s="681"/>
      <c r="AV66" s="681"/>
      <c r="AW66" s="681"/>
      <c r="AX66" s="681"/>
      <c r="AY66" s="681"/>
      <c r="AZ66" s="681"/>
      <c r="BA66" s="681"/>
      <c r="BB66" s="681"/>
      <c r="BC66" s="681"/>
      <c r="BD66" s="681"/>
      <c r="BE66" s="681"/>
      <c r="BF66" s="681"/>
      <c r="BG66" s="681"/>
      <c r="BH66" s="681"/>
    </row>
    <row r="67" spans="2:60" ht="15.95" customHeight="1" x14ac:dyDescent="0.25">
      <c r="B67" s="681" t="s">
        <v>298</v>
      </c>
      <c r="C67" s="681"/>
      <c r="D67" s="681"/>
      <c r="E67" s="681"/>
      <c r="F67" s="681"/>
      <c r="G67" s="681"/>
      <c r="H67" s="681"/>
      <c r="I67" s="681"/>
      <c r="J67" s="681"/>
      <c r="K67" s="681"/>
      <c r="L67" s="681"/>
      <c r="M67" s="681"/>
      <c r="N67" s="681"/>
      <c r="O67" s="681"/>
      <c r="P67" s="681"/>
      <c r="Q67" s="681"/>
      <c r="R67" s="681"/>
      <c r="S67" s="681"/>
      <c r="T67" s="681"/>
      <c r="U67" s="681"/>
      <c r="V67" s="681"/>
      <c r="W67" s="681"/>
      <c r="X67" s="681"/>
      <c r="Y67" s="681"/>
      <c r="Z67" s="681"/>
      <c r="AA67" s="681"/>
      <c r="AB67" s="681"/>
      <c r="AC67" s="681"/>
      <c r="AD67" s="681"/>
      <c r="AE67" s="681"/>
      <c r="AF67" s="681"/>
      <c r="AG67" s="681"/>
      <c r="AH67" s="681"/>
      <c r="AI67" s="681"/>
      <c r="AJ67" s="681"/>
      <c r="AK67" s="681"/>
      <c r="AL67" s="681"/>
      <c r="AM67" s="681"/>
      <c r="AN67" s="681"/>
      <c r="AO67" s="681"/>
      <c r="AP67" s="681"/>
      <c r="AQ67" s="681"/>
      <c r="AR67" s="681"/>
      <c r="AS67" s="681"/>
      <c r="AT67" s="681"/>
      <c r="AU67" s="681"/>
      <c r="AV67" s="681"/>
      <c r="AW67" s="681"/>
      <c r="AX67" s="681"/>
      <c r="AY67" s="681"/>
      <c r="AZ67" s="681"/>
      <c r="BA67" s="681"/>
      <c r="BB67" s="681"/>
      <c r="BC67" s="681"/>
      <c r="BD67" s="681"/>
      <c r="BE67" s="681"/>
      <c r="BF67" s="681"/>
      <c r="BG67" s="681"/>
      <c r="BH67" s="681"/>
    </row>
    <row r="68" spans="2:60" ht="15.95" customHeight="1" x14ac:dyDescent="0.25">
      <c r="B68" s="681" t="s">
        <v>299</v>
      </c>
      <c r="C68" s="681"/>
      <c r="D68" s="681"/>
      <c r="E68" s="681"/>
      <c r="F68" s="681"/>
      <c r="G68" s="681"/>
      <c r="H68" s="681"/>
      <c r="I68" s="681"/>
      <c r="J68" s="681"/>
      <c r="K68" s="681"/>
      <c r="L68" s="681"/>
      <c r="M68" s="681"/>
      <c r="N68" s="681"/>
      <c r="O68" s="681"/>
      <c r="P68" s="681"/>
      <c r="Q68" s="681"/>
      <c r="R68" s="681"/>
      <c r="S68" s="681"/>
      <c r="T68" s="681"/>
      <c r="U68" s="681"/>
      <c r="V68" s="681"/>
      <c r="W68" s="681"/>
      <c r="X68" s="681"/>
      <c r="Y68" s="681"/>
      <c r="Z68" s="681"/>
      <c r="AA68" s="681"/>
      <c r="AB68" s="681"/>
      <c r="AC68" s="681"/>
      <c r="AD68" s="681"/>
      <c r="AE68" s="681"/>
      <c r="AF68" s="681"/>
      <c r="AG68" s="681"/>
      <c r="AH68" s="681"/>
      <c r="AI68" s="681"/>
      <c r="AJ68" s="681"/>
      <c r="AK68" s="681"/>
      <c r="AL68" s="681"/>
      <c r="AM68" s="681"/>
      <c r="AN68" s="681"/>
      <c r="AO68" s="681"/>
      <c r="AP68" s="681"/>
      <c r="AQ68" s="681"/>
      <c r="AR68" s="681"/>
      <c r="AS68" s="681"/>
      <c r="AT68" s="681"/>
      <c r="AU68" s="681"/>
      <c r="AV68" s="681"/>
      <c r="AW68" s="681"/>
      <c r="AX68" s="681"/>
      <c r="AY68" s="681"/>
      <c r="AZ68" s="681"/>
      <c r="BA68" s="681"/>
      <c r="BB68" s="681"/>
      <c r="BC68" s="681"/>
      <c r="BD68" s="681"/>
      <c r="BE68" s="681"/>
      <c r="BF68" s="681"/>
      <c r="BG68" s="681"/>
      <c r="BH68" s="681"/>
    </row>
    <row r="69" spans="2:60" ht="15.95" customHeight="1" x14ac:dyDescent="0.25">
      <c r="B69" s="681" t="s">
        <v>300</v>
      </c>
      <c r="C69" s="681"/>
      <c r="D69" s="681"/>
      <c r="E69" s="681"/>
      <c r="F69" s="681"/>
      <c r="G69" s="681"/>
      <c r="H69" s="681"/>
      <c r="I69" s="681"/>
      <c r="J69" s="681"/>
      <c r="K69" s="681"/>
      <c r="L69" s="681"/>
      <c r="M69" s="681"/>
      <c r="N69" s="681"/>
      <c r="O69" s="681"/>
      <c r="P69" s="681"/>
      <c r="Q69" s="681"/>
      <c r="R69" s="681"/>
      <c r="S69" s="681"/>
      <c r="T69" s="681"/>
      <c r="U69" s="681"/>
      <c r="V69" s="681"/>
      <c r="W69" s="681"/>
      <c r="X69" s="681"/>
      <c r="Y69" s="681"/>
      <c r="Z69" s="681"/>
      <c r="AA69" s="681"/>
      <c r="AB69" s="681"/>
      <c r="AC69" s="681"/>
      <c r="AD69" s="681"/>
      <c r="AE69" s="681"/>
      <c r="AF69" s="681"/>
      <c r="AG69" s="681"/>
      <c r="AH69" s="681"/>
      <c r="AI69" s="681"/>
      <c r="AJ69" s="681"/>
      <c r="AK69" s="681"/>
      <c r="AL69" s="681"/>
      <c r="AM69" s="681"/>
      <c r="AN69" s="681"/>
      <c r="AO69" s="681"/>
      <c r="AP69" s="681"/>
      <c r="AQ69" s="681"/>
      <c r="AR69" s="681"/>
      <c r="AS69" s="681"/>
      <c r="AT69" s="681"/>
      <c r="AU69" s="681"/>
      <c r="AV69" s="681"/>
      <c r="AW69" s="681"/>
      <c r="AX69" s="681"/>
      <c r="AY69" s="681"/>
      <c r="AZ69" s="681"/>
      <c r="BA69" s="681"/>
      <c r="BB69" s="681"/>
      <c r="BC69" s="681"/>
      <c r="BD69" s="681"/>
      <c r="BE69" s="681"/>
      <c r="BF69" s="681"/>
      <c r="BG69" s="681"/>
      <c r="BH69" s="681"/>
    </row>
    <row r="70" spans="2:60" ht="15.95" customHeight="1" x14ac:dyDescent="0.25">
      <c r="B70" s="681" t="s">
        <v>301</v>
      </c>
      <c r="C70" s="681"/>
      <c r="D70" s="681"/>
      <c r="E70" s="681"/>
      <c r="F70" s="681"/>
      <c r="G70" s="681"/>
      <c r="H70" s="681"/>
      <c r="I70" s="681"/>
      <c r="J70" s="681"/>
      <c r="K70" s="681"/>
      <c r="L70" s="681"/>
      <c r="M70" s="681"/>
      <c r="N70" s="681"/>
      <c r="O70" s="681"/>
      <c r="P70" s="681"/>
      <c r="Q70" s="681"/>
      <c r="R70" s="681"/>
      <c r="S70" s="681"/>
      <c r="T70" s="681"/>
      <c r="U70" s="681"/>
      <c r="V70" s="681"/>
      <c r="W70" s="681"/>
      <c r="X70" s="681"/>
      <c r="Y70" s="681"/>
      <c r="Z70" s="681"/>
      <c r="AA70" s="681"/>
      <c r="AB70" s="681"/>
      <c r="AC70" s="681"/>
      <c r="AD70" s="681"/>
      <c r="AE70" s="681"/>
      <c r="AF70" s="681"/>
      <c r="AG70" s="681"/>
      <c r="AH70" s="681"/>
      <c r="AI70" s="681"/>
      <c r="AJ70" s="681"/>
      <c r="AK70" s="681"/>
      <c r="AL70" s="681"/>
      <c r="AM70" s="681"/>
      <c r="AN70" s="681"/>
      <c r="AO70" s="681"/>
      <c r="AP70" s="681"/>
      <c r="AQ70" s="681"/>
      <c r="AR70" s="681"/>
      <c r="AS70" s="681"/>
      <c r="AT70" s="681"/>
      <c r="AU70" s="681"/>
      <c r="AV70" s="681"/>
      <c r="AW70" s="681"/>
      <c r="AX70" s="681"/>
      <c r="AY70" s="681"/>
      <c r="AZ70" s="681"/>
      <c r="BA70" s="681"/>
      <c r="BB70" s="681"/>
      <c r="BC70" s="681"/>
      <c r="BD70" s="681"/>
      <c r="BE70" s="681"/>
      <c r="BF70" s="681"/>
      <c r="BG70" s="681"/>
      <c r="BH70" s="681"/>
    </row>
    <row r="71" spans="2:60" ht="30" customHeight="1" x14ac:dyDescent="0.25">
      <c r="B71" s="681" t="s">
        <v>302</v>
      </c>
      <c r="C71" s="681"/>
      <c r="D71" s="681"/>
      <c r="E71" s="681"/>
      <c r="F71" s="681"/>
      <c r="G71" s="681"/>
      <c r="H71" s="681"/>
      <c r="I71" s="681"/>
      <c r="J71" s="681"/>
      <c r="K71" s="681"/>
      <c r="L71" s="681"/>
      <c r="M71" s="681"/>
      <c r="N71" s="681"/>
      <c r="O71" s="681"/>
      <c r="P71" s="681"/>
      <c r="Q71" s="681"/>
      <c r="R71" s="681"/>
      <c r="S71" s="681"/>
      <c r="T71" s="681"/>
      <c r="U71" s="681"/>
      <c r="V71" s="681"/>
      <c r="W71" s="681"/>
      <c r="X71" s="681"/>
      <c r="Y71" s="681"/>
      <c r="Z71" s="681"/>
      <c r="AA71" s="681"/>
      <c r="AB71" s="681"/>
      <c r="AC71" s="681"/>
      <c r="AD71" s="681"/>
      <c r="AE71" s="681"/>
      <c r="AF71" s="681"/>
      <c r="AG71" s="681"/>
      <c r="AH71" s="681"/>
      <c r="AI71" s="681"/>
      <c r="AJ71" s="681"/>
      <c r="AK71" s="681"/>
      <c r="AL71" s="681"/>
      <c r="AM71" s="681"/>
      <c r="AN71" s="681"/>
      <c r="AO71" s="681"/>
      <c r="AP71" s="681"/>
      <c r="AQ71" s="681"/>
      <c r="AR71" s="681"/>
      <c r="AS71" s="681"/>
      <c r="AT71" s="681"/>
      <c r="AU71" s="681"/>
      <c r="AV71" s="681"/>
      <c r="AW71" s="681"/>
      <c r="AX71" s="681"/>
      <c r="AY71" s="681"/>
      <c r="AZ71" s="681"/>
      <c r="BA71" s="681"/>
      <c r="BB71" s="681"/>
      <c r="BC71" s="681"/>
      <c r="BD71" s="681"/>
      <c r="BE71" s="681"/>
      <c r="BF71" s="681"/>
      <c r="BG71" s="681"/>
      <c r="BH71" s="681"/>
    </row>
    <row r="72" spans="2:60" ht="15.95" customHeight="1" x14ac:dyDescent="0.25">
      <c r="B72" s="681" t="s">
        <v>303</v>
      </c>
      <c r="C72" s="681"/>
      <c r="D72" s="681"/>
      <c r="E72" s="681"/>
      <c r="F72" s="681"/>
      <c r="G72" s="681"/>
      <c r="H72" s="681"/>
      <c r="I72" s="681"/>
      <c r="J72" s="681"/>
      <c r="K72" s="681"/>
      <c r="L72" s="681"/>
      <c r="M72" s="681"/>
      <c r="N72" s="681"/>
      <c r="O72" s="681"/>
      <c r="P72" s="681"/>
      <c r="Q72" s="681"/>
      <c r="R72" s="681"/>
      <c r="S72" s="681"/>
      <c r="T72" s="681"/>
      <c r="U72" s="681"/>
      <c r="V72" s="681"/>
      <c r="W72" s="681"/>
      <c r="X72" s="681"/>
      <c r="Y72" s="681"/>
      <c r="Z72" s="681"/>
      <c r="AA72" s="681"/>
      <c r="AB72" s="681"/>
      <c r="AC72" s="681"/>
      <c r="AD72" s="681"/>
      <c r="AE72" s="681"/>
      <c r="AF72" s="681"/>
      <c r="AG72" s="681"/>
      <c r="AH72" s="681"/>
      <c r="AI72" s="681"/>
      <c r="AJ72" s="681"/>
      <c r="AK72" s="681"/>
      <c r="AL72" s="681"/>
      <c r="AM72" s="681"/>
      <c r="AN72" s="681"/>
      <c r="AO72" s="681"/>
      <c r="AP72" s="681"/>
      <c r="AQ72" s="681"/>
      <c r="AR72" s="681"/>
      <c r="AS72" s="681"/>
      <c r="AT72" s="681"/>
      <c r="AU72" s="681"/>
      <c r="AV72" s="681"/>
      <c r="AW72" s="681"/>
      <c r="AX72" s="681"/>
      <c r="AY72" s="681"/>
      <c r="AZ72" s="681"/>
      <c r="BA72" s="681"/>
      <c r="BB72" s="681"/>
      <c r="BC72" s="681"/>
      <c r="BD72" s="681"/>
      <c r="BE72" s="681"/>
      <c r="BF72" s="681"/>
      <c r="BG72" s="681"/>
      <c r="BH72" s="681"/>
    </row>
    <row r="73" spans="2:60" ht="15.95" customHeight="1" x14ac:dyDescent="0.25">
      <c r="B73" s="681" t="s">
        <v>304</v>
      </c>
      <c r="C73" s="681"/>
      <c r="D73" s="681"/>
      <c r="E73" s="681"/>
      <c r="F73" s="681"/>
      <c r="G73" s="681"/>
      <c r="H73" s="681"/>
      <c r="I73" s="681"/>
      <c r="J73" s="681"/>
      <c r="K73" s="681"/>
      <c r="L73" s="681"/>
      <c r="M73" s="681"/>
      <c r="N73" s="681"/>
      <c r="O73" s="681"/>
      <c r="P73" s="681"/>
      <c r="Q73" s="681"/>
      <c r="R73" s="681"/>
      <c r="S73" s="681"/>
      <c r="T73" s="681"/>
      <c r="U73" s="681"/>
      <c r="V73" s="681"/>
      <c r="W73" s="681"/>
      <c r="X73" s="681"/>
      <c r="Y73" s="681"/>
      <c r="Z73" s="681"/>
      <c r="AA73" s="681"/>
      <c r="AB73" s="681"/>
      <c r="AC73" s="681"/>
      <c r="AD73" s="681"/>
      <c r="AE73" s="681"/>
      <c r="AF73" s="681"/>
      <c r="AG73" s="681"/>
      <c r="AH73" s="681"/>
      <c r="AI73" s="681"/>
      <c r="AJ73" s="681"/>
      <c r="AK73" s="681"/>
      <c r="AL73" s="681"/>
      <c r="AM73" s="681"/>
      <c r="AN73" s="681"/>
      <c r="AO73" s="681"/>
      <c r="AP73" s="681"/>
      <c r="AQ73" s="681"/>
      <c r="AR73" s="681"/>
      <c r="AS73" s="681"/>
      <c r="AT73" s="681"/>
      <c r="AU73" s="681"/>
      <c r="AV73" s="681"/>
      <c r="AW73" s="681"/>
      <c r="AX73" s="681"/>
      <c r="AY73" s="681"/>
      <c r="AZ73" s="681"/>
      <c r="BA73" s="681"/>
      <c r="BB73" s="681"/>
      <c r="BC73" s="681"/>
      <c r="BD73" s="681"/>
      <c r="BE73" s="681"/>
      <c r="BF73" s="681"/>
      <c r="BG73" s="681"/>
      <c r="BH73" s="681"/>
    </row>
    <row r="74" spans="2:60" ht="15.95" customHeight="1" x14ac:dyDescent="0.25">
      <c r="B74" s="681" t="s">
        <v>305</v>
      </c>
      <c r="C74" s="681"/>
      <c r="D74" s="681"/>
      <c r="E74" s="681"/>
      <c r="F74" s="681"/>
      <c r="G74" s="681"/>
      <c r="H74" s="681"/>
      <c r="I74" s="681"/>
      <c r="J74" s="681"/>
      <c r="K74" s="681"/>
      <c r="L74" s="681"/>
      <c r="M74" s="681"/>
      <c r="N74" s="681"/>
      <c r="O74" s="681"/>
      <c r="P74" s="681"/>
      <c r="Q74" s="681"/>
      <c r="R74" s="681"/>
      <c r="S74" s="681"/>
      <c r="T74" s="681"/>
      <c r="U74" s="681"/>
      <c r="V74" s="681"/>
      <c r="W74" s="681"/>
      <c r="X74" s="681"/>
      <c r="Y74" s="681"/>
      <c r="Z74" s="681"/>
      <c r="AA74" s="681"/>
      <c r="AB74" s="681"/>
      <c r="AC74" s="681"/>
      <c r="AD74" s="681"/>
      <c r="AE74" s="681"/>
      <c r="AF74" s="681"/>
      <c r="AG74" s="681"/>
      <c r="AH74" s="681"/>
      <c r="AI74" s="681"/>
      <c r="AJ74" s="681"/>
      <c r="AK74" s="681"/>
      <c r="AL74" s="681"/>
      <c r="AM74" s="681"/>
      <c r="AN74" s="681"/>
      <c r="AO74" s="681"/>
      <c r="AP74" s="681"/>
      <c r="AQ74" s="681"/>
      <c r="AR74" s="681"/>
      <c r="AS74" s="681"/>
      <c r="AT74" s="681"/>
      <c r="AU74" s="681"/>
      <c r="AV74" s="681"/>
      <c r="AW74" s="681"/>
      <c r="AX74" s="681"/>
      <c r="AY74" s="681"/>
      <c r="AZ74" s="681"/>
      <c r="BA74" s="681"/>
      <c r="BB74" s="681"/>
      <c r="BC74" s="681"/>
      <c r="BD74" s="681"/>
      <c r="BE74" s="681"/>
      <c r="BF74" s="681"/>
      <c r="BG74" s="681"/>
      <c r="BH74" s="681"/>
    </row>
    <row r="75" spans="2:60" ht="15.95" customHeight="1" x14ac:dyDescent="0.25">
      <c r="B75" s="681" t="s">
        <v>306</v>
      </c>
      <c r="C75" s="681"/>
      <c r="D75" s="681"/>
      <c r="E75" s="681"/>
      <c r="F75" s="681"/>
      <c r="G75" s="681"/>
      <c r="H75" s="681"/>
      <c r="I75" s="681"/>
      <c r="J75" s="681"/>
      <c r="K75" s="681"/>
      <c r="L75" s="681"/>
      <c r="M75" s="681"/>
      <c r="N75" s="681"/>
      <c r="O75" s="681"/>
      <c r="P75" s="681"/>
      <c r="Q75" s="681"/>
      <c r="R75" s="681"/>
      <c r="S75" s="681"/>
      <c r="T75" s="681"/>
      <c r="U75" s="681"/>
      <c r="V75" s="681"/>
      <c r="W75" s="681"/>
      <c r="X75" s="681"/>
      <c r="Y75" s="681"/>
      <c r="Z75" s="681"/>
      <c r="AA75" s="681"/>
      <c r="AB75" s="681"/>
      <c r="AC75" s="681"/>
      <c r="AD75" s="681"/>
      <c r="AE75" s="681"/>
      <c r="AF75" s="681"/>
      <c r="AG75" s="681"/>
      <c r="AH75" s="681"/>
      <c r="AI75" s="681"/>
      <c r="AJ75" s="681"/>
      <c r="AK75" s="681"/>
      <c r="AL75" s="681"/>
      <c r="AM75" s="681"/>
      <c r="AN75" s="681"/>
      <c r="AO75" s="681"/>
      <c r="AP75" s="681"/>
      <c r="AQ75" s="681"/>
      <c r="AR75" s="681"/>
      <c r="AS75" s="681"/>
      <c r="AT75" s="681"/>
      <c r="AU75" s="681"/>
      <c r="AV75" s="681"/>
      <c r="AW75" s="681"/>
      <c r="AX75" s="681"/>
      <c r="AY75" s="681"/>
      <c r="AZ75" s="681"/>
      <c r="BA75" s="681"/>
      <c r="BB75" s="681"/>
      <c r="BC75" s="681"/>
      <c r="BD75" s="681"/>
      <c r="BE75" s="681"/>
      <c r="BF75" s="681"/>
      <c r="BG75" s="681"/>
      <c r="BH75" s="681"/>
    </row>
    <row r="76" spans="2:60" ht="15.95" customHeight="1" x14ac:dyDescent="0.25">
      <c r="B76" s="681" t="s">
        <v>307</v>
      </c>
      <c r="C76" s="681"/>
      <c r="D76" s="681"/>
      <c r="E76" s="681"/>
      <c r="F76" s="681"/>
      <c r="G76" s="681"/>
      <c r="H76" s="681"/>
      <c r="I76" s="681"/>
      <c r="J76" s="681"/>
      <c r="K76" s="681"/>
      <c r="L76" s="681"/>
      <c r="M76" s="681"/>
      <c r="N76" s="681"/>
      <c r="O76" s="681"/>
      <c r="P76" s="681"/>
      <c r="Q76" s="681"/>
      <c r="R76" s="681"/>
      <c r="S76" s="681"/>
      <c r="T76" s="681"/>
      <c r="U76" s="681"/>
      <c r="V76" s="681"/>
      <c r="W76" s="681"/>
      <c r="X76" s="681"/>
      <c r="Y76" s="681"/>
      <c r="Z76" s="681"/>
      <c r="AA76" s="681"/>
      <c r="AB76" s="681"/>
      <c r="AC76" s="681"/>
      <c r="AD76" s="681"/>
      <c r="AE76" s="681"/>
      <c r="AF76" s="681"/>
      <c r="AG76" s="681"/>
      <c r="AH76" s="681"/>
      <c r="AI76" s="681"/>
      <c r="AJ76" s="681"/>
      <c r="AK76" s="681"/>
      <c r="AL76" s="681"/>
      <c r="AM76" s="681"/>
      <c r="AN76" s="681"/>
      <c r="AO76" s="681"/>
      <c r="AP76" s="681"/>
      <c r="AQ76" s="681"/>
      <c r="AR76" s="681"/>
      <c r="AS76" s="681"/>
      <c r="AT76" s="681"/>
      <c r="AU76" s="681"/>
      <c r="AV76" s="681"/>
      <c r="AW76" s="681"/>
      <c r="AX76" s="681"/>
      <c r="AY76" s="681"/>
      <c r="AZ76" s="681"/>
      <c r="BA76" s="681"/>
      <c r="BB76" s="681"/>
      <c r="BC76" s="681"/>
      <c r="BD76" s="681"/>
      <c r="BE76" s="681"/>
      <c r="BF76" s="681"/>
      <c r="BG76" s="681"/>
      <c r="BH76" s="681"/>
    </row>
    <row r="77" spans="2:60" ht="29.25" customHeight="1" x14ac:dyDescent="0.25">
      <c r="B77" s="681" t="s">
        <v>308</v>
      </c>
      <c r="C77" s="681"/>
      <c r="D77" s="681"/>
      <c r="E77" s="681"/>
      <c r="F77" s="681"/>
      <c r="G77" s="681"/>
      <c r="H77" s="681"/>
      <c r="I77" s="681"/>
      <c r="J77" s="681"/>
      <c r="K77" s="681"/>
      <c r="L77" s="681"/>
      <c r="M77" s="681"/>
      <c r="N77" s="681"/>
      <c r="O77" s="681"/>
      <c r="P77" s="681"/>
      <c r="Q77" s="681"/>
      <c r="R77" s="681"/>
      <c r="S77" s="681"/>
      <c r="T77" s="681"/>
      <c r="U77" s="681"/>
      <c r="V77" s="681"/>
      <c r="W77" s="681"/>
      <c r="X77" s="681"/>
      <c r="Y77" s="681"/>
      <c r="Z77" s="681"/>
      <c r="AA77" s="681"/>
      <c r="AB77" s="681"/>
      <c r="AC77" s="681"/>
      <c r="AD77" s="681"/>
      <c r="AE77" s="681"/>
      <c r="AF77" s="681"/>
      <c r="AG77" s="681"/>
      <c r="AH77" s="681"/>
      <c r="AI77" s="681"/>
      <c r="AJ77" s="681"/>
      <c r="AK77" s="681"/>
      <c r="AL77" s="681"/>
      <c r="AM77" s="681"/>
      <c r="AN77" s="681"/>
      <c r="AO77" s="681"/>
      <c r="AP77" s="681"/>
      <c r="AQ77" s="681"/>
      <c r="AR77" s="681"/>
      <c r="AS77" s="681"/>
      <c r="AT77" s="681"/>
      <c r="AU77" s="681"/>
      <c r="AV77" s="681"/>
      <c r="AW77" s="681"/>
      <c r="AX77" s="681"/>
      <c r="AY77" s="681"/>
      <c r="AZ77" s="681"/>
      <c r="BA77" s="681"/>
      <c r="BB77" s="681"/>
      <c r="BC77" s="681"/>
      <c r="BD77" s="681"/>
      <c r="BE77" s="681"/>
      <c r="BF77" s="681"/>
      <c r="BG77" s="681"/>
      <c r="BH77" s="681"/>
    </row>
    <row r="78" spans="2:60" ht="15.95" customHeight="1" x14ac:dyDescent="0.25">
      <c r="B78" s="681" t="s">
        <v>309</v>
      </c>
      <c r="C78" s="681"/>
      <c r="D78" s="681"/>
      <c r="E78" s="681"/>
      <c r="F78" s="681"/>
      <c r="G78" s="681"/>
      <c r="H78" s="681"/>
      <c r="I78" s="681"/>
      <c r="J78" s="681"/>
      <c r="K78" s="681"/>
      <c r="L78" s="681"/>
      <c r="M78" s="681"/>
      <c r="N78" s="681"/>
      <c r="O78" s="681"/>
      <c r="P78" s="681"/>
      <c r="Q78" s="681"/>
      <c r="R78" s="681"/>
      <c r="S78" s="681"/>
      <c r="T78" s="681"/>
      <c r="U78" s="681"/>
      <c r="V78" s="681"/>
      <c r="W78" s="681"/>
      <c r="X78" s="681"/>
      <c r="Y78" s="681"/>
      <c r="Z78" s="681"/>
      <c r="AA78" s="681"/>
      <c r="AB78" s="681"/>
      <c r="AC78" s="681"/>
      <c r="AD78" s="681"/>
      <c r="AE78" s="681"/>
      <c r="AF78" s="681"/>
      <c r="AG78" s="681"/>
      <c r="AH78" s="681"/>
      <c r="AI78" s="681"/>
      <c r="AJ78" s="681"/>
      <c r="AK78" s="681"/>
      <c r="AL78" s="681"/>
      <c r="AM78" s="681"/>
      <c r="AN78" s="681"/>
      <c r="AO78" s="681"/>
      <c r="AP78" s="681"/>
      <c r="AQ78" s="681"/>
      <c r="AR78" s="681"/>
      <c r="AS78" s="681"/>
      <c r="AT78" s="681"/>
      <c r="AU78" s="681"/>
      <c r="AV78" s="681"/>
      <c r="AW78" s="681"/>
      <c r="AX78" s="681"/>
      <c r="AY78" s="681"/>
      <c r="AZ78" s="681"/>
      <c r="BA78" s="681"/>
      <c r="BB78" s="681"/>
      <c r="BC78" s="681"/>
      <c r="BD78" s="681"/>
      <c r="BE78" s="681"/>
      <c r="BF78" s="681"/>
      <c r="BG78" s="681"/>
      <c r="BH78" s="681"/>
    </row>
    <row r="79" spans="2:60" ht="15.95" customHeight="1" x14ac:dyDescent="0.25">
      <c r="B79" s="681" t="s">
        <v>310</v>
      </c>
      <c r="C79" s="681"/>
      <c r="D79" s="681"/>
      <c r="E79" s="681"/>
      <c r="F79" s="681"/>
      <c r="G79" s="681"/>
      <c r="H79" s="681"/>
      <c r="I79" s="681"/>
      <c r="J79" s="681"/>
      <c r="K79" s="681"/>
      <c r="L79" s="681"/>
      <c r="M79" s="681"/>
      <c r="N79" s="681"/>
      <c r="O79" s="681"/>
      <c r="P79" s="681"/>
      <c r="Q79" s="681"/>
      <c r="R79" s="681"/>
      <c r="S79" s="681"/>
      <c r="T79" s="681"/>
      <c r="U79" s="681"/>
      <c r="V79" s="681"/>
      <c r="W79" s="681"/>
      <c r="X79" s="681"/>
      <c r="Y79" s="681"/>
      <c r="Z79" s="681"/>
      <c r="AA79" s="681"/>
      <c r="AB79" s="681"/>
      <c r="AC79" s="681"/>
      <c r="AD79" s="681"/>
      <c r="AE79" s="681"/>
      <c r="AF79" s="681"/>
      <c r="AG79" s="681"/>
      <c r="AH79" s="681"/>
      <c r="AI79" s="681"/>
      <c r="AJ79" s="681"/>
      <c r="AK79" s="681"/>
      <c r="AL79" s="681"/>
      <c r="AM79" s="681"/>
      <c r="AN79" s="681"/>
      <c r="AO79" s="681"/>
      <c r="AP79" s="681"/>
      <c r="AQ79" s="681"/>
      <c r="AR79" s="681"/>
      <c r="AS79" s="681"/>
      <c r="AT79" s="681"/>
      <c r="AU79" s="681"/>
      <c r="AV79" s="681"/>
      <c r="AW79" s="681"/>
      <c r="AX79" s="681"/>
      <c r="AY79" s="681"/>
      <c r="AZ79" s="681"/>
      <c r="BA79" s="681"/>
      <c r="BB79" s="681"/>
      <c r="BC79" s="681"/>
      <c r="BD79" s="681"/>
      <c r="BE79" s="681"/>
      <c r="BF79" s="681"/>
      <c r="BG79" s="681"/>
      <c r="BH79" s="681"/>
    </row>
    <row r="80" spans="2:60" ht="15.95" customHeight="1" x14ac:dyDescent="0.25">
      <c r="B80" s="681" t="s">
        <v>311</v>
      </c>
      <c r="C80" s="681"/>
      <c r="D80" s="681"/>
      <c r="E80" s="681"/>
      <c r="F80" s="681"/>
      <c r="G80" s="681"/>
      <c r="H80" s="681"/>
      <c r="I80" s="681"/>
      <c r="J80" s="681"/>
      <c r="K80" s="681"/>
      <c r="L80" s="681"/>
      <c r="M80" s="681"/>
      <c r="N80" s="681"/>
      <c r="O80" s="681"/>
      <c r="P80" s="681"/>
      <c r="Q80" s="681"/>
      <c r="R80" s="681"/>
      <c r="S80" s="681"/>
      <c r="T80" s="681"/>
      <c r="U80" s="681"/>
      <c r="V80" s="681"/>
      <c r="W80" s="681"/>
      <c r="X80" s="681"/>
      <c r="Y80" s="681"/>
      <c r="Z80" s="681"/>
      <c r="AA80" s="681"/>
      <c r="AB80" s="681"/>
      <c r="AC80" s="681"/>
      <c r="AD80" s="681"/>
      <c r="AE80" s="681"/>
      <c r="AF80" s="681"/>
      <c r="AG80" s="681"/>
      <c r="AH80" s="681"/>
      <c r="AI80" s="681"/>
      <c r="AJ80" s="681"/>
      <c r="AK80" s="681"/>
      <c r="AL80" s="681"/>
      <c r="AM80" s="681"/>
      <c r="AN80" s="681"/>
      <c r="AO80" s="681"/>
      <c r="AP80" s="681"/>
      <c r="AQ80" s="681"/>
      <c r="AR80" s="681"/>
      <c r="AS80" s="681"/>
      <c r="AT80" s="681"/>
      <c r="AU80" s="681"/>
      <c r="AV80" s="681"/>
      <c r="AW80" s="681"/>
      <c r="AX80" s="681"/>
      <c r="AY80" s="681"/>
      <c r="AZ80" s="681"/>
      <c r="BA80" s="681"/>
      <c r="BB80" s="681"/>
      <c r="BC80" s="681"/>
      <c r="BD80" s="681"/>
      <c r="BE80" s="681"/>
      <c r="BF80" s="681"/>
      <c r="BG80" s="681"/>
      <c r="BH80" s="681"/>
    </row>
    <row r="81" spans="2:60" ht="15.95" customHeight="1" x14ac:dyDescent="0.25">
      <c r="B81" s="681" t="s">
        <v>312</v>
      </c>
      <c r="C81" s="681"/>
      <c r="D81" s="681"/>
      <c r="E81" s="681"/>
      <c r="F81" s="681"/>
      <c r="G81" s="681"/>
      <c r="H81" s="681"/>
      <c r="I81" s="681"/>
      <c r="J81" s="681"/>
      <c r="K81" s="681"/>
      <c r="L81" s="681"/>
      <c r="M81" s="681"/>
      <c r="N81" s="681"/>
      <c r="O81" s="681"/>
      <c r="P81" s="681"/>
      <c r="Q81" s="681"/>
      <c r="R81" s="681"/>
      <c r="S81" s="681"/>
      <c r="T81" s="681"/>
      <c r="U81" s="681"/>
      <c r="V81" s="681"/>
      <c r="W81" s="681"/>
      <c r="X81" s="681"/>
      <c r="Y81" s="681"/>
      <c r="Z81" s="681"/>
      <c r="AA81" s="681"/>
      <c r="AB81" s="681"/>
      <c r="AC81" s="681"/>
      <c r="AD81" s="681"/>
      <c r="AE81" s="681"/>
      <c r="AF81" s="681"/>
      <c r="AG81" s="681"/>
      <c r="AH81" s="681"/>
      <c r="AI81" s="681"/>
      <c r="AJ81" s="681"/>
      <c r="AK81" s="681"/>
      <c r="AL81" s="681"/>
      <c r="AM81" s="681"/>
      <c r="AN81" s="681"/>
      <c r="AO81" s="681"/>
      <c r="AP81" s="681"/>
      <c r="AQ81" s="681"/>
      <c r="AR81" s="681"/>
      <c r="AS81" s="681"/>
      <c r="AT81" s="681"/>
      <c r="AU81" s="681"/>
      <c r="AV81" s="681"/>
      <c r="AW81" s="681"/>
      <c r="AX81" s="681"/>
      <c r="AY81" s="681"/>
      <c r="AZ81" s="681"/>
      <c r="BA81" s="681"/>
      <c r="BB81" s="681"/>
      <c r="BC81" s="681"/>
      <c r="BD81" s="681"/>
      <c r="BE81" s="681"/>
      <c r="BF81" s="681"/>
      <c r="BG81" s="681"/>
      <c r="BH81" s="681"/>
    </row>
    <row r="82" spans="2:60" ht="15.95" customHeight="1" x14ac:dyDescent="0.25">
      <c r="B82" s="681" t="s">
        <v>313</v>
      </c>
      <c r="C82" s="681"/>
      <c r="D82" s="681"/>
      <c r="E82" s="681"/>
      <c r="F82" s="681"/>
      <c r="G82" s="681"/>
      <c r="H82" s="681"/>
      <c r="I82" s="681"/>
      <c r="J82" s="681"/>
      <c r="K82" s="681"/>
      <c r="L82" s="681"/>
      <c r="M82" s="681"/>
      <c r="N82" s="681"/>
      <c r="O82" s="681"/>
      <c r="P82" s="681"/>
      <c r="Q82" s="681"/>
      <c r="R82" s="681"/>
      <c r="S82" s="681"/>
      <c r="T82" s="681"/>
      <c r="U82" s="681"/>
      <c r="V82" s="681"/>
      <c r="W82" s="681"/>
      <c r="X82" s="681"/>
      <c r="Y82" s="681"/>
      <c r="Z82" s="681"/>
      <c r="AA82" s="681"/>
      <c r="AB82" s="681"/>
      <c r="AC82" s="681"/>
      <c r="AD82" s="681"/>
      <c r="AE82" s="681"/>
      <c r="AF82" s="681"/>
      <c r="AG82" s="681"/>
      <c r="AH82" s="681"/>
      <c r="AI82" s="681"/>
      <c r="AJ82" s="681"/>
      <c r="AK82" s="681"/>
      <c r="AL82" s="681"/>
      <c r="AM82" s="681"/>
      <c r="AN82" s="681"/>
      <c r="AO82" s="681"/>
      <c r="AP82" s="681"/>
      <c r="AQ82" s="681"/>
      <c r="AR82" s="681"/>
      <c r="AS82" s="681"/>
      <c r="AT82" s="681"/>
      <c r="AU82" s="681"/>
      <c r="AV82" s="681"/>
      <c r="AW82" s="681"/>
      <c r="AX82" s="681"/>
      <c r="AY82" s="681"/>
      <c r="AZ82" s="681"/>
      <c r="BA82" s="681"/>
      <c r="BB82" s="681"/>
      <c r="BC82" s="681"/>
      <c r="BD82" s="681"/>
      <c r="BE82" s="681"/>
      <c r="BF82" s="681"/>
      <c r="BG82" s="681"/>
      <c r="BH82" s="681"/>
    </row>
    <row r="83" spans="2:60" ht="15.95" customHeight="1" x14ac:dyDescent="0.25">
      <c r="B83" s="681" t="s">
        <v>314</v>
      </c>
      <c r="C83" s="681"/>
      <c r="D83" s="681"/>
      <c r="E83" s="681"/>
      <c r="F83" s="681"/>
      <c r="G83" s="681"/>
      <c r="H83" s="681"/>
      <c r="I83" s="681"/>
      <c r="J83" s="681"/>
      <c r="K83" s="681"/>
      <c r="L83" s="681"/>
      <c r="M83" s="681"/>
      <c r="N83" s="681"/>
      <c r="O83" s="681"/>
      <c r="P83" s="681"/>
      <c r="Q83" s="681"/>
      <c r="R83" s="681"/>
      <c r="S83" s="681"/>
      <c r="T83" s="681"/>
      <c r="U83" s="681"/>
      <c r="V83" s="681"/>
      <c r="W83" s="681"/>
      <c r="X83" s="681"/>
      <c r="Y83" s="681"/>
      <c r="Z83" s="681"/>
      <c r="AA83" s="681"/>
      <c r="AB83" s="681"/>
      <c r="AC83" s="681"/>
      <c r="AD83" s="681"/>
      <c r="AE83" s="681"/>
      <c r="AF83" s="681"/>
      <c r="AG83" s="681"/>
      <c r="AH83" s="681"/>
      <c r="AI83" s="681"/>
      <c r="AJ83" s="681"/>
      <c r="AK83" s="681"/>
      <c r="AL83" s="681"/>
      <c r="AM83" s="681"/>
      <c r="AN83" s="681"/>
      <c r="AO83" s="681"/>
      <c r="AP83" s="681"/>
      <c r="AQ83" s="681"/>
      <c r="AR83" s="681"/>
      <c r="AS83" s="681"/>
      <c r="AT83" s="681"/>
      <c r="AU83" s="681"/>
      <c r="AV83" s="681"/>
      <c r="AW83" s="681"/>
      <c r="AX83" s="681"/>
      <c r="AY83" s="681"/>
      <c r="AZ83" s="681"/>
      <c r="BA83" s="681"/>
      <c r="BB83" s="681"/>
      <c r="BC83" s="681"/>
      <c r="BD83" s="681"/>
      <c r="BE83" s="681"/>
      <c r="BF83" s="681"/>
      <c r="BG83" s="681"/>
      <c r="BH83" s="681"/>
    </row>
    <row r="84" spans="2:60" x14ac:dyDescent="0.25">
      <c r="B84" s="681" t="s">
        <v>315</v>
      </c>
      <c r="C84" s="681"/>
      <c r="D84" s="681"/>
      <c r="E84" s="681"/>
      <c r="F84" s="681"/>
      <c r="G84" s="681"/>
      <c r="H84" s="681"/>
      <c r="I84" s="681"/>
      <c r="J84" s="681"/>
      <c r="K84" s="681"/>
      <c r="L84" s="681"/>
      <c r="M84" s="681"/>
      <c r="N84" s="681"/>
      <c r="O84" s="681"/>
      <c r="P84" s="681"/>
      <c r="Q84" s="681"/>
      <c r="R84" s="681"/>
      <c r="S84" s="681"/>
      <c r="T84" s="681"/>
      <c r="U84" s="681"/>
      <c r="V84" s="681"/>
      <c r="W84" s="681"/>
      <c r="X84" s="681"/>
      <c r="Y84" s="681"/>
      <c r="Z84" s="681"/>
      <c r="AA84" s="681"/>
      <c r="AB84" s="681"/>
      <c r="AC84" s="681"/>
      <c r="AD84" s="681"/>
      <c r="AE84" s="681"/>
      <c r="AF84" s="681"/>
      <c r="AG84" s="681"/>
      <c r="AH84" s="681"/>
      <c r="AI84" s="681"/>
      <c r="AJ84" s="681"/>
      <c r="AK84" s="681"/>
      <c r="AL84" s="681"/>
      <c r="AM84" s="681"/>
      <c r="AN84" s="681"/>
      <c r="AO84" s="681"/>
      <c r="AP84" s="681"/>
      <c r="AQ84" s="681"/>
      <c r="AR84" s="681"/>
      <c r="AS84" s="681"/>
      <c r="AT84" s="681"/>
      <c r="AU84" s="681"/>
      <c r="AV84" s="681"/>
      <c r="AW84" s="681"/>
      <c r="AX84" s="681"/>
      <c r="AY84" s="681"/>
      <c r="AZ84" s="681"/>
      <c r="BA84" s="681"/>
      <c r="BB84" s="681"/>
      <c r="BC84" s="681"/>
      <c r="BD84" s="681"/>
      <c r="BE84" s="681"/>
      <c r="BF84" s="681"/>
      <c r="BG84" s="681"/>
      <c r="BH84" s="681"/>
    </row>
    <row r="85" spans="2:60" x14ac:dyDescent="0.25">
      <c r="B85" s="681" t="s">
        <v>316</v>
      </c>
      <c r="C85" s="681"/>
      <c r="D85" s="681"/>
      <c r="E85" s="681"/>
      <c r="F85" s="681"/>
      <c r="G85" s="681"/>
      <c r="H85" s="681"/>
      <c r="I85" s="681"/>
      <c r="J85" s="681"/>
      <c r="K85" s="681"/>
      <c r="L85" s="681"/>
      <c r="M85" s="681"/>
      <c r="N85" s="681"/>
      <c r="O85" s="681"/>
      <c r="P85" s="681"/>
      <c r="Q85" s="681"/>
      <c r="R85" s="681"/>
      <c r="S85" s="681"/>
      <c r="T85" s="681"/>
      <c r="U85" s="681"/>
      <c r="V85" s="681"/>
      <c r="W85" s="681"/>
      <c r="X85" s="681"/>
      <c r="Y85" s="681"/>
      <c r="Z85" s="681"/>
      <c r="AA85" s="681"/>
      <c r="AB85" s="681"/>
      <c r="AC85" s="681"/>
      <c r="AD85" s="681"/>
      <c r="AE85" s="681"/>
      <c r="AF85" s="681"/>
      <c r="AG85" s="681"/>
      <c r="AH85" s="681"/>
      <c r="AI85" s="681"/>
      <c r="AJ85" s="681"/>
      <c r="AK85" s="681"/>
      <c r="AL85" s="681"/>
      <c r="AM85" s="681"/>
      <c r="AN85" s="681"/>
      <c r="AO85" s="681"/>
      <c r="AP85" s="681"/>
      <c r="AQ85" s="681"/>
      <c r="AR85" s="681"/>
      <c r="AS85" s="681"/>
      <c r="AT85" s="681"/>
      <c r="AU85" s="681"/>
      <c r="AV85" s="681"/>
      <c r="AW85" s="681"/>
      <c r="AX85" s="681"/>
      <c r="AY85" s="681"/>
      <c r="AZ85" s="681"/>
      <c r="BA85" s="681"/>
      <c r="BB85" s="681"/>
      <c r="BC85" s="681"/>
      <c r="BD85" s="681"/>
      <c r="BE85" s="681"/>
      <c r="BF85" s="681"/>
      <c r="BG85" s="681"/>
      <c r="BH85" s="681"/>
    </row>
    <row r="86" spans="2:60" x14ac:dyDescent="0.25">
      <c r="B86" s="681" t="s">
        <v>317</v>
      </c>
      <c r="C86" s="681"/>
      <c r="D86" s="681"/>
      <c r="E86" s="681"/>
      <c r="F86" s="681"/>
      <c r="G86" s="681"/>
      <c r="H86" s="681"/>
      <c r="I86" s="681"/>
      <c r="J86" s="681"/>
      <c r="K86" s="681"/>
      <c r="L86" s="681"/>
      <c r="M86" s="681"/>
      <c r="N86" s="681"/>
      <c r="O86" s="681"/>
      <c r="P86" s="681"/>
      <c r="Q86" s="681"/>
      <c r="R86" s="681"/>
      <c r="S86" s="681"/>
      <c r="T86" s="681"/>
      <c r="U86" s="681"/>
      <c r="V86" s="681"/>
      <c r="W86" s="681"/>
      <c r="X86" s="681"/>
      <c r="Y86" s="681"/>
      <c r="Z86" s="681"/>
      <c r="AA86" s="681"/>
      <c r="AB86" s="681"/>
      <c r="AC86" s="681"/>
      <c r="AD86" s="681"/>
      <c r="AE86" s="681"/>
      <c r="AF86" s="681"/>
      <c r="AG86" s="681"/>
      <c r="AH86" s="681"/>
      <c r="AI86" s="681"/>
      <c r="AJ86" s="681"/>
      <c r="AK86" s="681"/>
      <c r="AL86" s="681"/>
      <c r="AM86" s="681"/>
      <c r="AN86" s="681"/>
      <c r="AO86" s="681"/>
      <c r="AP86" s="681"/>
      <c r="AQ86" s="681"/>
      <c r="AR86" s="681"/>
      <c r="AS86" s="681"/>
      <c r="AT86" s="681"/>
      <c r="AU86" s="681"/>
      <c r="AV86" s="681"/>
      <c r="AW86" s="681"/>
      <c r="AX86" s="681"/>
      <c r="AY86" s="681"/>
      <c r="AZ86" s="681"/>
      <c r="BA86" s="681"/>
      <c r="BB86" s="681"/>
      <c r="BC86" s="681"/>
      <c r="BD86" s="681"/>
      <c r="BE86" s="681"/>
      <c r="BF86" s="681"/>
      <c r="BG86" s="681"/>
      <c r="BH86" s="681"/>
    </row>
    <row r="87" spans="2:60" x14ac:dyDescent="0.25">
      <c r="B87" s="681" t="s">
        <v>318</v>
      </c>
      <c r="C87" s="681"/>
      <c r="D87" s="681"/>
      <c r="E87" s="681"/>
      <c r="F87" s="681"/>
      <c r="G87" s="681"/>
      <c r="H87" s="681"/>
      <c r="I87" s="681"/>
      <c r="J87" s="681"/>
      <c r="K87" s="681"/>
      <c r="L87" s="681"/>
      <c r="M87" s="681"/>
      <c r="N87" s="681"/>
      <c r="O87" s="681"/>
      <c r="P87" s="681"/>
      <c r="Q87" s="681"/>
      <c r="R87" s="681"/>
      <c r="S87" s="681"/>
      <c r="T87" s="681"/>
      <c r="U87" s="681"/>
      <c r="V87" s="681"/>
      <c r="W87" s="681"/>
      <c r="X87" s="681"/>
      <c r="Y87" s="681"/>
      <c r="Z87" s="681"/>
      <c r="AA87" s="681"/>
      <c r="AB87" s="681"/>
      <c r="AC87" s="681"/>
      <c r="AD87" s="681"/>
      <c r="AE87" s="681"/>
      <c r="AF87" s="681"/>
      <c r="AG87" s="681"/>
      <c r="AH87" s="681"/>
      <c r="AI87" s="681"/>
      <c r="AJ87" s="681"/>
      <c r="AK87" s="681"/>
      <c r="AL87" s="681"/>
      <c r="AM87" s="681"/>
      <c r="AN87" s="681"/>
      <c r="AO87" s="681"/>
      <c r="AP87" s="681"/>
      <c r="AQ87" s="681"/>
      <c r="AR87" s="681"/>
      <c r="AS87" s="681"/>
      <c r="AT87" s="681"/>
      <c r="AU87" s="681"/>
      <c r="AV87" s="681"/>
      <c r="AW87" s="681"/>
      <c r="AX87" s="681"/>
      <c r="AY87" s="681"/>
      <c r="AZ87" s="681"/>
      <c r="BA87" s="681"/>
      <c r="BB87" s="681"/>
      <c r="BC87" s="681"/>
      <c r="BD87" s="681"/>
      <c r="BE87" s="681"/>
      <c r="BF87" s="681"/>
      <c r="BG87" s="681"/>
      <c r="BH87" s="681"/>
    </row>
    <row r="88" spans="2:60" x14ac:dyDescent="0.25">
      <c r="B88" s="681" t="s">
        <v>319</v>
      </c>
      <c r="C88" s="681"/>
      <c r="D88" s="681"/>
      <c r="E88" s="681"/>
      <c r="F88" s="681"/>
      <c r="G88" s="681"/>
      <c r="H88" s="681"/>
      <c r="I88" s="681"/>
      <c r="J88" s="681"/>
      <c r="K88" s="681"/>
      <c r="L88" s="681"/>
      <c r="M88" s="681"/>
      <c r="N88" s="681"/>
      <c r="O88" s="681"/>
      <c r="P88" s="681"/>
      <c r="Q88" s="681"/>
      <c r="R88" s="681"/>
      <c r="S88" s="681"/>
      <c r="T88" s="681"/>
      <c r="U88" s="681"/>
      <c r="V88" s="681"/>
      <c r="W88" s="681"/>
      <c r="X88" s="681"/>
      <c r="Y88" s="681"/>
      <c r="Z88" s="681"/>
      <c r="AA88" s="681"/>
      <c r="AB88" s="681"/>
      <c r="AC88" s="681"/>
      <c r="AD88" s="681"/>
      <c r="AE88" s="681"/>
      <c r="AF88" s="681"/>
      <c r="AG88" s="681"/>
      <c r="AH88" s="681"/>
      <c r="AI88" s="681"/>
      <c r="AJ88" s="681"/>
      <c r="AK88" s="681"/>
      <c r="AL88" s="681"/>
      <c r="AM88" s="681"/>
      <c r="AN88" s="681"/>
      <c r="AO88" s="681"/>
      <c r="AP88" s="681"/>
      <c r="AQ88" s="681"/>
      <c r="AR88" s="681"/>
      <c r="AS88" s="681"/>
      <c r="AT88" s="681"/>
      <c r="AU88" s="681"/>
      <c r="AV88" s="681"/>
      <c r="AW88" s="681"/>
      <c r="AX88" s="681"/>
      <c r="AY88" s="681"/>
      <c r="AZ88" s="681"/>
      <c r="BA88" s="681"/>
      <c r="BB88" s="681"/>
      <c r="BC88" s="681"/>
      <c r="BD88" s="681"/>
      <c r="BE88" s="681"/>
      <c r="BF88" s="681"/>
      <c r="BG88" s="681"/>
      <c r="BH88" s="681"/>
    </row>
    <row r="89" spans="2:60" x14ac:dyDescent="0.25">
      <c r="B89" s="681" t="s">
        <v>320</v>
      </c>
      <c r="C89" s="681"/>
      <c r="D89" s="681"/>
      <c r="E89" s="681"/>
      <c r="F89" s="681"/>
      <c r="G89" s="681"/>
      <c r="H89" s="681"/>
      <c r="I89" s="681"/>
      <c r="J89" s="681"/>
      <c r="K89" s="681"/>
      <c r="L89" s="681"/>
      <c r="M89" s="681"/>
      <c r="N89" s="681"/>
      <c r="O89" s="681"/>
      <c r="P89" s="681"/>
      <c r="Q89" s="681"/>
      <c r="R89" s="681"/>
      <c r="S89" s="681"/>
      <c r="T89" s="681"/>
      <c r="U89" s="681"/>
      <c r="V89" s="681"/>
      <c r="W89" s="681"/>
      <c r="X89" s="681"/>
      <c r="Y89" s="681"/>
      <c r="Z89" s="681"/>
      <c r="AA89" s="681"/>
      <c r="AB89" s="681"/>
      <c r="AC89" s="681"/>
      <c r="AD89" s="681"/>
      <c r="AE89" s="681"/>
      <c r="AF89" s="681"/>
      <c r="AG89" s="681"/>
      <c r="AH89" s="681"/>
      <c r="AI89" s="681"/>
      <c r="AJ89" s="681"/>
      <c r="AK89" s="681"/>
      <c r="AL89" s="681"/>
      <c r="AM89" s="681"/>
      <c r="AN89" s="681"/>
      <c r="AO89" s="681"/>
      <c r="AP89" s="681"/>
      <c r="AQ89" s="681"/>
      <c r="AR89" s="681"/>
      <c r="AS89" s="681"/>
      <c r="AT89" s="681"/>
      <c r="AU89" s="681"/>
      <c r="AV89" s="681"/>
      <c r="AW89" s="681"/>
      <c r="AX89" s="681"/>
      <c r="AY89" s="681"/>
      <c r="AZ89" s="681"/>
      <c r="BA89" s="681"/>
      <c r="BB89" s="681"/>
      <c r="BC89" s="681"/>
      <c r="BD89" s="681"/>
      <c r="BE89" s="681"/>
      <c r="BF89" s="681"/>
      <c r="BG89" s="681"/>
      <c r="BH89" s="681"/>
    </row>
    <row r="90" spans="2:60" x14ac:dyDescent="0.25">
      <c r="B90" s="681" t="s">
        <v>321</v>
      </c>
      <c r="C90" s="681"/>
      <c r="D90" s="681"/>
      <c r="E90" s="681"/>
      <c r="F90" s="681"/>
      <c r="G90" s="681"/>
      <c r="H90" s="681"/>
      <c r="I90" s="681"/>
      <c r="J90" s="681"/>
      <c r="K90" s="681"/>
      <c r="L90" s="681"/>
      <c r="M90" s="681"/>
      <c r="N90" s="681"/>
      <c r="O90" s="681"/>
      <c r="P90" s="681"/>
      <c r="Q90" s="681"/>
      <c r="R90" s="681"/>
      <c r="S90" s="681"/>
      <c r="T90" s="681"/>
      <c r="U90" s="681"/>
      <c r="V90" s="681"/>
      <c r="W90" s="681"/>
      <c r="X90" s="681"/>
      <c r="Y90" s="681"/>
      <c r="Z90" s="681"/>
      <c r="AA90" s="681"/>
      <c r="AB90" s="681"/>
      <c r="AC90" s="681"/>
      <c r="AD90" s="681"/>
      <c r="AE90" s="681"/>
      <c r="AF90" s="681"/>
      <c r="AG90" s="681"/>
      <c r="AH90" s="681"/>
      <c r="AI90" s="681"/>
      <c r="AJ90" s="681"/>
      <c r="AK90" s="681"/>
      <c r="AL90" s="681"/>
      <c r="AM90" s="681"/>
      <c r="AN90" s="681"/>
      <c r="AO90" s="681"/>
      <c r="AP90" s="681"/>
      <c r="AQ90" s="681"/>
      <c r="AR90" s="681"/>
      <c r="AS90" s="681"/>
      <c r="AT90" s="681"/>
      <c r="AU90" s="681"/>
      <c r="AV90" s="681"/>
      <c r="AW90" s="681"/>
      <c r="AX90" s="681"/>
      <c r="AY90" s="681"/>
      <c r="AZ90" s="681"/>
      <c r="BA90" s="681"/>
      <c r="BB90" s="681"/>
      <c r="BC90" s="681"/>
      <c r="BD90" s="681"/>
      <c r="BE90" s="681"/>
      <c r="BF90" s="681"/>
      <c r="BG90" s="681"/>
      <c r="BH90" s="681"/>
    </row>
    <row r="91" spans="2:60" x14ac:dyDescent="0.25">
      <c r="B91" s="681" t="s">
        <v>322</v>
      </c>
      <c r="C91" s="681"/>
      <c r="D91" s="681"/>
      <c r="E91" s="681"/>
      <c r="F91" s="681"/>
      <c r="G91" s="681"/>
      <c r="H91" s="681"/>
      <c r="I91" s="681"/>
      <c r="J91" s="681"/>
      <c r="K91" s="681"/>
      <c r="L91" s="681"/>
      <c r="M91" s="681"/>
      <c r="N91" s="681"/>
      <c r="O91" s="681"/>
      <c r="P91" s="681"/>
      <c r="Q91" s="681"/>
      <c r="R91" s="681"/>
      <c r="S91" s="681"/>
      <c r="T91" s="681"/>
      <c r="U91" s="681"/>
      <c r="V91" s="681"/>
      <c r="W91" s="681"/>
      <c r="X91" s="681"/>
      <c r="Y91" s="681"/>
      <c r="Z91" s="681"/>
      <c r="AA91" s="681"/>
      <c r="AB91" s="681"/>
      <c r="AC91" s="681"/>
      <c r="AD91" s="681"/>
      <c r="AE91" s="681"/>
      <c r="AF91" s="681"/>
      <c r="AG91" s="681"/>
      <c r="AH91" s="681"/>
      <c r="AI91" s="681"/>
      <c r="AJ91" s="681"/>
      <c r="AK91" s="681"/>
      <c r="AL91" s="681"/>
      <c r="AM91" s="681"/>
      <c r="AN91" s="681"/>
      <c r="AO91" s="681"/>
      <c r="AP91" s="681"/>
      <c r="AQ91" s="681"/>
      <c r="AR91" s="681"/>
      <c r="AS91" s="681"/>
      <c r="AT91" s="681"/>
      <c r="AU91" s="681"/>
      <c r="AV91" s="681"/>
      <c r="AW91" s="681"/>
      <c r="AX91" s="681"/>
      <c r="AY91" s="681"/>
      <c r="AZ91" s="681"/>
      <c r="BA91" s="681"/>
      <c r="BB91" s="681"/>
      <c r="BC91" s="681"/>
      <c r="BD91" s="681"/>
      <c r="BE91" s="681"/>
      <c r="BF91" s="681"/>
      <c r="BG91" s="681"/>
      <c r="BH91" s="681"/>
    </row>
    <row r="92" spans="2:60" x14ac:dyDescent="0.25">
      <c r="B92" s="681" t="s">
        <v>323</v>
      </c>
      <c r="C92" s="681"/>
      <c r="D92" s="681"/>
      <c r="E92" s="681"/>
      <c r="F92" s="681"/>
      <c r="G92" s="681"/>
      <c r="H92" s="681"/>
      <c r="I92" s="681"/>
      <c r="J92" s="681"/>
      <c r="K92" s="681"/>
      <c r="L92" s="681"/>
      <c r="M92" s="681"/>
      <c r="N92" s="681"/>
      <c r="O92" s="681"/>
      <c r="P92" s="681"/>
      <c r="Q92" s="681"/>
      <c r="R92" s="681"/>
      <c r="S92" s="681"/>
      <c r="T92" s="681"/>
      <c r="U92" s="681"/>
      <c r="V92" s="681"/>
      <c r="W92" s="681"/>
      <c r="X92" s="681"/>
      <c r="Y92" s="681"/>
      <c r="Z92" s="681"/>
      <c r="AA92" s="681"/>
      <c r="AB92" s="681"/>
      <c r="AC92" s="681"/>
      <c r="AD92" s="681"/>
      <c r="AE92" s="681"/>
      <c r="AF92" s="681"/>
      <c r="AG92" s="681"/>
      <c r="AH92" s="681"/>
      <c r="AI92" s="681"/>
      <c r="AJ92" s="681"/>
      <c r="AK92" s="681"/>
      <c r="AL92" s="681"/>
      <c r="AM92" s="681"/>
      <c r="AN92" s="681"/>
      <c r="AO92" s="681"/>
      <c r="AP92" s="681"/>
      <c r="AQ92" s="681"/>
      <c r="AR92" s="681"/>
      <c r="AS92" s="681"/>
      <c r="AT92" s="681"/>
      <c r="AU92" s="681"/>
      <c r="AV92" s="681"/>
      <c r="AW92" s="681"/>
      <c r="AX92" s="681"/>
      <c r="AY92" s="681"/>
      <c r="AZ92" s="681"/>
      <c r="BA92" s="681"/>
      <c r="BB92" s="681"/>
      <c r="BC92" s="681"/>
      <c r="BD92" s="681"/>
      <c r="BE92" s="681"/>
      <c r="BF92" s="681"/>
      <c r="BG92" s="681"/>
      <c r="BH92" s="681"/>
    </row>
    <row r="93" spans="2:60" x14ac:dyDescent="0.25">
      <c r="B93" s="681" t="s">
        <v>324</v>
      </c>
      <c r="C93" s="681"/>
      <c r="D93" s="681"/>
      <c r="E93" s="681"/>
      <c r="F93" s="681"/>
      <c r="G93" s="681"/>
      <c r="H93" s="681"/>
      <c r="I93" s="681"/>
      <c r="J93" s="681"/>
      <c r="K93" s="681"/>
      <c r="L93" s="681"/>
      <c r="M93" s="681"/>
      <c r="N93" s="681"/>
      <c r="O93" s="681"/>
      <c r="P93" s="681"/>
      <c r="Q93" s="681"/>
      <c r="R93" s="681"/>
      <c r="S93" s="681"/>
      <c r="T93" s="681"/>
      <c r="U93" s="681"/>
      <c r="V93" s="681"/>
      <c r="W93" s="681"/>
      <c r="X93" s="681"/>
      <c r="Y93" s="681"/>
      <c r="Z93" s="681"/>
      <c r="AA93" s="681"/>
      <c r="AB93" s="681"/>
      <c r="AC93" s="681"/>
      <c r="AD93" s="681"/>
      <c r="AE93" s="681"/>
      <c r="AF93" s="681"/>
      <c r="AG93" s="681"/>
      <c r="AH93" s="681"/>
      <c r="AI93" s="681"/>
      <c r="AJ93" s="681"/>
      <c r="AK93" s="681"/>
      <c r="AL93" s="681"/>
      <c r="AM93" s="681"/>
      <c r="AN93" s="681"/>
      <c r="AO93" s="681"/>
      <c r="AP93" s="681"/>
      <c r="AQ93" s="681"/>
      <c r="AR93" s="681"/>
      <c r="AS93" s="681"/>
      <c r="AT93" s="681"/>
      <c r="AU93" s="681"/>
      <c r="AV93" s="681"/>
      <c r="AW93" s="681"/>
      <c r="AX93" s="681"/>
      <c r="AY93" s="681"/>
      <c r="AZ93" s="681"/>
      <c r="BA93" s="681"/>
      <c r="BB93" s="681"/>
      <c r="BC93" s="681"/>
      <c r="BD93" s="681"/>
      <c r="BE93" s="681"/>
      <c r="BF93" s="681"/>
      <c r="BG93" s="681"/>
      <c r="BH93" s="681"/>
    </row>
    <row r="94" spans="2:60" x14ac:dyDescent="0.25">
      <c r="B94" s="681" t="s">
        <v>325</v>
      </c>
      <c r="C94" s="681"/>
      <c r="D94" s="681"/>
      <c r="E94" s="681"/>
      <c r="F94" s="681"/>
      <c r="G94" s="681"/>
      <c r="H94" s="681"/>
      <c r="I94" s="681"/>
      <c r="J94" s="681"/>
      <c r="K94" s="681"/>
      <c r="L94" s="681"/>
      <c r="M94" s="681"/>
      <c r="N94" s="681"/>
      <c r="O94" s="681"/>
      <c r="P94" s="681"/>
      <c r="Q94" s="681"/>
      <c r="R94" s="681"/>
      <c r="S94" s="681"/>
      <c r="T94" s="681"/>
      <c r="U94" s="681"/>
      <c r="V94" s="681"/>
      <c r="W94" s="681"/>
      <c r="X94" s="681"/>
      <c r="Y94" s="681"/>
      <c r="Z94" s="681"/>
      <c r="AA94" s="681"/>
      <c r="AB94" s="681"/>
      <c r="AC94" s="681"/>
      <c r="AD94" s="681"/>
      <c r="AE94" s="681"/>
      <c r="AF94" s="681"/>
      <c r="AG94" s="681"/>
      <c r="AH94" s="681"/>
      <c r="AI94" s="681"/>
      <c r="AJ94" s="681"/>
      <c r="AK94" s="681"/>
      <c r="AL94" s="681"/>
      <c r="AM94" s="681"/>
      <c r="AN94" s="681"/>
      <c r="AO94" s="681"/>
      <c r="AP94" s="681"/>
      <c r="AQ94" s="681"/>
      <c r="AR94" s="681"/>
      <c r="AS94" s="681"/>
      <c r="AT94" s="681"/>
      <c r="AU94" s="681"/>
      <c r="AV94" s="681"/>
      <c r="AW94" s="681"/>
      <c r="AX94" s="681"/>
      <c r="AY94" s="681"/>
      <c r="AZ94" s="681"/>
      <c r="BA94" s="681"/>
      <c r="BB94" s="681"/>
      <c r="BC94" s="681"/>
      <c r="BD94" s="681"/>
      <c r="BE94" s="681"/>
      <c r="BF94" s="681"/>
      <c r="BG94" s="681"/>
      <c r="BH94" s="681"/>
    </row>
    <row r="95" spans="2:60" x14ac:dyDescent="0.25">
      <c r="B95" s="681" t="s">
        <v>326</v>
      </c>
      <c r="C95" s="681"/>
      <c r="D95" s="681"/>
      <c r="E95" s="681"/>
      <c r="F95" s="681"/>
      <c r="G95" s="681"/>
      <c r="H95" s="681"/>
      <c r="I95" s="681"/>
      <c r="J95" s="681"/>
      <c r="K95" s="681"/>
      <c r="L95" s="681"/>
      <c r="M95" s="681"/>
      <c r="N95" s="681"/>
      <c r="O95" s="681"/>
      <c r="P95" s="681"/>
      <c r="Q95" s="681"/>
      <c r="R95" s="681"/>
      <c r="S95" s="681"/>
      <c r="T95" s="681"/>
      <c r="U95" s="681"/>
      <c r="V95" s="681"/>
      <c r="W95" s="681"/>
      <c r="X95" s="681"/>
      <c r="Y95" s="681"/>
      <c r="Z95" s="681"/>
      <c r="AA95" s="681"/>
      <c r="AB95" s="681"/>
      <c r="AC95" s="681"/>
      <c r="AD95" s="681"/>
      <c r="AE95" s="681"/>
      <c r="AF95" s="681"/>
      <c r="AG95" s="681"/>
      <c r="AH95" s="681"/>
      <c r="AI95" s="681"/>
      <c r="AJ95" s="681"/>
      <c r="AK95" s="681"/>
      <c r="AL95" s="681"/>
      <c r="AM95" s="681"/>
      <c r="AN95" s="681"/>
      <c r="AO95" s="681"/>
      <c r="AP95" s="681"/>
      <c r="AQ95" s="681"/>
      <c r="AR95" s="681"/>
      <c r="AS95" s="681"/>
      <c r="AT95" s="681"/>
      <c r="AU95" s="681"/>
      <c r="AV95" s="681"/>
      <c r="AW95" s="681"/>
      <c r="AX95" s="681"/>
      <c r="AY95" s="681"/>
      <c r="AZ95" s="681"/>
      <c r="BA95" s="681"/>
      <c r="BB95" s="681"/>
      <c r="BC95" s="681"/>
      <c r="BD95" s="681"/>
      <c r="BE95" s="681"/>
      <c r="BF95" s="681"/>
      <c r="BG95" s="681"/>
      <c r="BH95" s="681"/>
    </row>
    <row r="96" spans="2:60" x14ac:dyDescent="0.25">
      <c r="B96" s="681" t="s">
        <v>327</v>
      </c>
      <c r="C96" s="681"/>
      <c r="D96" s="681"/>
      <c r="E96" s="681"/>
      <c r="F96" s="681"/>
      <c r="G96" s="681"/>
      <c r="H96" s="681"/>
      <c r="I96" s="681"/>
      <c r="J96" s="681"/>
      <c r="K96" s="681"/>
      <c r="L96" s="681"/>
      <c r="M96" s="681"/>
      <c r="N96" s="681"/>
      <c r="O96" s="681"/>
      <c r="P96" s="681"/>
      <c r="Q96" s="681"/>
      <c r="R96" s="681"/>
      <c r="S96" s="681"/>
      <c r="T96" s="681"/>
      <c r="U96" s="681"/>
      <c r="V96" s="681"/>
      <c r="W96" s="681"/>
      <c r="X96" s="681"/>
      <c r="Y96" s="681"/>
      <c r="Z96" s="681"/>
      <c r="AA96" s="681"/>
      <c r="AB96" s="681"/>
      <c r="AC96" s="681"/>
      <c r="AD96" s="681"/>
      <c r="AE96" s="681"/>
      <c r="AF96" s="681"/>
      <c r="AG96" s="681"/>
      <c r="AH96" s="681"/>
      <c r="AI96" s="681"/>
      <c r="AJ96" s="681"/>
      <c r="AK96" s="681"/>
      <c r="AL96" s="681"/>
      <c r="AM96" s="681"/>
      <c r="AN96" s="681"/>
      <c r="AO96" s="681"/>
      <c r="AP96" s="681"/>
      <c r="AQ96" s="681"/>
      <c r="AR96" s="681"/>
      <c r="AS96" s="681"/>
      <c r="AT96" s="681"/>
      <c r="AU96" s="681"/>
      <c r="AV96" s="681"/>
      <c r="AW96" s="681"/>
      <c r="AX96" s="681"/>
      <c r="AY96" s="681"/>
      <c r="AZ96" s="681"/>
      <c r="BA96" s="681"/>
      <c r="BB96" s="681"/>
      <c r="BC96" s="681"/>
      <c r="BD96" s="681"/>
      <c r="BE96" s="681"/>
      <c r="BF96" s="681"/>
      <c r="BG96" s="681"/>
      <c r="BH96" s="681"/>
    </row>
    <row r="97" spans="2:60" x14ac:dyDescent="0.25">
      <c r="B97" s="681" t="s">
        <v>328</v>
      </c>
      <c r="C97" s="681"/>
      <c r="D97" s="681"/>
      <c r="E97" s="681"/>
      <c r="F97" s="681"/>
      <c r="G97" s="681"/>
      <c r="H97" s="681"/>
      <c r="I97" s="681"/>
      <c r="J97" s="681"/>
      <c r="K97" s="681"/>
      <c r="L97" s="681"/>
      <c r="M97" s="681"/>
      <c r="N97" s="681"/>
      <c r="O97" s="681"/>
      <c r="P97" s="681"/>
      <c r="Q97" s="681"/>
      <c r="R97" s="681"/>
      <c r="S97" s="681"/>
      <c r="T97" s="681"/>
      <c r="U97" s="681"/>
      <c r="V97" s="681"/>
      <c r="W97" s="681"/>
      <c r="X97" s="681"/>
      <c r="Y97" s="681"/>
      <c r="Z97" s="681"/>
      <c r="AA97" s="681"/>
      <c r="AB97" s="681"/>
      <c r="AC97" s="681"/>
      <c r="AD97" s="681"/>
      <c r="AE97" s="681"/>
      <c r="AF97" s="681"/>
      <c r="AG97" s="681"/>
      <c r="AH97" s="681"/>
      <c r="AI97" s="681"/>
      <c r="AJ97" s="681"/>
      <c r="AK97" s="681"/>
      <c r="AL97" s="681"/>
      <c r="AM97" s="681"/>
      <c r="AN97" s="681"/>
      <c r="AO97" s="681"/>
      <c r="AP97" s="681"/>
      <c r="AQ97" s="681"/>
      <c r="AR97" s="681"/>
      <c r="AS97" s="681"/>
      <c r="AT97" s="681"/>
      <c r="AU97" s="681"/>
      <c r="AV97" s="681"/>
      <c r="AW97" s="681"/>
      <c r="AX97" s="681"/>
      <c r="AY97" s="681"/>
      <c r="AZ97" s="681"/>
      <c r="BA97" s="681"/>
      <c r="BB97" s="681"/>
      <c r="BC97" s="681"/>
      <c r="BD97" s="681"/>
      <c r="BE97" s="681"/>
      <c r="BF97" s="681"/>
      <c r="BG97" s="681"/>
      <c r="BH97" s="681"/>
    </row>
    <row r="98" spans="2:60" x14ac:dyDescent="0.25">
      <c r="B98" s="681" t="s">
        <v>329</v>
      </c>
      <c r="C98" s="681"/>
      <c r="D98" s="681"/>
      <c r="E98" s="681"/>
      <c r="F98" s="681"/>
      <c r="G98" s="681"/>
      <c r="H98" s="681"/>
      <c r="I98" s="681"/>
      <c r="J98" s="681"/>
      <c r="K98" s="681"/>
      <c r="L98" s="681"/>
      <c r="M98" s="681"/>
      <c r="N98" s="681"/>
      <c r="O98" s="681"/>
      <c r="P98" s="681"/>
      <c r="Q98" s="681"/>
      <c r="R98" s="681"/>
      <c r="S98" s="681"/>
      <c r="T98" s="681"/>
      <c r="U98" s="681"/>
      <c r="V98" s="681"/>
      <c r="W98" s="681"/>
      <c r="X98" s="681"/>
      <c r="Y98" s="681"/>
      <c r="Z98" s="681"/>
      <c r="AA98" s="681"/>
      <c r="AB98" s="681"/>
      <c r="AC98" s="681"/>
      <c r="AD98" s="681"/>
      <c r="AE98" s="681"/>
      <c r="AF98" s="681"/>
      <c r="AG98" s="681"/>
      <c r="AH98" s="681"/>
      <c r="AI98" s="681"/>
      <c r="AJ98" s="681"/>
      <c r="AK98" s="681"/>
      <c r="AL98" s="681"/>
      <c r="AM98" s="681"/>
      <c r="AN98" s="681"/>
      <c r="AO98" s="681"/>
      <c r="AP98" s="681"/>
      <c r="AQ98" s="681"/>
      <c r="AR98" s="681"/>
      <c r="AS98" s="681"/>
      <c r="AT98" s="681"/>
      <c r="AU98" s="681"/>
      <c r="AV98" s="681"/>
      <c r="AW98" s="681"/>
      <c r="AX98" s="681"/>
      <c r="AY98" s="681"/>
      <c r="AZ98" s="681"/>
      <c r="BA98" s="681"/>
      <c r="BB98" s="681"/>
      <c r="BC98" s="681"/>
      <c r="BD98" s="681"/>
      <c r="BE98" s="681"/>
      <c r="BF98" s="681"/>
      <c r="BG98" s="681"/>
      <c r="BH98" s="681"/>
    </row>
    <row r="99" spans="2:60" x14ac:dyDescent="0.25">
      <c r="B99" s="681" t="s">
        <v>330</v>
      </c>
      <c r="C99" s="681"/>
      <c r="D99" s="681"/>
      <c r="E99" s="681"/>
      <c r="F99" s="681"/>
      <c r="G99" s="681"/>
      <c r="H99" s="681"/>
      <c r="I99" s="681"/>
      <c r="J99" s="681"/>
      <c r="K99" s="681"/>
      <c r="L99" s="681"/>
      <c r="M99" s="681"/>
      <c r="N99" s="681"/>
      <c r="O99" s="681"/>
      <c r="P99" s="681"/>
      <c r="Q99" s="681"/>
      <c r="R99" s="681"/>
      <c r="S99" s="681"/>
      <c r="T99" s="681"/>
      <c r="U99" s="681"/>
      <c r="V99" s="681"/>
      <c r="W99" s="681"/>
      <c r="X99" s="681"/>
      <c r="Y99" s="681"/>
      <c r="Z99" s="681"/>
      <c r="AA99" s="681"/>
      <c r="AB99" s="681"/>
      <c r="AC99" s="681"/>
      <c r="AD99" s="681"/>
      <c r="AE99" s="681"/>
      <c r="AF99" s="681"/>
      <c r="AG99" s="681"/>
      <c r="AH99" s="681"/>
      <c r="AI99" s="681"/>
      <c r="AJ99" s="681"/>
      <c r="AK99" s="681"/>
      <c r="AL99" s="681"/>
      <c r="AM99" s="681"/>
      <c r="AN99" s="681"/>
      <c r="AO99" s="681"/>
      <c r="AP99" s="681"/>
      <c r="AQ99" s="681"/>
      <c r="AR99" s="681"/>
      <c r="AS99" s="681"/>
      <c r="AT99" s="681"/>
      <c r="AU99" s="681"/>
      <c r="AV99" s="681"/>
      <c r="AW99" s="681"/>
      <c r="AX99" s="681"/>
      <c r="AY99" s="681"/>
      <c r="AZ99" s="681"/>
      <c r="BA99" s="681"/>
      <c r="BB99" s="681"/>
      <c r="BC99" s="681"/>
      <c r="BD99" s="681"/>
      <c r="BE99" s="681"/>
      <c r="BF99" s="681"/>
      <c r="BG99" s="681"/>
      <c r="BH99" s="681"/>
    </row>
    <row r="100" spans="2:60" x14ac:dyDescent="0.25">
      <c r="B100" s="681" t="s">
        <v>331</v>
      </c>
      <c r="C100" s="681"/>
      <c r="D100" s="681"/>
      <c r="E100" s="681"/>
      <c r="F100" s="681"/>
      <c r="G100" s="681"/>
      <c r="H100" s="681"/>
      <c r="I100" s="681"/>
      <c r="J100" s="681"/>
      <c r="K100" s="681"/>
      <c r="L100" s="681"/>
      <c r="M100" s="681"/>
      <c r="N100" s="681"/>
      <c r="O100" s="681"/>
      <c r="P100" s="681"/>
      <c r="Q100" s="681"/>
      <c r="R100" s="681"/>
      <c r="S100" s="681"/>
      <c r="T100" s="681"/>
      <c r="U100" s="681"/>
      <c r="V100" s="681"/>
      <c r="W100" s="681"/>
      <c r="X100" s="681"/>
      <c r="Y100" s="681"/>
      <c r="Z100" s="681"/>
      <c r="AA100" s="681"/>
      <c r="AB100" s="681"/>
      <c r="AC100" s="681"/>
      <c r="AD100" s="681"/>
      <c r="AE100" s="681"/>
      <c r="AF100" s="681"/>
      <c r="AG100" s="681"/>
      <c r="AH100" s="681"/>
      <c r="AI100" s="681"/>
      <c r="AJ100" s="681"/>
      <c r="AK100" s="681"/>
      <c r="AL100" s="681"/>
      <c r="AM100" s="681"/>
      <c r="AN100" s="681"/>
      <c r="AO100" s="681"/>
      <c r="AP100" s="681"/>
      <c r="AQ100" s="681"/>
      <c r="AR100" s="681"/>
      <c r="AS100" s="681"/>
      <c r="AT100" s="681"/>
      <c r="AU100" s="681"/>
      <c r="AV100" s="681"/>
      <c r="AW100" s="681"/>
      <c r="AX100" s="681"/>
      <c r="AY100" s="681"/>
      <c r="AZ100" s="681"/>
      <c r="BA100" s="681"/>
      <c r="BB100" s="681"/>
      <c r="BC100" s="681"/>
      <c r="BD100" s="681"/>
      <c r="BE100" s="681"/>
      <c r="BF100" s="681"/>
      <c r="BG100" s="681"/>
      <c r="BH100" s="681"/>
    </row>
    <row r="101" spans="2:60" x14ac:dyDescent="0.25">
      <c r="B101" s="683" t="s">
        <v>332</v>
      </c>
      <c r="C101" s="683"/>
      <c r="D101" s="683"/>
      <c r="E101" s="683"/>
      <c r="F101" s="683"/>
      <c r="G101" s="683"/>
      <c r="H101" s="683"/>
      <c r="I101" s="683"/>
      <c r="J101" s="683"/>
      <c r="K101" s="683"/>
      <c r="L101" s="683"/>
      <c r="M101" s="683"/>
      <c r="N101" s="683"/>
      <c r="O101" s="683"/>
      <c r="P101" s="683"/>
      <c r="Q101" s="683"/>
      <c r="R101" s="683"/>
      <c r="S101" s="683"/>
      <c r="T101" s="683"/>
      <c r="U101" s="683"/>
      <c r="V101" s="683"/>
      <c r="W101" s="683"/>
      <c r="X101" s="683"/>
      <c r="Y101" s="683"/>
      <c r="Z101" s="683"/>
      <c r="AA101" s="683"/>
      <c r="AB101" s="683"/>
      <c r="AC101" s="683"/>
      <c r="AD101" s="683"/>
      <c r="AE101" s="683"/>
      <c r="AF101" s="683"/>
      <c r="AG101" s="683"/>
      <c r="AH101" s="683"/>
      <c r="AI101" s="683"/>
      <c r="AJ101" s="683"/>
      <c r="AK101" s="683"/>
      <c r="AL101" s="683"/>
      <c r="AM101" s="683"/>
      <c r="AN101" s="683"/>
      <c r="AO101" s="683"/>
      <c r="AP101" s="683"/>
      <c r="AQ101" s="683"/>
      <c r="AR101" s="683"/>
      <c r="AS101" s="683"/>
      <c r="AT101" s="683"/>
      <c r="AU101" s="683"/>
      <c r="AV101" s="683"/>
      <c r="AW101" s="683"/>
      <c r="AX101" s="683"/>
      <c r="AY101" s="683"/>
      <c r="AZ101" s="683"/>
      <c r="BA101" s="683"/>
      <c r="BB101" s="683"/>
      <c r="BC101" s="683"/>
      <c r="BD101" s="683"/>
      <c r="BE101" s="683"/>
      <c r="BF101" s="683"/>
      <c r="BG101" s="683"/>
      <c r="BH101" s="683"/>
    </row>
    <row r="102" spans="2:60" x14ac:dyDescent="0.25">
      <c r="B102" s="681" t="s">
        <v>333</v>
      </c>
      <c r="C102" s="681"/>
      <c r="D102" s="681"/>
      <c r="E102" s="681"/>
      <c r="F102" s="681"/>
      <c r="G102" s="681"/>
      <c r="H102" s="681"/>
      <c r="I102" s="681"/>
      <c r="J102" s="681"/>
      <c r="K102" s="681"/>
      <c r="L102" s="681"/>
      <c r="M102" s="681"/>
      <c r="N102" s="681"/>
      <c r="O102" s="681"/>
      <c r="P102" s="681"/>
      <c r="Q102" s="681"/>
      <c r="R102" s="681"/>
      <c r="S102" s="681"/>
      <c r="T102" s="681"/>
      <c r="U102" s="681"/>
      <c r="V102" s="681"/>
      <c r="W102" s="681"/>
      <c r="X102" s="681"/>
      <c r="Y102" s="681"/>
      <c r="Z102" s="681"/>
      <c r="AA102" s="681"/>
      <c r="AB102" s="681"/>
      <c r="AC102" s="681"/>
      <c r="AD102" s="681"/>
      <c r="AE102" s="681"/>
      <c r="AF102" s="681"/>
      <c r="AG102" s="681"/>
      <c r="AH102" s="681"/>
      <c r="AI102" s="681"/>
      <c r="AJ102" s="681"/>
      <c r="AK102" s="681"/>
      <c r="AL102" s="681"/>
      <c r="AM102" s="681"/>
      <c r="AN102" s="681"/>
      <c r="AO102" s="681"/>
      <c r="AP102" s="681"/>
      <c r="AQ102" s="681"/>
      <c r="AR102" s="681"/>
      <c r="AS102" s="681"/>
      <c r="AT102" s="681"/>
      <c r="AU102" s="681"/>
      <c r="AV102" s="681"/>
      <c r="AW102" s="681"/>
      <c r="AX102" s="681"/>
      <c r="AY102" s="681"/>
      <c r="AZ102" s="681"/>
      <c r="BA102" s="681"/>
      <c r="BB102" s="681"/>
      <c r="BC102" s="681"/>
      <c r="BD102" s="681"/>
      <c r="BE102" s="681"/>
      <c r="BF102" s="681"/>
      <c r="BG102" s="681"/>
      <c r="BH102" s="681"/>
    </row>
    <row r="103" spans="2:60" x14ac:dyDescent="0.25">
      <c r="B103" s="681" t="s">
        <v>334</v>
      </c>
      <c r="C103" s="681"/>
      <c r="D103" s="681"/>
      <c r="E103" s="681"/>
      <c r="F103" s="681"/>
      <c r="G103" s="681"/>
      <c r="H103" s="681"/>
      <c r="I103" s="681"/>
      <c r="J103" s="681"/>
      <c r="K103" s="681"/>
      <c r="L103" s="681"/>
      <c r="M103" s="681"/>
      <c r="N103" s="681"/>
      <c r="O103" s="681"/>
      <c r="P103" s="681"/>
      <c r="Q103" s="681"/>
      <c r="R103" s="681"/>
      <c r="S103" s="681"/>
      <c r="T103" s="681"/>
      <c r="U103" s="681"/>
      <c r="V103" s="681"/>
      <c r="W103" s="681"/>
      <c r="X103" s="681"/>
      <c r="Y103" s="681"/>
      <c r="Z103" s="681"/>
      <c r="AA103" s="681"/>
      <c r="AB103" s="681"/>
      <c r="AC103" s="681"/>
      <c r="AD103" s="681"/>
      <c r="AE103" s="681"/>
      <c r="AF103" s="681"/>
      <c r="AG103" s="681"/>
      <c r="AH103" s="681"/>
      <c r="AI103" s="681"/>
      <c r="AJ103" s="681"/>
      <c r="AK103" s="681"/>
      <c r="AL103" s="681"/>
      <c r="AM103" s="681"/>
      <c r="AN103" s="681"/>
      <c r="AO103" s="681"/>
      <c r="AP103" s="681"/>
      <c r="AQ103" s="681"/>
      <c r="AR103" s="681"/>
      <c r="AS103" s="681"/>
      <c r="AT103" s="681"/>
      <c r="AU103" s="681"/>
      <c r="AV103" s="681"/>
      <c r="AW103" s="681"/>
      <c r="AX103" s="681"/>
      <c r="AY103" s="681"/>
      <c r="AZ103" s="681"/>
      <c r="BA103" s="681"/>
      <c r="BB103" s="681"/>
      <c r="BC103" s="681"/>
      <c r="BD103" s="681"/>
      <c r="BE103" s="681"/>
      <c r="BF103" s="681"/>
      <c r="BG103" s="681"/>
      <c r="BH103" s="681"/>
    </row>
    <row r="104" spans="2:60" x14ac:dyDescent="0.25">
      <c r="B104" s="681" t="s">
        <v>335</v>
      </c>
      <c r="C104" s="681"/>
      <c r="D104" s="681"/>
      <c r="E104" s="681"/>
      <c r="F104" s="681"/>
      <c r="G104" s="681"/>
      <c r="H104" s="681"/>
      <c r="I104" s="681"/>
      <c r="J104" s="681"/>
      <c r="K104" s="681"/>
      <c r="L104" s="681"/>
      <c r="M104" s="681"/>
      <c r="N104" s="681"/>
      <c r="O104" s="681"/>
      <c r="P104" s="681"/>
      <c r="Q104" s="681"/>
      <c r="R104" s="681"/>
      <c r="S104" s="681"/>
      <c r="T104" s="681"/>
      <c r="U104" s="681"/>
      <c r="V104" s="681"/>
      <c r="W104" s="681"/>
      <c r="X104" s="681"/>
      <c r="Y104" s="681"/>
      <c r="Z104" s="681"/>
      <c r="AA104" s="681"/>
      <c r="AB104" s="681"/>
      <c r="AC104" s="681"/>
      <c r="AD104" s="681"/>
      <c r="AE104" s="681"/>
      <c r="AF104" s="681"/>
      <c r="AG104" s="681"/>
      <c r="AH104" s="681"/>
      <c r="AI104" s="681"/>
      <c r="AJ104" s="681"/>
      <c r="AK104" s="681"/>
      <c r="AL104" s="681"/>
      <c r="AM104" s="681"/>
      <c r="AN104" s="681"/>
      <c r="AO104" s="681"/>
      <c r="AP104" s="681"/>
      <c r="AQ104" s="681"/>
      <c r="AR104" s="681"/>
      <c r="AS104" s="681"/>
      <c r="AT104" s="681"/>
      <c r="AU104" s="681"/>
      <c r="AV104" s="681"/>
      <c r="AW104" s="681"/>
      <c r="AX104" s="681"/>
      <c r="AY104" s="681"/>
      <c r="AZ104" s="681"/>
      <c r="BA104" s="681"/>
      <c r="BB104" s="681"/>
      <c r="BC104" s="681"/>
      <c r="BD104" s="681"/>
      <c r="BE104" s="681"/>
      <c r="BF104" s="681"/>
      <c r="BG104" s="681"/>
      <c r="BH104" s="681"/>
    </row>
    <row r="105" spans="2:60" x14ac:dyDescent="0.25">
      <c r="B105" s="681" t="s">
        <v>336</v>
      </c>
      <c r="C105" s="681"/>
      <c r="D105" s="681"/>
      <c r="E105" s="681"/>
      <c r="F105" s="681"/>
      <c r="G105" s="681"/>
      <c r="H105" s="681"/>
      <c r="I105" s="681"/>
      <c r="J105" s="681"/>
      <c r="K105" s="681"/>
      <c r="L105" s="681"/>
      <c r="M105" s="681"/>
      <c r="N105" s="681"/>
      <c r="O105" s="681"/>
      <c r="P105" s="681"/>
      <c r="Q105" s="681"/>
      <c r="R105" s="681"/>
      <c r="S105" s="681"/>
      <c r="T105" s="681"/>
      <c r="U105" s="681"/>
      <c r="V105" s="681"/>
      <c r="W105" s="681"/>
      <c r="X105" s="681"/>
      <c r="Y105" s="681"/>
      <c r="Z105" s="681"/>
      <c r="AA105" s="681"/>
      <c r="AB105" s="681"/>
      <c r="AC105" s="681"/>
      <c r="AD105" s="681"/>
      <c r="AE105" s="681"/>
      <c r="AF105" s="681"/>
      <c r="AG105" s="681"/>
      <c r="AH105" s="681"/>
      <c r="AI105" s="681"/>
      <c r="AJ105" s="681"/>
      <c r="AK105" s="681"/>
      <c r="AL105" s="681"/>
      <c r="AM105" s="681"/>
      <c r="AN105" s="681"/>
      <c r="AO105" s="681"/>
      <c r="AP105" s="681"/>
      <c r="AQ105" s="681"/>
      <c r="AR105" s="681"/>
      <c r="AS105" s="681"/>
      <c r="AT105" s="681"/>
      <c r="AU105" s="681"/>
      <c r="AV105" s="681"/>
      <c r="AW105" s="681"/>
      <c r="AX105" s="681"/>
      <c r="AY105" s="681"/>
      <c r="AZ105" s="681"/>
      <c r="BA105" s="681"/>
      <c r="BB105" s="681"/>
      <c r="BC105" s="681"/>
      <c r="BD105" s="681"/>
      <c r="BE105" s="681"/>
      <c r="BF105" s="681"/>
      <c r="BG105" s="681"/>
      <c r="BH105" s="681"/>
    </row>
    <row r="106" spans="2:60" x14ac:dyDescent="0.25">
      <c r="B106" s="681" t="s">
        <v>337</v>
      </c>
      <c r="C106" s="681"/>
      <c r="D106" s="681"/>
      <c r="E106" s="681"/>
      <c r="F106" s="681"/>
      <c r="G106" s="681"/>
      <c r="H106" s="681"/>
      <c r="I106" s="681"/>
      <c r="J106" s="681"/>
      <c r="K106" s="681"/>
      <c r="L106" s="681"/>
      <c r="M106" s="681"/>
      <c r="N106" s="681"/>
      <c r="O106" s="681"/>
      <c r="P106" s="681"/>
      <c r="Q106" s="681"/>
      <c r="R106" s="681"/>
      <c r="S106" s="681"/>
      <c r="T106" s="681"/>
      <c r="U106" s="681"/>
      <c r="V106" s="681"/>
      <c r="W106" s="681"/>
      <c r="X106" s="681"/>
      <c r="Y106" s="681"/>
      <c r="Z106" s="681"/>
      <c r="AA106" s="681"/>
      <c r="AB106" s="681"/>
      <c r="AC106" s="681"/>
      <c r="AD106" s="681"/>
      <c r="AE106" s="681"/>
      <c r="AF106" s="681"/>
      <c r="AG106" s="681"/>
      <c r="AH106" s="681"/>
      <c r="AI106" s="681"/>
      <c r="AJ106" s="681"/>
      <c r="AK106" s="681"/>
      <c r="AL106" s="681"/>
      <c r="AM106" s="681"/>
      <c r="AN106" s="681"/>
      <c r="AO106" s="681"/>
      <c r="AP106" s="681"/>
      <c r="AQ106" s="681"/>
      <c r="AR106" s="681"/>
      <c r="AS106" s="681"/>
      <c r="AT106" s="681"/>
      <c r="AU106" s="681"/>
      <c r="AV106" s="681"/>
      <c r="AW106" s="681"/>
      <c r="AX106" s="681"/>
      <c r="AY106" s="681"/>
      <c r="AZ106" s="681"/>
      <c r="BA106" s="681"/>
      <c r="BB106" s="681"/>
      <c r="BC106" s="681"/>
      <c r="BD106" s="681"/>
      <c r="BE106" s="681"/>
      <c r="BF106" s="681"/>
      <c r="BG106" s="681"/>
      <c r="BH106" s="681"/>
    </row>
    <row r="107" spans="2:60" x14ac:dyDescent="0.25">
      <c r="B107" s="681" t="s">
        <v>338</v>
      </c>
      <c r="C107" s="681"/>
      <c r="D107" s="681"/>
      <c r="E107" s="681"/>
      <c r="F107" s="681"/>
      <c r="G107" s="681"/>
      <c r="H107" s="681"/>
      <c r="I107" s="681"/>
      <c r="J107" s="681"/>
      <c r="K107" s="681"/>
      <c r="L107" s="681"/>
      <c r="M107" s="681"/>
      <c r="N107" s="681"/>
      <c r="O107" s="681"/>
      <c r="P107" s="681"/>
      <c r="Q107" s="681"/>
      <c r="R107" s="681"/>
      <c r="S107" s="681"/>
      <c r="T107" s="681"/>
      <c r="U107" s="681"/>
      <c r="V107" s="681"/>
      <c r="W107" s="681"/>
      <c r="X107" s="681"/>
      <c r="Y107" s="681"/>
      <c r="Z107" s="681"/>
      <c r="AA107" s="681"/>
      <c r="AB107" s="681"/>
      <c r="AC107" s="681"/>
      <c r="AD107" s="681"/>
      <c r="AE107" s="681"/>
      <c r="AF107" s="681"/>
      <c r="AG107" s="681"/>
      <c r="AH107" s="681"/>
      <c r="AI107" s="681"/>
      <c r="AJ107" s="681"/>
      <c r="AK107" s="681"/>
      <c r="AL107" s="681"/>
      <c r="AM107" s="681"/>
      <c r="AN107" s="681"/>
      <c r="AO107" s="681"/>
      <c r="AP107" s="681"/>
      <c r="AQ107" s="681"/>
      <c r="AR107" s="681"/>
      <c r="AS107" s="681"/>
      <c r="AT107" s="681"/>
      <c r="AU107" s="681"/>
      <c r="AV107" s="681"/>
      <c r="AW107" s="681"/>
      <c r="AX107" s="681"/>
      <c r="AY107" s="681"/>
      <c r="AZ107" s="681"/>
      <c r="BA107" s="681"/>
      <c r="BB107" s="681"/>
      <c r="BC107" s="681"/>
      <c r="BD107" s="681"/>
      <c r="BE107" s="681"/>
      <c r="BF107" s="681"/>
      <c r="BG107" s="681"/>
      <c r="BH107" s="681"/>
    </row>
    <row r="108" spans="2:60" x14ac:dyDescent="0.25">
      <c r="B108" s="681" t="s">
        <v>339</v>
      </c>
      <c r="C108" s="681"/>
      <c r="D108" s="681"/>
      <c r="E108" s="681"/>
      <c r="F108" s="681"/>
      <c r="G108" s="681"/>
      <c r="H108" s="681"/>
      <c r="I108" s="681"/>
      <c r="J108" s="681"/>
      <c r="K108" s="681"/>
      <c r="L108" s="681"/>
      <c r="M108" s="681"/>
      <c r="N108" s="681"/>
      <c r="O108" s="681"/>
      <c r="P108" s="681"/>
      <c r="Q108" s="681"/>
      <c r="R108" s="681"/>
      <c r="S108" s="681"/>
      <c r="T108" s="681"/>
      <c r="U108" s="681"/>
      <c r="V108" s="681"/>
      <c r="W108" s="681"/>
      <c r="X108" s="681"/>
      <c r="Y108" s="681"/>
      <c r="Z108" s="681"/>
      <c r="AA108" s="681"/>
      <c r="AB108" s="681"/>
      <c r="AC108" s="681"/>
      <c r="AD108" s="681"/>
      <c r="AE108" s="681"/>
      <c r="AF108" s="681"/>
      <c r="AG108" s="681"/>
      <c r="AH108" s="681"/>
      <c r="AI108" s="681"/>
      <c r="AJ108" s="681"/>
      <c r="AK108" s="681"/>
      <c r="AL108" s="681"/>
      <c r="AM108" s="681"/>
      <c r="AN108" s="681"/>
      <c r="AO108" s="681"/>
      <c r="AP108" s="681"/>
      <c r="AQ108" s="681"/>
      <c r="AR108" s="681"/>
      <c r="AS108" s="681"/>
      <c r="AT108" s="681"/>
      <c r="AU108" s="681"/>
      <c r="AV108" s="681"/>
      <c r="AW108" s="681"/>
      <c r="AX108" s="681"/>
      <c r="AY108" s="681"/>
      <c r="AZ108" s="681"/>
      <c r="BA108" s="681"/>
      <c r="BB108" s="681"/>
      <c r="BC108" s="681"/>
      <c r="BD108" s="681"/>
      <c r="BE108" s="681"/>
      <c r="BF108" s="681"/>
      <c r="BG108" s="681"/>
      <c r="BH108" s="681"/>
    </row>
    <row r="109" spans="2:60" x14ac:dyDescent="0.25">
      <c r="B109" s="681" t="s">
        <v>340</v>
      </c>
      <c r="C109" s="681"/>
      <c r="D109" s="681"/>
      <c r="E109" s="681"/>
      <c r="F109" s="681"/>
      <c r="G109" s="681"/>
      <c r="H109" s="681"/>
      <c r="I109" s="681"/>
      <c r="J109" s="681"/>
      <c r="K109" s="681"/>
      <c r="L109" s="681"/>
      <c r="M109" s="681"/>
      <c r="N109" s="681"/>
      <c r="O109" s="681"/>
      <c r="P109" s="681"/>
      <c r="Q109" s="681"/>
      <c r="R109" s="681"/>
      <c r="S109" s="681"/>
      <c r="T109" s="681"/>
      <c r="U109" s="681"/>
      <c r="V109" s="681"/>
      <c r="W109" s="681"/>
      <c r="X109" s="681"/>
      <c r="Y109" s="681"/>
      <c r="Z109" s="681"/>
      <c r="AA109" s="681"/>
      <c r="AB109" s="681"/>
      <c r="AC109" s="681"/>
      <c r="AD109" s="681"/>
      <c r="AE109" s="681"/>
      <c r="AF109" s="681"/>
      <c r="AG109" s="681"/>
      <c r="AH109" s="681"/>
      <c r="AI109" s="681"/>
      <c r="AJ109" s="681"/>
      <c r="AK109" s="681"/>
      <c r="AL109" s="681"/>
      <c r="AM109" s="681"/>
      <c r="AN109" s="681"/>
      <c r="AO109" s="681"/>
      <c r="AP109" s="681"/>
      <c r="AQ109" s="681"/>
      <c r="AR109" s="681"/>
      <c r="AS109" s="681"/>
      <c r="AT109" s="681"/>
      <c r="AU109" s="681"/>
      <c r="AV109" s="681"/>
      <c r="AW109" s="681"/>
      <c r="AX109" s="681"/>
      <c r="AY109" s="681"/>
      <c r="AZ109" s="681"/>
      <c r="BA109" s="681"/>
      <c r="BB109" s="681"/>
      <c r="BC109" s="681"/>
      <c r="BD109" s="681"/>
      <c r="BE109" s="681"/>
      <c r="BF109" s="681"/>
      <c r="BG109" s="681"/>
      <c r="BH109" s="681"/>
    </row>
    <row r="110" spans="2:60" x14ac:dyDescent="0.25">
      <c r="B110" s="681" t="s">
        <v>341</v>
      </c>
      <c r="C110" s="681"/>
      <c r="D110" s="681"/>
      <c r="E110" s="681"/>
      <c r="F110" s="681"/>
      <c r="G110" s="681"/>
      <c r="H110" s="681"/>
      <c r="I110" s="681"/>
      <c r="J110" s="681"/>
      <c r="K110" s="681"/>
      <c r="L110" s="681"/>
      <c r="M110" s="681"/>
      <c r="N110" s="681"/>
      <c r="O110" s="681"/>
      <c r="P110" s="681"/>
      <c r="Q110" s="681"/>
      <c r="R110" s="681"/>
      <c r="S110" s="681"/>
      <c r="T110" s="681"/>
      <c r="U110" s="681"/>
      <c r="V110" s="681"/>
      <c r="W110" s="681"/>
      <c r="X110" s="681"/>
      <c r="Y110" s="681"/>
      <c r="Z110" s="681"/>
      <c r="AA110" s="681"/>
      <c r="AB110" s="681"/>
      <c r="AC110" s="681"/>
      <c r="AD110" s="681"/>
      <c r="AE110" s="681"/>
      <c r="AF110" s="681"/>
      <c r="AG110" s="681"/>
      <c r="AH110" s="681"/>
      <c r="AI110" s="681"/>
      <c r="AJ110" s="681"/>
      <c r="AK110" s="681"/>
      <c r="AL110" s="681"/>
      <c r="AM110" s="681"/>
      <c r="AN110" s="681"/>
      <c r="AO110" s="681"/>
      <c r="AP110" s="681"/>
      <c r="AQ110" s="681"/>
      <c r="AR110" s="681"/>
      <c r="AS110" s="681"/>
      <c r="AT110" s="681"/>
      <c r="AU110" s="681"/>
      <c r="AV110" s="681"/>
      <c r="AW110" s="681"/>
      <c r="AX110" s="681"/>
      <c r="AY110" s="681"/>
      <c r="AZ110" s="681"/>
      <c r="BA110" s="681"/>
      <c r="BB110" s="681"/>
      <c r="BC110" s="681"/>
      <c r="BD110" s="681"/>
      <c r="BE110" s="681"/>
      <c r="BF110" s="681"/>
      <c r="BG110" s="681"/>
      <c r="BH110" s="681"/>
    </row>
    <row r="111" spans="2:60" x14ac:dyDescent="0.25">
      <c r="B111" s="681" t="s">
        <v>342</v>
      </c>
      <c r="C111" s="681"/>
      <c r="D111" s="681"/>
      <c r="E111" s="681"/>
      <c r="F111" s="681"/>
      <c r="G111" s="681"/>
      <c r="H111" s="681"/>
      <c r="I111" s="681"/>
      <c r="J111" s="681"/>
      <c r="K111" s="681"/>
      <c r="L111" s="681"/>
      <c r="M111" s="681"/>
      <c r="N111" s="681"/>
      <c r="O111" s="681"/>
      <c r="P111" s="681"/>
      <c r="Q111" s="681"/>
      <c r="R111" s="681"/>
      <c r="S111" s="681"/>
      <c r="T111" s="681"/>
      <c r="U111" s="681"/>
      <c r="V111" s="681"/>
      <c r="W111" s="681"/>
      <c r="X111" s="681"/>
      <c r="Y111" s="681"/>
      <c r="Z111" s="681"/>
      <c r="AA111" s="681"/>
      <c r="AB111" s="681"/>
      <c r="AC111" s="681"/>
      <c r="AD111" s="681"/>
      <c r="AE111" s="681"/>
      <c r="AF111" s="681"/>
      <c r="AG111" s="681"/>
      <c r="AH111" s="681"/>
      <c r="AI111" s="681"/>
      <c r="AJ111" s="681"/>
      <c r="AK111" s="681"/>
      <c r="AL111" s="681"/>
      <c r="AM111" s="681"/>
      <c r="AN111" s="681"/>
      <c r="AO111" s="681"/>
      <c r="AP111" s="681"/>
      <c r="AQ111" s="681"/>
      <c r="AR111" s="681"/>
      <c r="AS111" s="681"/>
      <c r="AT111" s="681"/>
      <c r="AU111" s="681"/>
      <c r="AV111" s="681"/>
      <c r="AW111" s="681"/>
      <c r="AX111" s="681"/>
      <c r="AY111" s="681"/>
      <c r="AZ111" s="681"/>
      <c r="BA111" s="681"/>
      <c r="BB111" s="681"/>
      <c r="BC111" s="681"/>
      <c r="BD111" s="681"/>
      <c r="BE111" s="681"/>
      <c r="BF111" s="681"/>
      <c r="BG111" s="681"/>
      <c r="BH111" s="681"/>
    </row>
    <row r="112" spans="2:60" x14ac:dyDescent="0.25">
      <c r="B112" s="681" t="s">
        <v>343</v>
      </c>
      <c r="C112" s="681"/>
      <c r="D112" s="681"/>
      <c r="E112" s="681"/>
      <c r="F112" s="681"/>
      <c r="G112" s="681"/>
      <c r="H112" s="681"/>
      <c r="I112" s="681"/>
      <c r="J112" s="681"/>
      <c r="K112" s="681"/>
      <c r="L112" s="681"/>
      <c r="M112" s="681"/>
      <c r="N112" s="681"/>
      <c r="O112" s="681"/>
      <c r="P112" s="681"/>
      <c r="Q112" s="681"/>
      <c r="R112" s="681"/>
      <c r="S112" s="681"/>
      <c r="T112" s="681"/>
      <c r="U112" s="681"/>
      <c r="V112" s="681"/>
      <c r="W112" s="681"/>
      <c r="X112" s="681"/>
      <c r="Y112" s="681"/>
      <c r="Z112" s="681"/>
      <c r="AA112" s="681"/>
      <c r="AB112" s="681"/>
      <c r="AC112" s="681"/>
      <c r="AD112" s="681"/>
      <c r="AE112" s="681"/>
      <c r="AF112" s="681"/>
      <c r="AG112" s="681"/>
      <c r="AH112" s="681"/>
      <c r="AI112" s="681"/>
      <c r="AJ112" s="681"/>
      <c r="AK112" s="681"/>
      <c r="AL112" s="681"/>
      <c r="AM112" s="681"/>
      <c r="AN112" s="681"/>
      <c r="AO112" s="681"/>
      <c r="AP112" s="681"/>
      <c r="AQ112" s="681"/>
      <c r="AR112" s="681"/>
      <c r="AS112" s="681"/>
      <c r="AT112" s="681"/>
      <c r="AU112" s="681"/>
      <c r="AV112" s="681"/>
      <c r="AW112" s="681"/>
      <c r="AX112" s="681"/>
      <c r="AY112" s="681"/>
      <c r="AZ112" s="681"/>
      <c r="BA112" s="681"/>
      <c r="BB112" s="681"/>
      <c r="BC112" s="681"/>
      <c r="BD112" s="681"/>
      <c r="BE112" s="681"/>
      <c r="BF112" s="681"/>
      <c r="BG112" s="681"/>
      <c r="BH112" s="681"/>
    </row>
    <row r="113" spans="2:60" x14ac:dyDescent="0.25">
      <c r="B113" s="681" t="s">
        <v>344</v>
      </c>
      <c r="C113" s="681"/>
      <c r="D113" s="681"/>
      <c r="E113" s="681"/>
      <c r="F113" s="681"/>
      <c r="G113" s="681"/>
      <c r="H113" s="681"/>
      <c r="I113" s="681"/>
      <c r="J113" s="681"/>
      <c r="K113" s="681"/>
      <c r="L113" s="681"/>
      <c r="M113" s="681"/>
      <c r="N113" s="681"/>
      <c r="O113" s="681"/>
      <c r="P113" s="681"/>
      <c r="Q113" s="681"/>
      <c r="R113" s="681"/>
      <c r="S113" s="681"/>
      <c r="T113" s="681"/>
      <c r="U113" s="681"/>
      <c r="V113" s="681"/>
      <c r="W113" s="681"/>
      <c r="X113" s="681"/>
      <c r="Y113" s="681"/>
      <c r="Z113" s="681"/>
      <c r="AA113" s="681"/>
      <c r="AB113" s="681"/>
      <c r="AC113" s="681"/>
      <c r="AD113" s="681"/>
      <c r="AE113" s="681"/>
      <c r="AF113" s="681"/>
      <c r="AG113" s="681"/>
      <c r="AH113" s="681"/>
      <c r="AI113" s="681"/>
      <c r="AJ113" s="681"/>
      <c r="AK113" s="681"/>
      <c r="AL113" s="681"/>
      <c r="AM113" s="681"/>
      <c r="AN113" s="681"/>
      <c r="AO113" s="681"/>
      <c r="AP113" s="681"/>
      <c r="AQ113" s="681"/>
      <c r="AR113" s="681"/>
      <c r="AS113" s="681"/>
      <c r="AT113" s="681"/>
      <c r="AU113" s="681"/>
      <c r="AV113" s="681"/>
      <c r="AW113" s="681"/>
      <c r="AX113" s="681"/>
      <c r="AY113" s="681"/>
      <c r="AZ113" s="681"/>
      <c r="BA113" s="681"/>
      <c r="BB113" s="681"/>
      <c r="BC113" s="681"/>
      <c r="BD113" s="681"/>
      <c r="BE113" s="681"/>
      <c r="BF113" s="681"/>
      <c r="BG113" s="681"/>
      <c r="BH113" s="681"/>
    </row>
    <row r="114" spans="2:60" x14ac:dyDescent="0.25">
      <c r="B114" s="682" t="s">
        <v>345</v>
      </c>
      <c r="C114" s="682"/>
      <c r="D114" s="682"/>
      <c r="E114" s="682"/>
      <c r="F114" s="682"/>
      <c r="G114" s="682"/>
      <c r="H114" s="682"/>
      <c r="I114" s="682"/>
      <c r="J114" s="682"/>
      <c r="K114" s="682"/>
      <c r="L114" s="682"/>
      <c r="M114" s="682"/>
      <c r="N114" s="682"/>
      <c r="O114" s="682"/>
      <c r="P114" s="682"/>
      <c r="Q114" s="682"/>
      <c r="R114" s="682"/>
      <c r="S114" s="682"/>
      <c r="T114" s="682"/>
      <c r="U114" s="682"/>
      <c r="V114" s="682"/>
      <c r="W114" s="682"/>
      <c r="X114" s="682"/>
      <c r="Y114" s="682"/>
      <c r="Z114" s="682"/>
      <c r="AA114" s="682"/>
      <c r="AB114" s="682"/>
      <c r="AC114" s="682"/>
      <c r="AD114" s="682"/>
      <c r="AE114" s="682"/>
      <c r="AF114" s="682"/>
      <c r="AG114" s="682"/>
      <c r="AH114" s="682"/>
      <c r="AI114" s="682"/>
      <c r="AJ114" s="682"/>
      <c r="AK114" s="682"/>
      <c r="AL114" s="682"/>
      <c r="AM114" s="682"/>
      <c r="AN114" s="682"/>
      <c r="AO114" s="682"/>
      <c r="AP114" s="682"/>
      <c r="AQ114" s="682"/>
      <c r="AR114" s="682"/>
      <c r="AS114" s="682"/>
      <c r="AT114" s="682"/>
      <c r="AU114" s="682"/>
      <c r="AV114" s="682"/>
      <c r="AW114" s="682"/>
      <c r="AX114" s="682"/>
      <c r="AY114" s="682"/>
      <c r="AZ114" s="682"/>
      <c r="BA114" s="682"/>
      <c r="BB114" s="682"/>
      <c r="BC114" s="682"/>
      <c r="BD114" s="682"/>
      <c r="BE114" s="682"/>
      <c r="BF114" s="682"/>
      <c r="BG114" s="682"/>
      <c r="BH114" s="682"/>
    </row>
    <row r="115" spans="2:60" x14ac:dyDescent="0.25">
      <c r="B115" s="681" t="s">
        <v>346</v>
      </c>
      <c r="C115" s="681"/>
      <c r="D115" s="681"/>
      <c r="E115" s="681"/>
      <c r="F115" s="681"/>
      <c r="G115" s="681"/>
      <c r="H115" s="681"/>
      <c r="I115" s="681"/>
      <c r="J115" s="681"/>
      <c r="K115" s="681"/>
      <c r="L115" s="681"/>
      <c r="M115" s="681"/>
      <c r="N115" s="681"/>
      <c r="O115" s="681"/>
      <c r="P115" s="681"/>
      <c r="Q115" s="681"/>
      <c r="R115" s="681"/>
      <c r="S115" s="681"/>
      <c r="T115" s="681"/>
      <c r="U115" s="681"/>
      <c r="V115" s="681"/>
      <c r="W115" s="681"/>
      <c r="X115" s="681"/>
      <c r="Y115" s="681"/>
      <c r="Z115" s="681"/>
      <c r="AA115" s="681"/>
      <c r="AB115" s="681"/>
      <c r="AC115" s="681"/>
      <c r="AD115" s="681"/>
      <c r="AE115" s="681"/>
      <c r="AF115" s="681"/>
      <c r="AG115" s="681"/>
      <c r="AH115" s="681"/>
      <c r="AI115" s="681"/>
      <c r="AJ115" s="681"/>
      <c r="AK115" s="681"/>
      <c r="AL115" s="681"/>
      <c r="AM115" s="681"/>
      <c r="AN115" s="681"/>
      <c r="AO115" s="681"/>
      <c r="AP115" s="681"/>
      <c r="AQ115" s="681"/>
      <c r="AR115" s="681"/>
      <c r="AS115" s="681"/>
      <c r="AT115" s="681"/>
      <c r="AU115" s="681"/>
      <c r="AV115" s="681"/>
      <c r="AW115" s="681"/>
      <c r="AX115" s="681"/>
      <c r="AY115" s="681"/>
      <c r="AZ115" s="681"/>
      <c r="BA115" s="681"/>
      <c r="BB115" s="681"/>
      <c r="BC115" s="681"/>
      <c r="BD115" s="681"/>
      <c r="BE115" s="681"/>
      <c r="BF115" s="681"/>
      <c r="BG115" s="681"/>
      <c r="BH115" s="681"/>
    </row>
  </sheetData>
  <sheetProtection formatCells="0" formatColumns="0" formatRows="0" insertColumns="0" insertRows="0" insertHyperlinks="0" deleteColumns="0" deleteRows="0" sort="0" autoFilter="0" pivotTables="0"/>
  <mergeCells count="79">
    <mergeCell ref="B59:BH59"/>
    <mergeCell ref="B60:BH60"/>
    <mergeCell ref="W1:X2"/>
    <mergeCell ref="CY43:DF43"/>
    <mergeCell ref="B54:BH54"/>
    <mergeCell ref="B55:BH55"/>
    <mergeCell ref="B56:BH56"/>
    <mergeCell ref="B57:BH57"/>
    <mergeCell ref="B58:BH58"/>
    <mergeCell ref="C2:V2"/>
    <mergeCell ref="CE4:DB4"/>
    <mergeCell ref="CE5:CP5"/>
    <mergeCell ref="CQ5:DB5"/>
    <mergeCell ref="CE6:CP6"/>
    <mergeCell ref="CQ6:DB6"/>
    <mergeCell ref="CG52:CS52"/>
    <mergeCell ref="A4:A7"/>
    <mergeCell ref="B4:B7"/>
    <mergeCell ref="C4:AP4"/>
    <mergeCell ref="C6:AP6"/>
    <mergeCell ref="AQ4:CD4"/>
    <mergeCell ref="C5:AP5"/>
    <mergeCell ref="AQ5:CD5"/>
    <mergeCell ref="AQ6:CD6"/>
    <mergeCell ref="B61:BH61"/>
    <mergeCell ref="B62:BH62"/>
    <mergeCell ref="B63:BH63"/>
    <mergeCell ref="B64:BH64"/>
    <mergeCell ref="B65:BH65"/>
    <mergeCell ref="B66:BH66"/>
    <mergeCell ref="B67:BH67"/>
    <mergeCell ref="B68:BH68"/>
    <mergeCell ref="B69:BH69"/>
    <mergeCell ref="B70:BH70"/>
    <mergeCell ref="B71:BH71"/>
    <mergeCell ref="B72:BH72"/>
    <mergeCell ref="B73:BH73"/>
    <mergeCell ref="B74:BH74"/>
    <mergeCell ref="B75:BH75"/>
    <mergeCell ref="B76:BH76"/>
    <mergeCell ref="B77:BH77"/>
    <mergeCell ref="B78:BH78"/>
    <mergeCell ref="B79:BH79"/>
    <mergeCell ref="B80:BH80"/>
    <mergeCell ref="B81:BH81"/>
    <mergeCell ref="B82:BH82"/>
    <mergeCell ref="B83:BH83"/>
    <mergeCell ref="B84:BH84"/>
    <mergeCell ref="B85:BH85"/>
    <mergeCell ref="B86:BH86"/>
    <mergeCell ref="B87:BH87"/>
    <mergeCell ref="B88:BH88"/>
    <mergeCell ref="B89:BH89"/>
    <mergeCell ref="B90:BH90"/>
    <mergeCell ref="B91:BH91"/>
    <mergeCell ref="B92:BH92"/>
    <mergeCell ref="B93:BH93"/>
    <mergeCell ref="B94:BH94"/>
    <mergeCell ref="B95:BH95"/>
    <mergeCell ref="B96:BH96"/>
    <mergeCell ref="B97:BH97"/>
    <mergeCell ref="B98:BH98"/>
    <mergeCell ref="B99:BH99"/>
    <mergeCell ref="B100:BH100"/>
    <mergeCell ref="B101:BH101"/>
    <mergeCell ref="B102:BH102"/>
    <mergeCell ref="B103:BH103"/>
    <mergeCell ref="B104:BH104"/>
    <mergeCell ref="B105:BH105"/>
    <mergeCell ref="B106:BH106"/>
    <mergeCell ref="B107:BH107"/>
    <mergeCell ref="B108:BH108"/>
    <mergeCell ref="B109:BH109"/>
    <mergeCell ref="B110:BH110"/>
    <mergeCell ref="B111:BH111"/>
    <mergeCell ref="B112:BH112"/>
    <mergeCell ref="B113:BH113"/>
    <mergeCell ref="B114:BH114"/>
    <mergeCell ref="B115:BH115"/>
  </mergeCells>
  <hyperlinks>
    <hyperlink ref="W1" location="'Списък приложения'!A1" display="'Списък приложения'!A1"/>
  </hyperlinks>
  <printOptions horizontalCentered="1" verticalCentered="1"/>
  <pageMargins left="0.70866141732283472" right="0.70866141732283472" top="0.74803149606299213" bottom="0.74803149606299213" header="0.31496062992125984" footer="0.31496062992125984"/>
  <pageSetup paperSize="9"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Q68"/>
  <sheetViews>
    <sheetView zoomScaleNormal="100" workbookViewId="0">
      <selection activeCell="O22" sqref="O22"/>
    </sheetView>
  </sheetViews>
  <sheetFormatPr defaultRowHeight="15" x14ac:dyDescent="0.25"/>
  <cols>
    <col min="1" max="1" width="4.28515625" style="227" customWidth="1"/>
    <col min="2" max="2" width="33" style="227" customWidth="1"/>
    <col min="3" max="3" width="5.5703125" style="227" customWidth="1"/>
    <col min="4" max="7" width="8.140625" style="227" customWidth="1"/>
    <col min="8" max="8" width="8.5703125" style="227" customWidth="1"/>
    <col min="9" max="12" width="8.140625" style="227" customWidth="1"/>
    <col min="13" max="13" width="8.5703125" style="227" customWidth="1"/>
    <col min="14" max="17" width="8.140625" style="227" customWidth="1"/>
    <col min="18" max="18" width="8.5703125" style="227" customWidth="1"/>
    <col min="19" max="22" width="8.140625" style="227" customWidth="1"/>
    <col min="23" max="23" width="8.5703125" style="227" customWidth="1"/>
    <col min="24" max="27" width="8.140625" style="227" customWidth="1"/>
    <col min="28" max="28" width="8.5703125" style="227" customWidth="1"/>
    <col min="29" max="32" width="8.140625" style="227" customWidth="1"/>
    <col min="33" max="33" width="8.5703125" style="227" customWidth="1"/>
    <col min="34" max="37" width="8.140625" style="227" customWidth="1"/>
    <col min="38" max="38" width="8.5703125" style="227" customWidth="1"/>
    <col min="39" max="42" width="8.140625" style="227" customWidth="1"/>
    <col min="43" max="43" width="8.5703125" style="227" customWidth="1"/>
    <col min="44" max="255" width="9.140625" style="227"/>
    <col min="256" max="256" width="4.28515625" style="227" customWidth="1"/>
    <col min="257" max="257" width="33" style="227" customWidth="1"/>
    <col min="258" max="258" width="5.5703125" style="227" customWidth="1"/>
    <col min="259" max="259" width="4" style="227" customWidth="1"/>
    <col min="260" max="260" width="5.85546875" style="227" bestFit="1" customWidth="1"/>
    <col min="261" max="261" width="6.5703125" style="227" bestFit="1" customWidth="1"/>
    <col min="262" max="262" width="5" style="227" customWidth="1"/>
    <col min="263" max="263" width="6.140625" style="227" customWidth="1"/>
    <col min="264" max="264" width="4.42578125" style="227" customWidth="1"/>
    <col min="265" max="265" width="5.85546875" style="227" bestFit="1" customWidth="1"/>
    <col min="266" max="266" width="6.5703125" style="227" bestFit="1" customWidth="1"/>
    <col min="267" max="267" width="5" style="227" customWidth="1"/>
    <col min="268" max="268" width="5.85546875" style="227" bestFit="1" customWidth="1"/>
    <col min="269" max="269" width="4.5703125" style="227" customWidth="1"/>
    <col min="270" max="270" width="5.85546875" style="227" bestFit="1" customWidth="1"/>
    <col min="271" max="271" width="6.5703125" style="227" bestFit="1" customWidth="1"/>
    <col min="272" max="272" width="4.5703125" style="227" customWidth="1"/>
    <col min="273" max="273" width="6.140625" style="227" bestFit="1" customWidth="1"/>
    <col min="274" max="274" width="4.42578125" style="227" customWidth="1"/>
    <col min="275" max="275" width="5.85546875" style="227" bestFit="1" customWidth="1"/>
    <col min="276" max="276" width="6.5703125" style="227" bestFit="1" customWidth="1"/>
    <col min="277" max="277" width="4.7109375" style="227" customWidth="1"/>
    <col min="278" max="278" width="6.140625" style="227" bestFit="1" customWidth="1"/>
    <col min="279" max="279" width="4.42578125" style="227" customWidth="1"/>
    <col min="280" max="280" width="5.85546875" style="227" bestFit="1" customWidth="1"/>
    <col min="281" max="281" width="6.5703125" style="227" bestFit="1" customWidth="1"/>
    <col min="282" max="282" width="4.7109375" style="227" customWidth="1"/>
    <col min="283" max="283" width="6.140625" style="227" bestFit="1" customWidth="1"/>
    <col min="284" max="284" width="4.42578125" style="227" customWidth="1"/>
    <col min="285" max="285" width="5.85546875" style="227" bestFit="1" customWidth="1"/>
    <col min="286" max="286" width="6.5703125" style="227" bestFit="1" customWidth="1"/>
    <col min="287" max="287" width="5.28515625" style="227" customWidth="1"/>
    <col min="288" max="288" width="6" style="227" customWidth="1"/>
    <col min="289" max="289" width="4.42578125" style="227" customWidth="1"/>
    <col min="290" max="290" width="5.85546875" style="227" bestFit="1" customWidth="1"/>
    <col min="291" max="291" width="6.5703125" style="227" bestFit="1" customWidth="1"/>
    <col min="292" max="292" width="4.85546875" style="227" customWidth="1"/>
    <col min="293" max="293" width="6.140625" style="227" bestFit="1" customWidth="1"/>
    <col min="294" max="294" width="5" style="227" customWidth="1"/>
    <col min="295" max="295" width="5.85546875" style="227" bestFit="1" customWidth="1"/>
    <col min="296" max="296" width="6.5703125" style="227" bestFit="1" customWidth="1"/>
    <col min="297" max="297" width="5.140625" style="227" customWidth="1"/>
    <col min="298" max="298" width="5.85546875" style="227" bestFit="1" customWidth="1"/>
    <col min="299" max="511" width="9.140625" style="227"/>
    <col min="512" max="512" width="4.28515625" style="227" customWidth="1"/>
    <col min="513" max="513" width="33" style="227" customWidth="1"/>
    <col min="514" max="514" width="5.5703125" style="227" customWidth="1"/>
    <col min="515" max="515" width="4" style="227" customWidth="1"/>
    <col min="516" max="516" width="5.85546875" style="227" bestFit="1" customWidth="1"/>
    <col min="517" max="517" width="6.5703125" style="227" bestFit="1" customWidth="1"/>
    <col min="518" max="518" width="5" style="227" customWidth="1"/>
    <col min="519" max="519" width="6.140625" style="227" customWidth="1"/>
    <col min="520" max="520" width="4.42578125" style="227" customWidth="1"/>
    <col min="521" max="521" width="5.85546875" style="227" bestFit="1" customWidth="1"/>
    <col min="522" max="522" width="6.5703125" style="227" bestFit="1" customWidth="1"/>
    <col min="523" max="523" width="5" style="227" customWidth="1"/>
    <col min="524" max="524" width="5.85546875" style="227" bestFit="1" customWidth="1"/>
    <col min="525" max="525" width="4.5703125" style="227" customWidth="1"/>
    <col min="526" max="526" width="5.85546875" style="227" bestFit="1" customWidth="1"/>
    <col min="527" max="527" width="6.5703125" style="227" bestFit="1" customWidth="1"/>
    <col min="528" max="528" width="4.5703125" style="227" customWidth="1"/>
    <col min="529" max="529" width="6.140625" style="227" bestFit="1" customWidth="1"/>
    <col min="530" max="530" width="4.42578125" style="227" customWidth="1"/>
    <col min="531" max="531" width="5.85546875" style="227" bestFit="1" customWidth="1"/>
    <col min="532" max="532" width="6.5703125" style="227" bestFit="1" customWidth="1"/>
    <col min="533" max="533" width="4.7109375" style="227" customWidth="1"/>
    <col min="534" max="534" width="6.140625" style="227" bestFit="1" customWidth="1"/>
    <col min="535" max="535" width="4.42578125" style="227" customWidth="1"/>
    <col min="536" max="536" width="5.85546875" style="227" bestFit="1" customWidth="1"/>
    <col min="537" max="537" width="6.5703125" style="227" bestFit="1" customWidth="1"/>
    <col min="538" max="538" width="4.7109375" style="227" customWidth="1"/>
    <col min="539" max="539" width="6.140625" style="227" bestFit="1" customWidth="1"/>
    <col min="540" max="540" width="4.42578125" style="227" customWidth="1"/>
    <col min="541" max="541" width="5.85546875" style="227" bestFit="1" customWidth="1"/>
    <col min="542" max="542" width="6.5703125" style="227" bestFit="1" customWidth="1"/>
    <col min="543" max="543" width="5.28515625" style="227" customWidth="1"/>
    <col min="544" max="544" width="6" style="227" customWidth="1"/>
    <col min="545" max="545" width="4.42578125" style="227" customWidth="1"/>
    <col min="546" max="546" width="5.85546875" style="227" bestFit="1" customWidth="1"/>
    <col min="547" max="547" width="6.5703125" style="227" bestFit="1" customWidth="1"/>
    <col min="548" max="548" width="4.85546875" style="227" customWidth="1"/>
    <col min="549" max="549" width="6.140625" style="227" bestFit="1" customWidth="1"/>
    <col min="550" max="550" width="5" style="227" customWidth="1"/>
    <col min="551" max="551" width="5.85546875" style="227" bestFit="1" customWidth="1"/>
    <col min="552" max="552" width="6.5703125" style="227" bestFit="1" customWidth="1"/>
    <col min="553" max="553" width="5.140625" style="227" customWidth="1"/>
    <col min="554" max="554" width="5.85546875" style="227" bestFit="1" customWidth="1"/>
    <col min="555" max="767" width="9.140625" style="227"/>
    <col min="768" max="768" width="4.28515625" style="227" customWidth="1"/>
    <col min="769" max="769" width="33" style="227" customWidth="1"/>
    <col min="770" max="770" width="5.5703125" style="227" customWidth="1"/>
    <col min="771" max="771" width="4" style="227" customWidth="1"/>
    <col min="772" max="772" width="5.85546875" style="227" bestFit="1" customWidth="1"/>
    <col min="773" max="773" width="6.5703125" style="227" bestFit="1" customWidth="1"/>
    <col min="774" max="774" width="5" style="227" customWidth="1"/>
    <col min="775" max="775" width="6.140625" style="227" customWidth="1"/>
    <col min="776" max="776" width="4.42578125" style="227" customWidth="1"/>
    <col min="777" max="777" width="5.85546875" style="227" bestFit="1" customWidth="1"/>
    <col min="778" max="778" width="6.5703125" style="227" bestFit="1" customWidth="1"/>
    <col min="779" max="779" width="5" style="227" customWidth="1"/>
    <col min="780" max="780" width="5.85546875" style="227" bestFit="1" customWidth="1"/>
    <col min="781" max="781" width="4.5703125" style="227" customWidth="1"/>
    <col min="782" max="782" width="5.85546875" style="227" bestFit="1" customWidth="1"/>
    <col min="783" max="783" width="6.5703125" style="227" bestFit="1" customWidth="1"/>
    <col min="784" max="784" width="4.5703125" style="227" customWidth="1"/>
    <col min="785" max="785" width="6.140625" style="227" bestFit="1" customWidth="1"/>
    <col min="786" max="786" width="4.42578125" style="227" customWidth="1"/>
    <col min="787" max="787" width="5.85546875" style="227" bestFit="1" customWidth="1"/>
    <col min="788" max="788" width="6.5703125" style="227" bestFit="1" customWidth="1"/>
    <col min="789" max="789" width="4.7109375" style="227" customWidth="1"/>
    <col min="790" max="790" width="6.140625" style="227" bestFit="1" customWidth="1"/>
    <col min="791" max="791" width="4.42578125" style="227" customWidth="1"/>
    <col min="792" max="792" width="5.85546875" style="227" bestFit="1" customWidth="1"/>
    <col min="793" max="793" width="6.5703125" style="227" bestFit="1" customWidth="1"/>
    <col min="794" max="794" width="4.7109375" style="227" customWidth="1"/>
    <col min="795" max="795" width="6.140625" style="227" bestFit="1" customWidth="1"/>
    <col min="796" max="796" width="4.42578125" style="227" customWidth="1"/>
    <col min="797" max="797" width="5.85546875" style="227" bestFit="1" customWidth="1"/>
    <col min="798" max="798" width="6.5703125" style="227" bestFit="1" customWidth="1"/>
    <col min="799" max="799" width="5.28515625" style="227" customWidth="1"/>
    <col min="800" max="800" width="6" style="227" customWidth="1"/>
    <col min="801" max="801" width="4.42578125" style="227" customWidth="1"/>
    <col min="802" max="802" width="5.85546875" style="227" bestFit="1" customWidth="1"/>
    <col min="803" max="803" width="6.5703125" style="227" bestFit="1" customWidth="1"/>
    <col min="804" max="804" width="4.85546875" style="227" customWidth="1"/>
    <col min="805" max="805" width="6.140625" style="227" bestFit="1" customWidth="1"/>
    <col min="806" max="806" width="5" style="227" customWidth="1"/>
    <col min="807" max="807" width="5.85546875" style="227" bestFit="1" customWidth="1"/>
    <col min="808" max="808" width="6.5703125" style="227" bestFit="1" customWidth="1"/>
    <col min="809" max="809" width="5.140625" style="227" customWidth="1"/>
    <col min="810" max="810" width="5.85546875" style="227" bestFit="1" customWidth="1"/>
    <col min="811" max="1023" width="9.140625" style="227"/>
    <col min="1024" max="1024" width="4.28515625" style="227" customWidth="1"/>
    <col min="1025" max="1025" width="33" style="227" customWidth="1"/>
    <col min="1026" max="1026" width="5.5703125" style="227" customWidth="1"/>
    <col min="1027" max="1027" width="4" style="227" customWidth="1"/>
    <col min="1028" max="1028" width="5.85546875" style="227" bestFit="1" customWidth="1"/>
    <col min="1029" max="1029" width="6.5703125" style="227" bestFit="1" customWidth="1"/>
    <col min="1030" max="1030" width="5" style="227" customWidth="1"/>
    <col min="1031" max="1031" width="6.140625" style="227" customWidth="1"/>
    <col min="1032" max="1032" width="4.42578125" style="227" customWidth="1"/>
    <col min="1033" max="1033" width="5.85546875" style="227" bestFit="1" customWidth="1"/>
    <col min="1034" max="1034" width="6.5703125" style="227" bestFit="1" customWidth="1"/>
    <col min="1035" max="1035" width="5" style="227" customWidth="1"/>
    <col min="1036" max="1036" width="5.85546875" style="227" bestFit="1" customWidth="1"/>
    <col min="1037" max="1037" width="4.5703125" style="227" customWidth="1"/>
    <col min="1038" max="1038" width="5.85546875" style="227" bestFit="1" customWidth="1"/>
    <col min="1039" max="1039" width="6.5703125" style="227" bestFit="1" customWidth="1"/>
    <col min="1040" max="1040" width="4.5703125" style="227" customWidth="1"/>
    <col min="1041" max="1041" width="6.140625" style="227" bestFit="1" customWidth="1"/>
    <col min="1042" max="1042" width="4.42578125" style="227" customWidth="1"/>
    <col min="1043" max="1043" width="5.85546875" style="227" bestFit="1" customWidth="1"/>
    <col min="1044" max="1044" width="6.5703125" style="227" bestFit="1" customWidth="1"/>
    <col min="1045" max="1045" width="4.7109375" style="227" customWidth="1"/>
    <col min="1046" max="1046" width="6.140625" style="227" bestFit="1" customWidth="1"/>
    <col min="1047" max="1047" width="4.42578125" style="227" customWidth="1"/>
    <col min="1048" max="1048" width="5.85546875" style="227" bestFit="1" customWidth="1"/>
    <col min="1049" max="1049" width="6.5703125" style="227" bestFit="1" customWidth="1"/>
    <col min="1050" max="1050" width="4.7109375" style="227" customWidth="1"/>
    <col min="1051" max="1051" width="6.140625" style="227" bestFit="1" customWidth="1"/>
    <col min="1052" max="1052" width="4.42578125" style="227" customWidth="1"/>
    <col min="1053" max="1053" width="5.85546875" style="227" bestFit="1" customWidth="1"/>
    <col min="1054" max="1054" width="6.5703125" style="227" bestFit="1" customWidth="1"/>
    <col min="1055" max="1055" width="5.28515625" style="227" customWidth="1"/>
    <col min="1056" max="1056" width="6" style="227" customWidth="1"/>
    <col min="1057" max="1057" width="4.42578125" style="227" customWidth="1"/>
    <col min="1058" max="1058" width="5.85546875" style="227" bestFit="1" customWidth="1"/>
    <col min="1059" max="1059" width="6.5703125" style="227" bestFit="1" customWidth="1"/>
    <col min="1060" max="1060" width="4.85546875" style="227" customWidth="1"/>
    <col min="1061" max="1061" width="6.140625" style="227" bestFit="1" customWidth="1"/>
    <col min="1062" max="1062" width="5" style="227" customWidth="1"/>
    <col min="1063" max="1063" width="5.85546875" style="227" bestFit="1" customWidth="1"/>
    <col min="1064" max="1064" width="6.5703125" style="227" bestFit="1" customWidth="1"/>
    <col min="1065" max="1065" width="5.140625" style="227" customWidth="1"/>
    <col min="1066" max="1066" width="5.85546875" style="227" bestFit="1" customWidth="1"/>
    <col min="1067" max="1279" width="9.140625" style="227"/>
    <col min="1280" max="1280" width="4.28515625" style="227" customWidth="1"/>
    <col min="1281" max="1281" width="33" style="227" customWidth="1"/>
    <col min="1282" max="1282" width="5.5703125" style="227" customWidth="1"/>
    <col min="1283" max="1283" width="4" style="227" customWidth="1"/>
    <col min="1284" max="1284" width="5.85546875" style="227" bestFit="1" customWidth="1"/>
    <col min="1285" max="1285" width="6.5703125" style="227" bestFit="1" customWidth="1"/>
    <col min="1286" max="1286" width="5" style="227" customWidth="1"/>
    <col min="1287" max="1287" width="6.140625" style="227" customWidth="1"/>
    <col min="1288" max="1288" width="4.42578125" style="227" customWidth="1"/>
    <col min="1289" max="1289" width="5.85546875" style="227" bestFit="1" customWidth="1"/>
    <col min="1290" max="1290" width="6.5703125" style="227" bestFit="1" customWidth="1"/>
    <col min="1291" max="1291" width="5" style="227" customWidth="1"/>
    <col min="1292" max="1292" width="5.85546875" style="227" bestFit="1" customWidth="1"/>
    <col min="1293" max="1293" width="4.5703125" style="227" customWidth="1"/>
    <col min="1294" max="1294" width="5.85546875" style="227" bestFit="1" customWidth="1"/>
    <col min="1295" max="1295" width="6.5703125" style="227" bestFit="1" customWidth="1"/>
    <col min="1296" max="1296" width="4.5703125" style="227" customWidth="1"/>
    <col min="1297" max="1297" width="6.140625" style="227" bestFit="1" customWidth="1"/>
    <col min="1298" max="1298" width="4.42578125" style="227" customWidth="1"/>
    <col min="1299" max="1299" width="5.85546875" style="227" bestFit="1" customWidth="1"/>
    <col min="1300" max="1300" width="6.5703125" style="227" bestFit="1" customWidth="1"/>
    <col min="1301" max="1301" width="4.7109375" style="227" customWidth="1"/>
    <col min="1302" max="1302" width="6.140625" style="227" bestFit="1" customWidth="1"/>
    <col min="1303" max="1303" width="4.42578125" style="227" customWidth="1"/>
    <col min="1304" max="1304" width="5.85546875" style="227" bestFit="1" customWidth="1"/>
    <col min="1305" max="1305" width="6.5703125" style="227" bestFit="1" customWidth="1"/>
    <col min="1306" max="1306" width="4.7109375" style="227" customWidth="1"/>
    <col min="1307" max="1307" width="6.140625" style="227" bestFit="1" customWidth="1"/>
    <col min="1308" max="1308" width="4.42578125" style="227" customWidth="1"/>
    <col min="1309" max="1309" width="5.85546875" style="227" bestFit="1" customWidth="1"/>
    <col min="1310" max="1310" width="6.5703125" style="227" bestFit="1" customWidth="1"/>
    <col min="1311" max="1311" width="5.28515625" style="227" customWidth="1"/>
    <col min="1312" max="1312" width="6" style="227" customWidth="1"/>
    <col min="1313" max="1313" width="4.42578125" style="227" customWidth="1"/>
    <col min="1314" max="1314" width="5.85546875" style="227" bestFit="1" customWidth="1"/>
    <col min="1315" max="1315" width="6.5703125" style="227" bestFit="1" customWidth="1"/>
    <col min="1316" max="1316" width="4.85546875" style="227" customWidth="1"/>
    <col min="1317" max="1317" width="6.140625" style="227" bestFit="1" customWidth="1"/>
    <col min="1318" max="1318" width="5" style="227" customWidth="1"/>
    <col min="1319" max="1319" width="5.85546875" style="227" bestFit="1" customWidth="1"/>
    <col min="1320" max="1320" width="6.5703125" style="227" bestFit="1" customWidth="1"/>
    <col min="1321" max="1321" width="5.140625" style="227" customWidth="1"/>
    <col min="1322" max="1322" width="5.85546875" style="227" bestFit="1" customWidth="1"/>
    <col min="1323" max="1535" width="9.140625" style="227"/>
    <col min="1536" max="1536" width="4.28515625" style="227" customWidth="1"/>
    <col min="1537" max="1537" width="33" style="227" customWidth="1"/>
    <col min="1538" max="1538" width="5.5703125" style="227" customWidth="1"/>
    <col min="1539" max="1539" width="4" style="227" customWidth="1"/>
    <col min="1540" max="1540" width="5.85546875" style="227" bestFit="1" customWidth="1"/>
    <col min="1541" max="1541" width="6.5703125" style="227" bestFit="1" customWidth="1"/>
    <col min="1542" max="1542" width="5" style="227" customWidth="1"/>
    <col min="1543" max="1543" width="6.140625" style="227" customWidth="1"/>
    <col min="1544" max="1544" width="4.42578125" style="227" customWidth="1"/>
    <col min="1545" max="1545" width="5.85546875" style="227" bestFit="1" customWidth="1"/>
    <col min="1546" max="1546" width="6.5703125" style="227" bestFit="1" customWidth="1"/>
    <col min="1547" max="1547" width="5" style="227" customWidth="1"/>
    <col min="1548" max="1548" width="5.85546875" style="227" bestFit="1" customWidth="1"/>
    <col min="1549" max="1549" width="4.5703125" style="227" customWidth="1"/>
    <col min="1550" max="1550" width="5.85546875" style="227" bestFit="1" customWidth="1"/>
    <col min="1551" max="1551" width="6.5703125" style="227" bestFit="1" customWidth="1"/>
    <col min="1552" max="1552" width="4.5703125" style="227" customWidth="1"/>
    <col min="1553" max="1553" width="6.140625" style="227" bestFit="1" customWidth="1"/>
    <col min="1554" max="1554" width="4.42578125" style="227" customWidth="1"/>
    <col min="1555" max="1555" width="5.85546875" style="227" bestFit="1" customWidth="1"/>
    <col min="1556" max="1556" width="6.5703125" style="227" bestFit="1" customWidth="1"/>
    <col min="1557" max="1557" width="4.7109375" style="227" customWidth="1"/>
    <col min="1558" max="1558" width="6.140625" style="227" bestFit="1" customWidth="1"/>
    <col min="1559" max="1559" width="4.42578125" style="227" customWidth="1"/>
    <col min="1560" max="1560" width="5.85546875" style="227" bestFit="1" customWidth="1"/>
    <col min="1561" max="1561" width="6.5703125" style="227" bestFit="1" customWidth="1"/>
    <col min="1562" max="1562" width="4.7109375" style="227" customWidth="1"/>
    <col min="1563" max="1563" width="6.140625" style="227" bestFit="1" customWidth="1"/>
    <col min="1564" max="1564" width="4.42578125" style="227" customWidth="1"/>
    <col min="1565" max="1565" width="5.85546875" style="227" bestFit="1" customWidth="1"/>
    <col min="1566" max="1566" width="6.5703125" style="227" bestFit="1" customWidth="1"/>
    <col min="1567" max="1567" width="5.28515625" style="227" customWidth="1"/>
    <col min="1568" max="1568" width="6" style="227" customWidth="1"/>
    <col min="1569" max="1569" width="4.42578125" style="227" customWidth="1"/>
    <col min="1570" max="1570" width="5.85546875" style="227" bestFit="1" customWidth="1"/>
    <col min="1571" max="1571" width="6.5703125" style="227" bestFit="1" customWidth="1"/>
    <col min="1572" max="1572" width="4.85546875" style="227" customWidth="1"/>
    <col min="1573" max="1573" width="6.140625" style="227" bestFit="1" customWidth="1"/>
    <col min="1574" max="1574" width="5" style="227" customWidth="1"/>
    <col min="1575" max="1575" width="5.85546875" style="227" bestFit="1" customWidth="1"/>
    <col min="1576" max="1576" width="6.5703125" style="227" bestFit="1" customWidth="1"/>
    <col min="1577" max="1577" width="5.140625" style="227" customWidth="1"/>
    <col min="1578" max="1578" width="5.85546875" style="227" bestFit="1" customWidth="1"/>
    <col min="1579" max="1791" width="9.140625" style="227"/>
    <col min="1792" max="1792" width="4.28515625" style="227" customWidth="1"/>
    <col min="1793" max="1793" width="33" style="227" customWidth="1"/>
    <col min="1794" max="1794" width="5.5703125" style="227" customWidth="1"/>
    <col min="1795" max="1795" width="4" style="227" customWidth="1"/>
    <col min="1796" max="1796" width="5.85546875" style="227" bestFit="1" customWidth="1"/>
    <col min="1797" max="1797" width="6.5703125" style="227" bestFit="1" customWidth="1"/>
    <col min="1798" max="1798" width="5" style="227" customWidth="1"/>
    <col min="1799" max="1799" width="6.140625" style="227" customWidth="1"/>
    <col min="1800" max="1800" width="4.42578125" style="227" customWidth="1"/>
    <col min="1801" max="1801" width="5.85546875" style="227" bestFit="1" customWidth="1"/>
    <col min="1802" max="1802" width="6.5703125" style="227" bestFit="1" customWidth="1"/>
    <col min="1803" max="1803" width="5" style="227" customWidth="1"/>
    <col min="1804" max="1804" width="5.85546875" style="227" bestFit="1" customWidth="1"/>
    <col min="1805" max="1805" width="4.5703125" style="227" customWidth="1"/>
    <col min="1806" max="1806" width="5.85546875" style="227" bestFit="1" customWidth="1"/>
    <col min="1807" max="1807" width="6.5703125" style="227" bestFit="1" customWidth="1"/>
    <col min="1808" max="1808" width="4.5703125" style="227" customWidth="1"/>
    <col min="1809" max="1809" width="6.140625" style="227" bestFit="1" customWidth="1"/>
    <col min="1810" max="1810" width="4.42578125" style="227" customWidth="1"/>
    <col min="1811" max="1811" width="5.85546875" style="227" bestFit="1" customWidth="1"/>
    <col min="1812" max="1812" width="6.5703125" style="227" bestFit="1" customWidth="1"/>
    <col min="1813" max="1813" width="4.7109375" style="227" customWidth="1"/>
    <col min="1814" max="1814" width="6.140625" style="227" bestFit="1" customWidth="1"/>
    <col min="1815" max="1815" width="4.42578125" style="227" customWidth="1"/>
    <col min="1816" max="1816" width="5.85546875" style="227" bestFit="1" customWidth="1"/>
    <col min="1817" max="1817" width="6.5703125" style="227" bestFit="1" customWidth="1"/>
    <col min="1818" max="1818" width="4.7109375" style="227" customWidth="1"/>
    <col min="1819" max="1819" width="6.140625" style="227" bestFit="1" customWidth="1"/>
    <col min="1820" max="1820" width="4.42578125" style="227" customWidth="1"/>
    <col min="1821" max="1821" width="5.85546875" style="227" bestFit="1" customWidth="1"/>
    <col min="1822" max="1822" width="6.5703125" style="227" bestFit="1" customWidth="1"/>
    <col min="1823" max="1823" width="5.28515625" style="227" customWidth="1"/>
    <col min="1824" max="1824" width="6" style="227" customWidth="1"/>
    <col min="1825" max="1825" width="4.42578125" style="227" customWidth="1"/>
    <col min="1826" max="1826" width="5.85546875" style="227" bestFit="1" customWidth="1"/>
    <col min="1827" max="1827" width="6.5703125" style="227" bestFit="1" customWidth="1"/>
    <col min="1828" max="1828" width="4.85546875" style="227" customWidth="1"/>
    <col min="1829" max="1829" width="6.140625" style="227" bestFit="1" customWidth="1"/>
    <col min="1830" max="1830" width="5" style="227" customWidth="1"/>
    <col min="1831" max="1831" width="5.85546875" style="227" bestFit="1" customWidth="1"/>
    <col min="1832" max="1832" width="6.5703125" style="227" bestFit="1" customWidth="1"/>
    <col min="1833" max="1833" width="5.140625" style="227" customWidth="1"/>
    <col min="1834" max="1834" width="5.85546875" style="227" bestFit="1" customWidth="1"/>
    <col min="1835" max="2047" width="9.140625" style="227"/>
    <col min="2048" max="2048" width="4.28515625" style="227" customWidth="1"/>
    <col min="2049" max="2049" width="33" style="227" customWidth="1"/>
    <col min="2050" max="2050" width="5.5703125" style="227" customWidth="1"/>
    <col min="2051" max="2051" width="4" style="227" customWidth="1"/>
    <col min="2052" max="2052" width="5.85546875" style="227" bestFit="1" customWidth="1"/>
    <col min="2053" max="2053" width="6.5703125" style="227" bestFit="1" customWidth="1"/>
    <col min="2054" max="2054" width="5" style="227" customWidth="1"/>
    <col min="2055" max="2055" width="6.140625" style="227" customWidth="1"/>
    <col min="2056" max="2056" width="4.42578125" style="227" customWidth="1"/>
    <col min="2057" max="2057" width="5.85546875" style="227" bestFit="1" customWidth="1"/>
    <col min="2058" max="2058" width="6.5703125" style="227" bestFit="1" customWidth="1"/>
    <col min="2059" max="2059" width="5" style="227" customWidth="1"/>
    <col min="2060" max="2060" width="5.85546875" style="227" bestFit="1" customWidth="1"/>
    <col min="2061" max="2061" width="4.5703125" style="227" customWidth="1"/>
    <col min="2062" max="2062" width="5.85546875" style="227" bestFit="1" customWidth="1"/>
    <col min="2063" max="2063" width="6.5703125" style="227" bestFit="1" customWidth="1"/>
    <col min="2064" max="2064" width="4.5703125" style="227" customWidth="1"/>
    <col min="2065" max="2065" width="6.140625" style="227" bestFit="1" customWidth="1"/>
    <col min="2066" max="2066" width="4.42578125" style="227" customWidth="1"/>
    <col min="2067" max="2067" width="5.85546875" style="227" bestFit="1" customWidth="1"/>
    <col min="2068" max="2068" width="6.5703125" style="227" bestFit="1" customWidth="1"/>
    <col min="2069" max="2069" width="4.7109375" style="227" customWidth="1"/>
    <col min="2070" max="2070" width="6.140625" style="227" bestFit="1" customWidth="1"/>
    <col min="2071" max="2071" width="4.42578125" style="227" customWidth="1"/>
    <col min="2072" max="2072" width="5.85546875" style="227" bestFit="1" customWidth="1"/>
    <col min="2073" max="2073" width="6.5703125" style="227" bestFit="1" customWidth="1"/>
    <col min="2074" max="2074" width="4.7109375" style="227" customWidth="1"/>
    <col min="2075" max="2075" width="6.140625" style="227" bestFit="1" customWidth="1"/>
    <col min="2076" max="2076" width="4.42578125" style="227" customWidth="1"/>
    <col min="2077" max="2077" width="5.85546875" style="227" bestFit="1" customWidth="1"/>
    <col min="2078" max="2078" width="6.5703125" style="227" bestFit="1" customWidth="1"/>
    <col min="2079" max="2079" width="5.28515625" style="227" customWidth="1"/>
    <col min="2080" max="2080" width="6" style="227" customWidth="1"/>
    <col min="2081" max="2081" width="4.42578125" style="227" customWidth="1"/>
    <col min="2082" max="2082" width="5.85546875" style="227" bestFit="1" customWidth="1"/>
    <col min="2083" max="2083" width="6.5703125" style="227" bestFit="1" customWidth="1"/>
    <col min="2084" max="2084" width="4.85546875" style="227" customWidth="1"/>
    <col min="2085" max="2085" width="6.140625" style="227" bestFit="1" customWidth="1"/>
    <col min="2086" max="2086" width="5" style="227" customWidth="1"/>
    <col min="2087" max="2087" width="5.85546875" style="227" bestFit="1" customWidth="1"/>
    <col min="2088" max="2088" width="6.5703125" style="227" bestFit="1" customWidth="1"/>
    <col min="2089" max="2089" width="5.140625" style="227" customWidth="1"/>
    <col min="2090" max="2090" width="5.85546875" style="227" bestFit="1" customWidth="1"/>
    <col min="2091" max="2303" width="9.140625" style="227"/>
    <col min="2304" max="2304" width="4.28515625" style="227" customWidth="1"/>
    <col min="2305" max="2305" width="33" style="227" customWidth="1"/>
    <col min="2306" max="2306" width="5.5703125" style="227" customWidth="1"/>
    <col min="2307" max="2307" width="4" style="227" customWidth="1"/>
    <col min="2308" max="2308" width="5.85546875" style="227" bestFit="1" customWidth="1"/>
    <col min="2309" max="2309" width="6.5703125" style="227" bestFit="1" customWidth="1"/>
    <col min="2310" max="2310" width="5" style="227" customWidth="1"/>
    <col min="2311" max="2311" width="6.140625" style="227" customWidth="1"/>
    <col min="2312" max="2312" width="4.42578125" style="227" customWidth="1"/>
    <col min="2313" max="2313" width="5.85546875" style="227" bestFit="1" customWidth="1"/>
    <col min="2314" max="2314" width="6.5703125" style="227" bestFit="1" customWidth="1"/>
    <col min="2315" max="2315" width="5" style="227" customWidth="1"/>
    <col min="2316" max="2316" width="5.85546875" style="227" bestFit="1" customWidth="1"/>
    <col min="2317" max="2317" width="4.5703125" style="227" customWidth="1"/>
    <col min="2318" max="2318" width="5.85546875" style="227" bestFit="1" customWidth="1"/>
    <col min="2319" max="2319" width="6.5703125" style="227" bestFit="1" customWidth="1"/>
    <col min="2320" max="2320" width="4.5703125" style="227" customWidth="1"/>
    <col min="2321" max="2321" width="6.140625" style="227" bestFit="1" customWidth="1"/>
    <col min="2322" max="2322" width="4.42578125" style="227" customWidth="1"/>
    <col min="2323" max="2323" width="5.85546875" style="227" bestFit="1" customWidth="1"/>
    <col min="2324" max="2324" width="6.5703125" style="227" bestFit="1" customWidth="1"/>
    <col min="2325" max="2325" width="4.7109375" style="227" customWidth="1"/>
    <col min="2326" max="2326" width="6.140625" style="227" bestFit="1" customWidth="1"/>
    <col min="2327" max="2327" width="4.42578125" style="227" customWidth="1"/>
    <col min="2328" max="2328" width="5.85546875" style="227" bestFit="1" customWidth="1"/>
    <col min="2329" max="2329" width="6.5703125" style="227" bestFit="1" customWidth="1"/>
    <col min="2330" max="2330" width="4.7109375" style="227" customWidth="1"/>
    <col min="2331" max="2331" width="6.140625" style="227" bestFit="1" customWidth="1"/>
    <col min="2332" max="2332" width="4.42578125" style="227" customWidth="1"/>
    <col min="2333" max="2333" width="5.85546875" style="227" bestFit="1" customWidth="1"/>
    <col min="2334" max="2334" width="6.5703125" style="227" bestFit="1" customWidth="1"/>
    <col min="2335" max="2335" width="5.28515625" style="227" customWidth="1"/>
    <col min="2336" max="2336" width="6" style="227" customWidth="1"/>
    <col min="2337" max="2337" width="4.42578125" style="227" customWidth="1"/>
    <col min="2338" max="2338" width="5.85546875" style="227" bestFit="1" customWidth="1"/>
    <col min="2339" max="2339" width="6.5703125" style="227" bestFit="1" customWidth="1"/>
    <col min="2340" max="2340" width="4.85546875" style="227" customWidth="1"/>
    <col min="2341" max="2341" width="6.140625" style="227" bestFit="1" customWidth="1"/>
    <col min="2342" max="2342" width="5" style="227" customWidth="1"/>
    <col min="2343" max="2343" width="5.85546875" style="227" bestFit="1" customWidth="1"/>
    <col min="2344" max="2344" width="6.5703125" style="227" bestFit="1" customWidth="1"/>
    <col min="2345" max="2345" width="5.140625" style="227" customWidth="1"/>
    <col min="2346" max="2346" width="5.85546875" style="227" bestFit="1" customWidth="1"/>
    <col min="2347" max="2559" width="9.140625" style="227"/>
    <col min="2560" max="2560" width="4.28515625" style="227" customWidth="1"/>
    <col min="2561" max="2561" width="33" style="227" customWidth="1"/>
    <col min="2562" max="2562" width="5.5703125" style="227" customWidth="1"/>
    <col min="2563" max="2563" width="4" style="227" customWidth="1"/>
    <col min="2564" max="2564" width="5.85546875" style="227" bestFit="1" customWidth="1"/>
    <col min="2565" max="2565" width="6.5703125" style="227" bestFit="1" customWidth="1"/>
    <col min="2566" max="2566" width="5" style="227" customWidth="1"/>
    <col min="2567" max="2567" width="6.140625" style="227" customWidth="1"/>
    <col min="2568" max="2568" width="4.42578125" style="227" customWidth="1"/>
    <col min="2569" max="2569" width="5.85546875" style="227" bestFit="1" customWidth="1"/>
    <col min="2570" max="2570" width="6.5703125" style="227" bestFit="1" customWidth="1"/>
    <col min="2571" max="2571" width="5" style="227" customWidth="1"/>
    <col min="2572" max="2572" width="5.85546875" style="227" bestFit="1" customWidth="1"/>
    <col min="2573" max="2573" width="4.5703125" style="227" customWidth="1"/>
    <col min="2574" max="2574" width="5.85546875" style="227" bestFit="1" customWidth="1"/>
    <col min="2575" max="2575" width="6.5703125" style="227" bestFit="1" customWidth="1"/>
    <col min="2576" max="2576" width="4.5703125" style="227" customWidth="1"/>
    <col min="2577" max="2577" width="6.140625" style="227" bestFit="1" customWidth="1"/>
    <col min="2578" max="2578" width="4.42578125" style="227" customWidth="1"/>
    <col min="2579" max="2579" width="5.85546875" style="227" bestFit="1" customWidth="1"/>
    <col min="2580" max="2580" width="6.5703125" style="227" bestFit="1" customWidth="1"/>
    <col min="2581" max="2581" width="4.7109375" style="227" customWidth="1"/>
    <col min="2582" max="2582" width="6.140625" style="227" bestFit="1" customWidth="1"/>
    <col min="2583" max="2583" width="4.42578125" style="227" customWidth="1"/>
    <col min="2584" max="2584" width="5.85546875" style="227" bestFit="1" customWidth="1"/>
    <col min="2585" max="2585" width="6.5703125" style="227" bestFit="1" customWidth="1"/>
    <col min="2586" max="2586" width="4.7109375" style="227" customWidth="1"/>
    <col min="2587" max="2587" width="6.140625" style="227" bestFit="1" customWidth="1"/>
    <col min="2588" max="2588" width="4.42578125" style="227" customWidth="1"/>
    <col min="2589" max="2589" width="5.85546875" style="227" bestFit="1" customWidth="1"/>
    <col min="2590" max="2590" width="6.5703125" style="227" bestFit="1" customWidth="1"/>
    <col min="2591" max="2591" width="5.28515625" style="227" customWidth="1"/>
    <col min="2592" max="2592" width="6" style="227" customWidth="1"/>
    <col min="2593" max="2593" width="4.42578125" style="227" customWidth="1"/>
    <col min="2594" max="2594" width="5.85546875" style="227" bestFit="1" customWidth="1"/>
    <col min="2595" max="2595" width="6.5703125" style="227" bestFit="1" customWidth="1"/>
    <col min="2596" max="2596" width="4.85546875" style="227" customWidth="1"/>
    <col min="2597" max="2597" width="6.140625" style="227" bestFit="1" customWidth="1"/>
    <col min="2598" max="2598" width="5" style="227" customWidth="1"/>
    <col min="2599" max="2599" width="5.85546875" style="227" bestFit="1" customWidth="1"/>
    <col min="2600" max="2600" width="6.5703125" style="227" bestFit="1" customWidth="1"/>
    <col min="2601" max="2601" width="5.140625" style="227" customWidth="1"/>
    <col min="2602" max="2602" width="5.85546875" style="227" bestFit="1" customWidth="1"/>
    <col min="2603" max="2815" width="9.140625" style="227"/>
    <col min="2816" max="2816" width="4.28515625" style="227" customWidth="1"/>
    <col min="2817" max="2817" width="33" style="227" customWidth="1"/>
    <col min="2818" max="2818" width="5.5703125" style="227" customWidth="1"/>
    <col min="2819" max="2819" width="4" style="227" customWidth="1"/>
    <col min="2820" max="2820" width="5.85546875" style="227" bestFit="1" customWidth="1"/>
    <col min="2821" max="2821" width="6.5703125" style="227" bestFit="1" customWidth="1"/>
    <col min="2822" max="2822" width="5" style="227" customWidth="1"/>
    <col min="2823" max="2823" width="6.140625" style="227" customWidth="1"/>
    <col min="2824" max="2824" width="4.42578125" style="227" customWidth="1"/>
    <col min="2825" max="2825" width="5.85546875" style="227" bestFit="1" customWidth="1"/>
    <col min="2826" max="2826" width="6.5703125" style="227" bestFit="1" customWidth="1"/>
    <col min="2827" max="2827" width="5" style="227" customWidth="1"/>
    <col min="2828" max="2828" width="5.85546875" style="227" bestFit="1" customWidth="1"/>
    <col min="2829" max="2829" width="4.5703125" style="227" customWidth="1"/>
    <col min="2830" max="2830" width="5.85546875" style="227" bestFit="1" customWidth="1"/>
    <col min="2831" max="2831" width="6.5703125" style="227" bestFit="1" customWidth="1"/>
    <col min="2832" max="2832" width="4.5703125" style="227" customWidth="1"/>
    <col min="2833" max="2833" width="6.140625" style="227" bestFit="1" customWidth="1"/>
    <col min="2834" max="2834" width="4.42578125" style="227" customWidth="1"/>
    <col min="2835" max="2835" width="5.85546875" style="227" bestFit="1" customWidth="1"/>
    <col min="2836" max="2836" width="6.5703125" style="227" bestFit="1" customWidth="1"/>
    <col min="2837" max="2837" width="4.7109375" style="227" customWidth="1"/>
    <col min="2838" max="2838" width="6.140625" style="227" bestFit="1" customWidth="1"/>
    <col min="2839" max="2839" width="4.42578125" style="227" customWidth="1"/>
    <col min="2840" max="2840" width="5.85546875" style="227" bestFit="1" customWidth="1"/>
    <col min="2841" max="2841" width="6.5703125" style="227" bestFit="1" customWidth="1"/>
    <col min="2842" max="2842" width="4.7109375" style="227" customWidth="1"/>
    <col min="2843" max="2843" width="6.140625" style="227" bestFit="1" customWidth="1"/>
    <col min="2844" max="2844" width="4.42578125" style="227" customWidth="1"/>
    <col min="2845" max="2845" width="5.85546875" style="227" bestFit="1" customWidth="1"/>
    <col min="2846" max="2846" width="6.5703125" style="227" bestFit="1" customWidth="1"/>
    <col min="2847" max="2847" width="5.28515625" style="227" customWidth="1"/>
    <col min="2848" max="2848" width="6" style="227" customWidth="1"/>
    <col min="2849" max="2849" width="4.42578125" style="227" customWidth="1"/>
    <col min="2850" max="2850" width="5.85546875" style="227" bestFit="1" customWidth="1"/>
    <col min="2851" max="2851" width="6.5703125" style="227" bestFit="1" customWidth="1"/>
    <col min="2852" max="2852" width="4.85546875" style="227" customWidth="1"/>
    <col min="2853" max="2853" width="6.140625" style="227" bestFit="1" customWidth="1"/>
    <col min="2854" max="2854" width="5" style="227" customWidth="1"/>
    <col min="2855" max="2855" width="5.85546875" style="227" bestFit="1" customWidth="1"/>
    <col min="2856" max="2856" width="6.5703125" style="227" bestFit="1" customWidth="1"/>
    <col min="2857" max="2857" width="5.140625" style="227" customWidth="1"/>
    <col min="2858" max="2858" width="5.85546875" style="227" bestFit="1" customWidth="1"/>
    <col min="2859" max="3071" width="9.140625" style="227"/>
    <col min="3072" max="3072" width="4.28515625" style="227" customWidth="1"/>
    <col min="3073" max="3073" width="33" style="227" customWidth="1"/>
    <col min="3074" max="3074" width="5.5703125" style="227" customWidth="1"/>
    <col min="3075" max="3075" width="4" style="227" customWidth="1"/>
    <col min="3076" max="3076" width="5.85546875" style="227" bestFit="1" customWidth="1"/>
    <col min="3077" max="3077" width="6.5703125" style="227" bestFit="1" customWidth="1"/>
    <col min="3078" max="3078" width="5" style="227" customWidth="1"/>
    <col min="3079" max="3079" width="6.140625" style="227" customWidth="1"/>
    <col min="3080" max="3080" width="4.42578125" style="227" customWidth="1"/>
    <col min="3081" max="3081" width="5.85546875" style="227" bestFit="1" customWidth="1"/>
    <col min="3082" max="3082" width="6.5703125" style="227" bestFit="1" customWidth="1"/>
    <col min="3083" max="3083" width="5" style="227" customWidth="1"/>
    <col min="3084" max="3084" width="5.85546875" style="227" bestFit="1" customWidth="1"/>
    <col min="3085" max="3085" width="4.5703125" style="227" customWidth="1"/>
    <col min="3086" max="3086" width="5.85546875" style="227" bestFit="1" customWidth="1"/>
    <col min="3087" max="3087" width="6.5703125" style="227" bestFit="1" customWidth="1"/>
    <col min="3088" max="3088" width="4.5703125" style="227" customWidth="1"/>
    <col min="3089" max="3089" width="6.140625" style="227" bestFit="1" customWidth="1"/>
    <col min="3090" max="3090" width="4.42578125" style="227" customWidth="1"/>
    <col min="3091" max="3091" width="5.85546875" style="227" bestFit="1" customWidth="1"/>
    <col min="3092" max="3092" width="6.5703125" style="227" bestFit="1" customWidth="1"/>
    <col min="3093" max="3093" width="4.7109375" style="227" customWidth="1"/>
    <col min="3094" max="3094" width="6.140625" style="227" bestFit="1" customWidth="1"/>
    <col min="3095" max="3095" width="4.42578125" style="227" customWidth="1"/>
    <col min="3096" max="3096" width="5.85546875" style="227" bestFit="1" customWidth="1"/>
    <col min="3097" max="3097" width="6.5703125" style="227" bestFit="1" customWidth="1"/>
    <col min="3098" max="3098" width="4.7109375" style="227" customWidth="1"/>
    <col min="3099" max="3099" width="6.140625" style="227" bestFit="1" customWidth="1"/>
    <col min="3100" max="3100" width="4.42578125" style="227" customWidth="1"/>
    <col min="3101" max="3101" width="5.85546875" style="227" bestFit="1" customWidth="1"/>
    <col min="3102" max="3102" width="6.5703125" style="227" bestFit="1" customWidth="1"/>
    <col min="3103" max="3103" width="5.28515625" style="227" customWidth="1"/>
    <col min="3104" max="3104" width="6" style="227" customWidth="1"/>
    <col min="3105" max="3105" width="4.42578125" style="227" customWidth="1"/>
    <col min="3106" max="3106" width="5.85546875" style="227" bestFit="1" customWidth="1"/>
    <col min="3107" max="3107" width="6.5703125" style="227" bestFit="1" customWidth="1"/>
    <col min="3108" max="3108" width="4.85546875" style="227" customWidth="1"/>
    <col min="3109" max="3109" width="6.140625" style="227" bestFit="1" customWidth="1"/>
    <col min="3110" max="3110" width="5" style="227" customWidth="1"/>
    <col min="3111" max="3111" width="5.85546875" style="227" bestFit="1" customWidth="1"/>
    <col min="3112" max="3112" width="6.5703125" style="227" bestFit="1" customWidth="1"/>
    <col min="3113" max="3113" width="5.140625" style="227" customWidth="1"/>
    <col min="3114" max="3114" width="5.85546875" style="227" bestFit="1" customWidth="1"/>
    <col min="3115" max="3327" width="9.140625" style="227"/>
    <col min="3328" max="3328" width="4.28515625" style="227" customWidth="1"/>
    <col min="3329" max="3329" width="33" style="227" customWidth="1"/>
    <col min="3330" max="3330" width="5.5703125" style="227" customWidth="1"/>
    <col min="3331" max="3331" width="4" style="227" customWidth="1"/>
    <col min="3332" max="3332" width="5.85546875" style="227" bestFit="1" customWidth="1"/>
    <col min="3333" max="3333" width="6.5703125" style="227" bestFit="1" customWidth="1"/>
    <col min="3334" max="3334" width="5" style="227" customWidth="1"/>
    <col min="3335" max="3335" width="6.140625" style="227" customWidth="1"/>
    <col min="3336" max="3336" width="4.42578125" style="227" customWidth="1"/>
    <col min="3337" max="3337" width="5.85546875" style="227" bestFit="1" customWidth="1"/>
    <col min="3338" max="3338" width="6.5703125" style="227" bestFit="1" customWidth="1"/>
    <col min="3339" max="3339" width="5" style="227" customWidth="1"/>
    <col min="3340" max="3340" width="5.85546875" style="227" bestFit="1" customWidth="1"/>
    <col min="3341" max="3341" width="4.5703125" style="227" customWidth="1"/>
    <col min="3342" max="3342" width="5.85546875" style="227" bestFit="1" customWidth="1"/>
    <col min="3343" max="3343" width="6.5703125" style="227" bestFit="1" customWidth="1"/>
    <col min="3344" max="3344" width="4.5703125" style="227" customWidth="1"/>
    <col min="3345" max="3345" width="6.140625" style="227" bestFit="1" customWidth="1"/>
    <col min="3346" max="3346" width="4.42578125" style="227" customWidth="1"/>
    <col min="3347" max="3347" width="5.85546875" style="227" bestFit="1" customWidth="1"/>
    <col min="3348" max="3348" width="6.5703125" style="227" bestFit="1" customWidth="1"/>
    <col min="3349" max="3349" width="4.7109375" style="227" customWidth="1"/>
    <col min="3350" max="3350" width="6.140625" style="227" bestFit="1" customWidth="1"/>
    <col min="3351" max="3351" width="4.42578125" style="227" customWidth="1"/>
    <col min="3352" max="3352" width="5.85546875" style="227" bestFit="1" customWidth="1"/>
    <col min="3353" max="3353" width="6.5703125" style="227" bestFit="1" customWidth="1"/>
    <col min="3354" max="3354" width="4.7109375" style="227" customWidth="1"/>
    <col min="3355" max="3355" width="6.140625" style="227" bestFit="1" customWidth="1"/>
    <col min="3356" max="3356" width="4.42578125" style="227" customWidth="1"/>
    <col min="3357" max="3357" width="5.85546875" style="227" bestFit="1" customWidth="1"/>
    <col min="3358" max="3358" width="6.5703125" style="227" bestFit="1" customWidth="1"/>
    <col min="3359" max="3359" width="5.28515625" style="227" customWidth="1"/>
    <col min="3360" max="3360" width="6" style="227" customWidth="1"/>
    <col min="3361" max="3361" width="4.42578125" style="227" customWidth="1"/>
    <col min="3362" max="3362" width="5.85546875" style="227" bestFit="1" customWidth="1"/>
    <col min="3363" max="3363" width="6.5703125" style="227" bestFit="1" customWidth="1"/>
    <col min="3364" max="3364" width="4.85546875" style="227" customWidth="1"/>
    <col min="3365" max="3365" width="6.140625" style="227" bestFit="1" customWidth="1"/>
    <col min="3366" max="3366" width="5" style="227" customWidth="1"/>
    <col min="3367" max="3367" width="5.85546875" style="227" bestFit="1" customWidth="1"/>
    <col min="3368" max="3368" width="6.5703125" style="227" bestFit="1" customWidth="1"/>
    <col min="3369" max="3369" width="5.140625" style="227" customWidth="1"/>
    <col min="3370" max="3370" width="5.85546875" style="227" bestFit="1" customWidth="1"/>
    <col min="3371" max="3583" width="9.140625" style="227"/>
    <col min="3584" max="3584" width="4.28515625" style="227" customWidth="1"/>
    <col min="3585" max="3585" width="33" style="227" customWidth="1"/>
    <col min="3586" max="3586" width="5.5703125" style="227" customWidth="1"/>
    <col min="3587" max="3587" width="4" style="227" customWidth="1"/>
    <col min="3588" max="3588" width="5.85546875" style="227" bestFit="1" customWidth="1"/>
    <col min="3589" max="3589" width="6.5703125" style="227" bestFit="1" customWidth="1"/>
    <col min="3590" max="3590" width="5" style="227" customWidth="1"/>
    <col min="3591" max="3591" width="6.140625" style="227" customWidth="1"/>
    <col min="3592" max="3592" width="4.42578125" style="227" customWidth="1"/>
    <col min="3593" max="3593" width="5.85546875" style="227" bestFit="1" customWidth="1"/>
    <col min="3594" max="3594" width="6.5703125" style="227" bestFit="1" customWidth="1"/>
    <col min="3595" max="3595" width="5" style="227" customWidth="1"/>
    <col min="3596" max="3596" width="5.85546875" style="227" bestFit="1" customWidth="1"/>
    <col min="3597" max="3597" width="4.5703125" style="227" customWidth="1"/>
    <col min="3598" max="3598" width="5.85546875" style="227" bestFit="1" customWidth="1"/>
    <col min="3599" max="3599" width="6.5703125" style="227" bestFit="1" customWidth="1"/>
    <col min="3600" max="3600" width="4.5703125" style="227" customWidth="1"/>
    <col min="3601" max="3601" width="6.140625" style="227" bestFit="1" customWidth="1"/>
    <col min="3602" max="3602" width="4.42578125" style="227" customWidth="1"/>
    <col min="3603" max="3603" width="5.85546875" style="227" bestFit="1" customWidth="1"/>
    <col min="3604" max="3604" width="6.5703125" style="227" bestFit="1" customWidth="1"/>
    <col min="3605" max="3605" width="4.7109375" style="227" customWidth="1"/>
    <col min="3606" max="3606" width="6.140625" style="227" bestFit="1" customWidth="1"/>
    <col min="3607" max="3607" width="4.42578125" style="227" customWidth="1"/>
    <col min="3608" max="3608" width="5.85546875" style="227" bestFit="1" customWidth="1"/>
    <col min="3609" max="3609" width="6.5703125" style="227" bestFit="1" customWidth="1"/>
    <col min="3610" max="3610" width="4.7109375" style="227" customWidth="1"/>
    <col min="3611" max="3611" width="6.140625" style="227" bestFit="1" customWidth="1"/>
    <col min="3612" max="3612" width="4.42578125" style="227" customWidth="1"/>
    <col min="3613" max="3613" width="5.85546875" style="227" bestFit="1" customWidth="1"/>
    <col min="3614" max="3614" width="6.5703125" style="227" bestFit="1" customWidth="1"/>
    <col min="3615" max="3615" width="5.28515625" style="227" customWidth="1"/>
    <col min="3616" max="3616" width="6" style="227" customWidth="1"/>
    <col min="3617" max="3617" width="4.42578125" style="227" customWidth="1"/>
    <col min="3618" max="3618" width="5.85546875" style="227" bestFit="1" customWidth="1"/>
    <col min="3619" max="3619" width="6.5703125" style="227" bestFit="1" customWidth="1"/>
    <col min="3620" max="3620" width="4.85546875" style="227" customWidth="1"/>
    <col min="3621" max="3621" width="6.140625" style="227" bestFit="1" customWidth="1"/>
    <col min="3622" max="3622" width="5" style="227" customWidth="1"/>
    <col min="3623" max="3623" width="5.85546875" style="227" bestFit="1" customWidth="1"/>
    <col min="3624" max="3624" width="6.5703125" style="227" bestFit="1" customWidth="1"/>
    <col min="3625" max="3625" width="5.140625" style="227" customWidth="1"/>
    <col min="3626" max="3626" width="5.85546875" style="227" bestFit="1" customWidth="1"/>
    <col min="3627" max="3839" width="9.140625" style="227"/>
    <col min="3840" max="3840" width="4.28515625" style="227" customWidth="1"/>
    <col min="3841" max="3841" width="33" style="227" customWidth="1"/>
    <col min="3842" max="3842" width="5.5703125" style="227" customWidth="1"/>
    <col min="3843" max="3843" width="4" style="227" customWidth="1"/>
    <col min="3844" max="3844" width="5.85546875" style="227" bestFit="1" customWidth="1"/>
    <col min="3845" max="3845" width="6.5703125" style="227" bestFit="1" customWidth="1"/>
    <col min="3846" max="3846" width="5" style="227" customWidth="1"/>
    <col min="3847" max="3847" width="6.140625" style="227" customWidth="1"/>
    <col min="3848" max="3848" width="4.42578125" style="227" customWidth="1"/>
    <col min="3849" max="3849" width="5.85546875" style="227" bestFit="1" customWidth="1"/>
    <col min="3850" max="3850" width="6.5703125" style="227" bestFit="1" customWidth="1"/>
    <col min="3851" max="3851" width="5" style="227" customWidth="1"/>
    <col min="3852" max="3852" width="5.85546875" style="227" bestFit="1" customWidth="1"/>
    <col min="3853" max="3853" width="4.5703125" style="227" customWidth="1"/>
    <col min="3854" max="3854" width="5.85546875" style="227" bestFit="1" customWidth="1"/>
    <col min="3855" max="3855" width="6.5703125" style="227" bestFit="1" customWidth="1"/>
    <col min="3856" max="3856" width="4.5703125" style="227" customWidth="1"/>
    <col min="3857" max="3857" width="6.140625" style="227" bestFit="1" customWidth="1"/>
    <col min="3858" max="3858" width="4.42578125" style="227" customWidth="1"/>
    <col min="3859" max="3859" width="5.85546875" style="227" bestFit="1" customWidth="1"/>
    <col min="3860" max="3860" width="6.5703125" style="227" bestFit="1" customWidth="1"/>
    <col min="3861" max="3861" width="4.7109375" style="227" customWidth="1"/>
    <col min="3862" max="3862" width="6.140625" style="227" bestFit="1" customWidth="1"/>
    <col min="3863" max="3863" width="4.42578125" style="227" customWidth="1"/>
    <col min="3864" max="3864" width="5.85546875" style="227" bestFit="1" customWidth="1"/>
    <col min="3865" max="3865" width="6.5703125" style="227" bestFit="1" customWidth="1"/>
    <col min="3866" max="3866" width="4.7109375" style="227" customWidth="1"/>
    <col min="3867" max="3867" width="6.140625" style="227" bestFit="1" customWidth="1"/>
    <col min="3868" max="3868" width="4.42578125" style="227" customWidth="1"/>
    <col min="3869" max="3869" width="5.85546875" style="227" bestFit="1" customWidth="1"/>
    <col min="3870" max="3870" width="6.5703125" style="227" bestFit="1" customWidth="1"/>
    <col min="3871" max="3871" width="5.28515625" style="227" customWidth="1"/>
    <col min="3872" max="3872" width="6" style="227" customWidth="1"/>
    <col min="3873" max="3873" width="4.42578125" style="227" customWidth="1"/>
    <col min="3874" max="3874" width="5.85546875" style="227" bestFit="1" customWidth="1"/>
    <col min="3875" max="3875" width="6.5703125" style="227" bestFit="1" customWidth="1"/>
    <col min="3876" max="3876" width="4.85546875" style="227" customWidth="1"/>
    <col min="3877" max="3877" width="6.140625" style="227" bestFit="1" customWidth="1"/>
    <col min="3878" max="3878" width="5" style="227" customWidth="1"/>
    <col min="3879" max="3879" width="5.85546875" style="227" bestFit="1" customWidth="1"/>
    <col min="3880" max="3880" width="6.5703125" style="227" bestFit="1" customWidth="1"/>
    <col min="3881" max="3881" width="5.140625" style="227" customWidth="1"/>
    <col min="3882" max="3882" width="5.85546875" style="227" bestFit="1" customWidth="1"/>
    <col min="3883" max="4095" width="9.140625" style="227"/>
    <col min="4096" max="4096" width="4.28515625" style="227" customWidth="1"/>
    <col min="4097" max="4097" width="33" style="227" customWidth="1"/>
    <col min="4098" max="4098" width="5.5703125" style="227" customWidth="1"/>
    <col min="4099" max="4099" width="4" style="227" customWidth="1"/>
    <col min="4100" max="4100" width="5.85546875" style="227" bestFit="1" customWidth="1"/>
    <col min="4101" max="4101" width="6.5703125" style="227" bestFit="1" customWidth="1"/>
    <col min="4102" max="4102" width="5" style="227" customWidth="1"/>
    <col min="4103" max="4103" width="6.140625" style="227" customWidth="1"/>
    <col min="4104" max="4104" width="4.42578125" style="227" customWidth="1"/>
    <col min="4105" max="4105" width="5.85546875" style="227" bestFit="1" customWidth="1"/>
    <col min="4106" max="4106" width="6.5703125" style="227" bestFit="1" customWidth="1"/>
    <col min="4107" max="4107" width="5" style="227" customWidth="1"/>
    <col min="4108" max="4108" width="5.85546875" style="227" bestFit="1" customWidth="1"/>
    <col min="4109" max="4109" width="4.5703125" style="227" customWidth="1"/>
    <col min="4110" max="4110" width="5.85546875" style="227" bestFit="1" customWidth="1"/>
    <col min="4111" max="4111" width="6.5703125" style="227" bestFit="1" customWidth="1"/>
    <col min="4112" max="4112" width="4.5703125" style="227" customWidth="1"/>
    <col min="4113" max="4113" width="6.140625" style="227" bestFit="1" customWidth="1"/>
    <col min="4114" max="4114" width="4.42578125" style="227" customWidth="1"/>
    <col min="4115" max="4115" width="5.85546875" style="227" bestFit="1" customWidth="1"/>
    <col min="4116" max="4116" width="6.5703125" style="227" bestFit="1" customWidth="1"/>
    <col min="4117" max="4117" width="4.7109375" style="227" customWidth="1"/>
    <col min="4118" max="4118" width="6.140625" style="227" bestFit="1" customWidth="1"/>
    <col min="4119" max="4119" width="4.42578125" style="227" customWidth="1"/>
    <col min="4120" max="4120" width="5.85546875" style="227" bestFit="1" customWidth="1"/>
    <col min="4121" max="4121" width="6.5703125" style="227" bestFit="1" customWidth="1"/>
    <col min="4122" max="4122" width="4.7109375" style="227" customWidth="1"/>
    <col min="4123" max="4123" width="6.140625" style="227" bestFit="1" customWidth="1"/>
    <col min="4124" max="4124" width="4.42578125" style="227" customWidth="1"/>
    <col min="4125" max="4125" width="5.85546875" style="227" bestFit="1" customWidth="1"/>
    <col min="4126" max="4126" width="6.5703125" style="227" bestFit="1" customWidth="1"/>
    <col min="4127" max="4127" width="5.28515625" style="227" customWidth="1"/>
    <col min="4128" max="4128" width="6" style="227" customWidth="1"/>
    <col min="4129" max="4129" width="4.42578125" style="227" customWidth="1"/>
    <col min="4130" max="4130" width="5.85546875" style="227" bestFit="1" customWidth="1"/>
    <col min="4131" max="4131" width="6.5703125" style="227" bestFit="1" customWidth="1"/>
    <col min="4132" max="4132" width="4.85546875" style="227" customWidth="1"/>
    <col min="4133" max="4133" width="6.140625" style="227" bestFit="1" customWidth="1"/>
    <col min="4134" max="4134" width="5" style="227" customWidth="1"/>
    <col min="4135" max="4135" width="5.85546875" style="227" bestFit="1" customWidth="1"/>
    <col min="4136" max="4136" width="6.5703125" style="227" bestFit="1" customWidth="1"/>
    <col min="4137" max="4137" width="5.140625" style="227" customWidth="1"/>
    <col min="4138" max="4138" width="5.85546875" style="227" bestFit="1" customWidth="1"/>
    <col min="4139" max="4351" width="9.140625" style="227"/>
    <col min="4352" max="4352" width="4.28515625" style="227" customWidth="1"/>
    <col min="4353" max="4353" width="33" style="227" customWidth="1"/>
    <col min="4354" max="4354" width="5.5703125" style="227" customWidth="1"/>
    <col min="4355" max="4355" width="4" style="227" customWidth="1"/>
    <col min="4356" max="4356" width="5.85546875" style="227" bestFit="1" customWidth="1"/>
    <col min="4357" max="4357" width="6.5703125" style="227" bestFit="1" customWidth="1"/>
    <col min="4358" max="4358" width="5" style="227" customWidth="1"/>
    <col min="4359" max="4359" width="6.140625" style="227" customWidth="1"/>
    <col min="4360" max="4360" width="4.42578125" style="227" customWidth="1"/>
    <col min="4361" max="4361" width="5.85546875" style="227" bestFit="1" customWidth="1"/>
    <col min="4362" max="4362" width="6.5703125" style="227" bestFit="1" customWidth="1"/>
    <col min="4363" max="4363" width="5" style="227" customWidth="1"/>
    <col min="4364" max="4364" width="5.85546875" style="227" bestFit="1" customWidth="1"/>
    <col min="4365" max="4365" width="4.5703125" style="227" customWidth="1"/>
    <col min="4366" max="4366" width="5.85546875" style="227" bestFit="1" customWidth="1"/>
    <col min="4367" max="4367" width="6.5703125" style="227" bestFit="1" customWidth="1"/>
    <col min="4368" max="4368" width="4.5703125" style="227" customWidth="1"/>
    <col min="4369" max="4369" width="6.140625" style="227" bestFit="1" customWidth="1"/>
    <col min="4370" max="4370" width="4.42578125" style="227" customWidth="1"/>
    <col min="4371" max="4371" width="5.85546875" style="227" bestFit="1" customWidth="1"/>
    <col min="4372" max="4372" width="6.5703125" style="227" bestFit="1" customWidth="1"/>
    <col min="4373" max="4373" width="4.7109375" style="227" customWidth="1"/>
    <col min="4374" max="4374" width="6.140625" style="227" bestFit="1" customWidth="1"/>
    <col min="4375" max="4375" width="4.42578125" style="227" customWidth="1"/>
    <col min="4376" max="4376" width="5.85546875" style="227" bestFit="1" customWidth="1"/>
    <col min="4377" max="4377" width="6.5703125" style="227" bestFit="1" customWidth="1"/>
    <col min="4378" max="4378" width="4.7109375" style="227" customWidth="1"/>
    <col min="4379" max="4379" width="6.140625" style="227" bestFit="1" customWidth="1"/>
    <col min="4380" max="4380" width="4.42578125" style="227" customWidth="1"/>
    <col min="4381" max="4381" width="5.85546875" style="227" bestFit="1" customWidth="1"/>
    <col min="4382" max="4382" width="6.5703125" style="227" bestFit="1" customWidth="1"/>
    <col min="4383" max="4383" width="5.28515625" style="227" customWidth="1"/>
    <col min="4384" max="4384" width="6" style="227" customWidth="1"/>
    <col min="4385" max="4385" width="4.42578125" style="227" customWidth="1"/>
    <col min="4386" max="4386" width="5.85546875" style="227" bestFit="1" customWidth="1"/>
    <col min="4387" max="4387" width="6.5703125" style="227" bestFit="1" customWidth="1"/>
    <col min="4388" max="4388" width="4.85546875" style="227" customWidth="1"/>
    <col min="4389" max="4389" width="6.140625" style="227" bestFit="1" customWidth="1"/>
    <col min="4390" max="4390" width="5" style="227" customWidth="1"/>
    <col min="4391" max="4391" width="5.85546875" style="227" bestFit="1" customWidth="1"/>
    <col min="4392" max="4392" width="6.5703125" style="227" bestFit="1" customWidth="1"/>
    <col min="4393" max="4393" width="5.140625" style="227" customWidth="1"/>
    <col min="4394" max="4394" width="5.85546875" style="227" bestFit="1" customWidth="1"/>
    <col min="4395" max="4607" width="9.140625" style="227"/>
    <col min="4608" max="4608" width="4.28515625" style="227" customWidth="1"/>
    <col min="4609" max="4609" width="33" style="227" customWidth="1"/>
    <col min="4610" max="4610" width="5.5703125" style="227" customWidth="1"/>
    <col min="4611" max="4611" width="4" style="227" customWidth="1"/>
    <col min="4612" max="4612" width="5.85546875" style="227" bestFit="1" customWidth="1"/>
    <col min="4613" max="4613" width="6.5703125" style="227" bestFit="1" customWidth="1"/>
    <col min="4614" max="4614" width="5" style="227" customWidth="1"/>
    <col min="4615" max="4615" width="6.140625" style="227" customWidth="1"/>
    <col min="4616" max="4616" width="4.42578125" style="227" customWidth="1"/>
    <col min="4617" max="4617" width="5.85546875" style="227" bestFit="1" customWidth="1"/>
    <col min="4618" max="4618" width="6.5703125" style="227" bestFit="1" customWidth="1"/>
    <col min="4619" max="4619" width="5" style="227" customWidth="1"/>
    <col min="4620" max="4620" width="5.85546875" style="227" bestFit="1" customWidth="1"/>
    <col min="4621" max="4621" width="4.5703125" style="227" customWidth="1"/>
    <col min="4622" max="4622" width="5.85546875" style="227" bestFit="1" customWidth="1"/>
    <col min="4623" max="4623" width="6.5703125" style="227" bestFit="1" customWidth="1"/>
    <col min="4624" max="4624" width="4.5703125" style="227" customWidth="1"/>
    <col min="4625" max="4625" width="6.140625" style="227" bestFit="1" customWidth="1"/>
    <col min="4626" max="4626" width="4.42578125" style="227" customWidth="1"/>
    <col min="4627" max="4627" width="5.85546875" style="227" bestFit="1" customWidth="1"/>
    <col min="4628" max="4628" width="6.5703125" style="227" bestFit="1" customWidth="1"/>
    <col min="4629" max="4629" width="4.7109375" style="227" customWidth="1"/>
    <col min="4630" max="4630" width="6.140625" style="227" bestFit="1" customWidth="1"/>
    <col min="4631" max="4631" width="4.42578125" style="227" customWidth="1"/>
    <col min="4632" max="4632" width="5.85546875" style="227" bestFit="1" customWidth="1"/>
    <col min="4633" max="4633" width="6.5703125" style="227" bestFit="1" customWidth="1"/>
    <col min="4634" max="4634" width="4.7109375" style="227" customWidth="1"/>
    <col min="4635" max="4635" width="6.140625" style="227" bestFit="1" customWidth="1"/>
    <col min="4636" max="4636" width="4.42578125" style="227" customWidth="1"/>
    <col min="4637" max="4637" width="5.85546875" style="227" bestFit="1" customWidth="1"/>
    <col min="4638" max="4638" width="6.5703125" style="227" bestFit="1" customWidth="1"/>
    <col min="4639" max="4639" width="5.28515625" style="227" customWidth="1"/>
    <col min="4640" max="4640" width="6" style="227" customWidth="1"/>
    <col min="4641" max="4641" width="4.42578125" style="227" customWidth="1"/>
    <col min="4642" max="4642" width="5.85546875" style="227" bestFit="1" customWidth="1"/>
    <col min="4643" max="4643" width="6.5703125" style="227" bestFit="1" customWidth="1"/>
    <col min="4644" max="4644" width="4.85546875" style="227" customWidth="1"/>
    <col min="4645" max="4645" width="6.140625" style="227" bestFit="1" customWidth="1"/>
    <col min="4646" max="4646" width="5" style="227" customWidth="1"/>
    <col min="4647" max="4647" width="5.85546875" style="227" bestFit="1" customWidth="1"/>
    <col min="4648" max="4648" width="6.5703125" style="227" bestFit="1" customWidth="1"/>
    <col min="4649" max="4649" width="5.140625" style="227" customWidth="1"/>
    <col min="4650" max="4650" width="5.85546875" style="227" bestFit="1" customWidth="1"/>
    <col min="4651" max="4863" width="9.140625" style="227"/>
    <col min="4864" max="4864" width="4.28515625" style="227" customWidth="1"/>
    <col min="4865" max="4865" width="33" style="227" customWidth="1"/>
    <col min="4866" max="4866" width="5.5703125" style="227" customWidth="1"/>
    <col min="4867" max="4867" width="4" style="227" customWidth="1"/>
    <col min="4868" max="4868" width="5.85546875" style="227" bestFit="1" customWidth="1"/>
    <col min="4869" max="4869" width="6.5703125" style="227" bestFit="1" customWidth="1"/>
    <col min="4870" max="4870" width="5" style="227" customWidth="1"/>
    <col min="4871" max="4871" width="6.140625" style="227" customWidth="1"/>
    <col min="4872" max="4872" width="4.42578125" style="227" customWidth="1"/>
    <col min="4873" max="4873" width="5.85546875" style="227" bestFit="1" customWidth="1"/>
    <col min="4874" max="4874" width="6.5703125" style="227" bestFit="1" customWidth="1"/>
    <col min="4875" max="4875" width="5" style="227" customWidth="1"/>
    <col min="4876" max="4876" width="5.85546875" style="227" bestFit="1" customWidth="1"/>
    <col min="4877" max="4877" width="4.5703125" style="227" customWidth="1"/>
    <col min="4878" max="4878" width="5.85546875" style="227" bestFit="1" customWidth="1"/>
    <col min="4879" max="4879" width="6.5703125" style="227" bestFit="1" customWidth="1"/>
    <col min="4880" max="4880" width="4.5703125" style="227" customWidth="1"/>
    <col min="4881" max="4881" width="6.140625" style="227" bestFit="1" customWidth="1"/>
    <col min="4882" max="4882" width="4.42578125" style="227" customWidth="1"/>
    <col min="4883" max="4883" width="5.85546875" style="227" bestFit="1" customWidth="1"/>
    <col min="4884" max="4884" width="6.5703125" style="227" bestFit="1" customWidth="1"/>
    <col min="4885" max="4885" width="4.7109375" style="227" customWidth="1"/>
    <col min="4886" max="4886" width="6.140625" style="227" bestFit="1" customWidth="1"/>
    <col min="4887" max="4887" width="4.42578125" style="227" customWidth="1"/>
    <col min="4888" max="4888" width="5.85546875" style="227" bestFit="1" customWidth="1"/>
    <col min="4889" max="4889" width="6.5703125" style="227" bestFit="1" customWidth="1"/>
    <col min="4890" max="4890" width="4.7109375" style="227" customWidth="1"/>
    <col min="4891" max="4891" width="6.140625" style="227" bestFit="1" customWidth="1"/>
    <col min="4892" max="4892" width="4.42578125" style="227" customWidth="1"/>
    <col min="4893" max="4893" width="5.85546875" style="227" bestFit="1" customWidth="1"/>
    <col min="4894" max="4894" width="6.5703125" style="227" bestFit="1" customWidth="1"/>
    <col min="4895" max="4895" width="5.28515625" style="227" customWidth="1"/>
    <col min="4896" max="4896" width="6" style="227" customWidth="1"/>
    <col min="4897" max="4897" width="4.42578125" style="227" customWidth="1"/>
    <col min="4898" max="4898" width="5.85546875" style="227" bestFit="1" customWidth="1"/>
    <col min="4899" max="4899" width="6.5703125" style="227" bestFit="1" customWidth="1"/>
    <col min="4900" max="4900" width="4.85546875" style="227" customWidth="1"/>
    <col min="4901" max="4901" width="6.140625" style="227" bestFit="1" customWidth="1"/>
    <col min="4902" max="4902" width="5" style="227" customWidth="1"/>
    <col min="4903" max="4903" width="5.85546875" style="227" bestFit="1" customWidth="1"/>
    <col min="4904" max="4904" width="6.5703125" style="227" bestFit="1" customWidth="1"/>
    <col min="4905" max="4905" width="5.140625" style="227" customWidth="1"/>
    <col min="4906" max="4906" width="5.85546875" style="227" bestFit="1" customWidth="1"/>
    <col min="4907" max="5119" width="9.140625" style="227"/>
    <col min="5120" max="5120" width="4.28515625" style="227" customWidth="1"/>
    <col min="5121" max="5121" width="33" style="227" customWidth="1"/>
    <col min="5122" max="5122" width="5.5703125" style="227" customWidth="1"/>
    <col min="5123" max="5123" width="4" style="227" customWidth="1"/>
    <col min="5124" max="5124" width="5.85546875" style="227" bestFit="1" customWidth="1"/>
    <col min="5125" max="5125" width="6.5703125" style="227" bestFit="1" customWidth="1"/>
    <col min="5126" max="5126" width="5" style="227" customWidth="1"/>
    <col min="5127" max="5127" width="6.140625" style="227" customWidth="1"/>
    <col min="5128" max="5128" width="4.42578125" style="227" customWidth="1"/>
    <col min="5129" max="5129" width="5.85546875" style="227" bestFit="1" customWidth="1"/>
    <col min="5130" max="5130" width="6.5703125" style="227" bestFit="1" customWidth="1"/>
    <col min="5131" max="5131" width="5" style="227" customWidth="1"/>
    <col min="5132" max="5132" width="5.85546875" style="227" bestFit="1" customWidth="1"/>
    <col min="5133" max="5133" width="4.5703125" style="227" customWidth="1"/>
    <col min="5134" max="5134" width="5.85546875" style="227" bestFit="1" customWidth="1"/>
    <col min="5135" max="5135" width="6.5703125" style="227" bestFit="1" customWidth="1"/>
    <col min="5136" max="5136" width="4.5703125" style="227" customWidth="1"/>
    <col min="5137" max="5137" width="6.140625" style="227" bestFit="1" customWidth="1"/>
    <col min="5138" max="5138" width="4.42578125" style="227" customWidth="1"/>
    <col min="5139" max="5139" width="5.85546875" style="227" bestFit="1" customWidth="1"/>
    <col min="5140" max="5140" width="6.5703125" style="227" bestFit="1" customWidth="1"/>
    <col min="5141" max="5141" width="4.7109375" style="227" customWidth="1"/>
    <col min="5142" max="5142" width="6.140625" style="227" bestFit="1" customWidth="1"/>
    <col min="5143" max="5143" width="4.42578125" style="227" customWidth="1"/>
    <col min="5144" max="5144" width="5.85546875" style="227" bestFit="1" customWidth="1"/>
    <col min="5145" max="5145" width="6.5703125" style="227" bestFit="1" customWidth="1"/>
    <col min="5146" max="5146" width="4.7109375" style="227" customWidth="1"/>
    <col min="5147" max="5147" width="6.140625" style="227" bestFit="1" customWidth="1"/>
    <col min="5148" max="5148" width="4.42578125" style="227" customWidth="1"/>
    <col min="5149" max="5149" width="5.85546875" style="227" bestFit="1" customWidth="1"/>
    <col min="5150" max="5150" width="6.5703125" style="227" bestFit="1" customWidth="1"/>
    <col min="5151" max="5151" width="5.28515625" style="227" customWidth="1"/>
    <col min="5152" max="5152" width="6" style="227" customWidth="1"/>
    <col min="5153" max="5153" width="4.42578125" style="227" customWidth="1"/>
    <col min="5154" max="5154" width="5.85546875" style="227" bestFit="1" customWidth="1"/>
    <col min="5155" max="5155" width="6.5703125" style="227" bestFit="1" customWidth="1"/>
    <col min="5156" max="5156" width="4.85546875" style="227" customWidth="1"/>
    <col min="5157" max="5157" width="6.140625" style="227" bestFit="1" customWidth="1"/>
    <col min="5158" max="5158" width="5" style="227" customWidth="1"/>
    <col min="5159" max="5159" width="5.85546875" style="227" bestFit="1" customWidth="1"/>
    <col min="5160" max="5160" width="6.5703125" style="227" bestFit="1" customWidth="1"/>
    <col min="5161" max="5161" width="5.140625" style="227" customWidth="1"/>
    <col min="5162" max="5162" width="5.85546875" style="227" bestFit="1" customWidth="1"/>
    <col min="5163" max="5375" width="9.140625" style="227"/>
    <col min="5376" max="5376" width="4.28515625" style="227" customWidth="1"/>
    <col min="5377" max="5377" width="33" style="227" customWidth="1"/>
    <col min="5378" max="5378" width="5.5703125" style="227" customWidth="1"/>
    <col min="5379" max="5379" width="4" style="227" customWidth="1"/>
    <col min="5380" max="5380" width="5.85546875" style="227" bestFit="1" customWidth="1"/>
    <col min="5381" max="5381" width="6.5703125" style="227" bestFit="1" customWidth="1"/>
    <col min="5382" max="5382" width="5" style="227" customWidth="1"/>
    <col min="5383" max="5383" width="6.140625" style="227" customWidth="1"/>
    <col min="5384" max="5384" width="4.42578125" style="227" customWidth="1"/>
    <col min="5385" max="5385" width="5.85546875" style="227" bestFit="1" customWidth="1"/>
    <col min="5386" max="5386" width="6.5703125" style="227" bestFit="1" customWidth="1"/>
    <col min="5387" max="5387" width="5" style="227" customWidth="1"/>
    <col min="5388" max="5388" width="5.85546875" style="227" bestFit="1" customWidth="1"/>
    <col min="5389" max="5389" width="4.5703125" style="227" customWidth="1"/>
    <col min="5390" max="5390" width="5.85546875" style="227" bestFit="1" customWidth="1"/>
    <col min="5391" max="5391" width="6.5703125" style="227" bestFit="1" customWidth="1"/>
    <col min="5392" max="5392" width="4.5703125" style="227" customWidth="1"/>
    <col min="5393" max="5393" width="6.140625" style="227" bestFit="1" customWidth="1"/>
    <col min="5394" max="5394" width="4.42578125" style="227" customWidth="1"/>
    <col min="5395" max="5395" width="5.85546875" style="227" bestFit="1" customWidth="1"/>
    <col min="5396" max="5396" width="6.5703125" style="227" bestFit="1" customWidth="1"/>
    <col min="5397" max="5397" width="4.7109375" style="227" customWidth="1"/>
    <col min="5398" max="5398" width="6.140625" style="227" bestFit="1" customWidth="1"/>
    <col min="5399" max="5399" width="4.42578125" style="227" customWidth="1"/>
    <col min="5400" max="5400" width="5.85546875" style="227" bestFit="1" customWidth="1"/>
    <col min="5401" max="5401" width="6.5703125" style="227" bestFit="1" customWidth="1"/>
    <col min="5402" max="5402" width="4.7109375" style="227" customWidth="1"/>
    <col min="5403" max="5403" width="6.140625" style="227" bestFit="1" customWidth="1"/>
    <col min="5404" max="5404" width="4.42578125" style="227" customWidth="1"/>
    <col min="5405" max="5405" width="5.85546875" style="227" bestFit="1" customWidth="1"/>
    <col min="5406" max="5406" width="6.5703125" style="227" bestFit="1" customWidth="1"/>
    <col min="5407" max="5407" width="5.28515625" style="227" customWidth="1"/>
    <col min="5408" max="5408" width="6" style="227" customWidth="1"/>
    <col min="5409" max="5409" width="4.42578125" style="227" customWidth="1"/>
    <col min="5410" max="5410" width="5.85546875" style="227" bestFit="1" customWidth="1"/>
    <col min="5411" max="5411" width="6.5703125" style="227" bestFit="1" customWidth="1"/>
    <col min="5412" max="5412" width="4.85546875" style="227" customWidth="1"/>
    <col min="5413" max="5413" width="6.140625" style="227" bestFit="1" customWidth="1"/>
    <col min="5414" max="5414" width="5" style="227" customWidth="1"/>
    <col min="5415" max="5415" width="5.85546875" style="227" bestFit="1" customWidth="1"/>
    <col min="5416" max="5416" width="6.5703125" style="227" bestFit="1" customWidth="1"/>
    <col min="5417" max="5417" width="5.140625" style="227" customWidth="1"/>
    <col min="5418" max="5418" width="5.85546875" style="227" bestFit="1" customWidth="1"/>
    <col min="5419" max="5631" width="9.140625" style="227"/>
    <col min="5632" max="5632" width="4.28515625" style="227" customWidth="1"/>
    <col min="5633" max="5633" width="33" style="227" customWidth="1"/>
    <col min="5634" max="5634" width="5.5703125" style="227" customWidth="1"/>
    <col min="5635" max="5635" width="4" style="227" customWidth="1"/>
    <col min="5636" max="5636" width="5.85546875" style="227" bestFit="1" customWidth="1"/>
    <col min="5637" max="5637" width="6.5703125" style="227" bestFit="1" customWidth="1"/>
    <col min="5638" max="5638" width="5" style="227" customWidth="1"/>
    <col min="5639" max="5639" width="6.140625" style="227" customWidth="1"/>
    <col min="5640" max="5640" width="4.42578125" style="227" customWidth="1"/>
    <col min="5641" max="5641" width="5.85546875" style="227" bestFit="1" customWidth="1"/>
    <col min="5642" max="5642" width="6.5703125" style="227" bestFit="1" customWidth="1"/>
    <col min="5643" max="5643" width="5" style="227" customWidth="1"/>
    <col min="5644" max="5644" width="5.85546875" style="227" bestFit="1" customWidth="1"/>
    <col min="5645" max="5645" width="4.5703125" style="227" customWidth="1"/>
    <col min="5646" max="5646" width="5.85546875" style="227" bestFit="1" customWidth="1"/>
    <col min="5647" max="5647" width="6.5703125" style="227" bestFit="1" customWidth="1"/>
    <col min="5648" max="5648" width="4.5703125" style="227" customWidth="1"/>
    <col min="5649" max="5649" width="6.140625" style="227" bestFit="1" customWidth="1"/>
    <col min="5650" max="5650" width="4.42578125" style="227" customWidth="1"/>
    <col min="5651" max="5651" width="5.85546875" style="227" bestFit="1" customWidth="1"/>
    <col min="5652" max="5652" width="6.5703125" style="227" bestFit="1" customWidth="1"/>
    <col min="5653" max="5653" width="4.7109375" style="227" customWidth="1"/>
    <col min="5654" max="5654" width="6.140625" style="227" bestFit="1" customWidth="1"/>
    <col min="5655" max="5655" width="4.42578125" style="227" customWidth="1"/>
    <col min="5656" max="5656" width="5.85546875" style="227" bestFit="1" customWidth="1"/>
    <col min="5657" max="5657" width="6.5703125" style="227" bestFit="1" customWidth="1"/>
    <col min="5658" max="5658" width="4.7109375" style="227" customWidth="1"/>
    <col min="5659" max="5659" width="6.140625" style="227" bestFit="1" customWidth="1"/>
    <col min="5660" max="5660" width="4.42578125" style="227" customWidth="1"/>
    <col min="5661" max="5661" width="5.85546875" style="227" bestFit="1" customWidth="1"/>
    <col min="5662" max="5662" width="6.5703125" style="227" bestFit="1" customWidth="1"/>
    <col min="5663" max="5663" width="5.28515625" style="227" customWidth="1"/>
    <col min="5664" max="5664" width="6" style="227" customWidth="1"/>
    <col min="5665" max="5665" width="4.42578125" style="227" customWidth="1"/>
    <col min="5666" max="5666" width="5.85546875" style="227" bestFit="1" customWidth="1"/>
    <col min="5667" max="5667" width="6.5703125" style="227" bestFit="1" customWidth="1"/>
    <col min="5668" max="5668" width="4.85546875" style="227" customWidth="1"/>
    <col min="5669" max="5669" width="6.140625" style="227" bestFit="1" customWidth="1"/>
    <col min="5670" max="5670" width="5" style="227" customWidth="1"/>
    <col min="5671" max="5671" width="5.85546875" style="227" bestFit="1" customWidth="1"/>
    <col min="5672" max="5672" width="6.5703125" style="227" bestFit="1" customWidth="1"/>
    <col min="5673" max="5673" width="5.140625" style="227" customWidth="1"/>
    <col min="5674" max="5674" width="5.85546875" style="227" bestFit="1" customWidth="1"/>
    <col min="5675" max="5887" width="9.140625" style="227"/>
    <col min="5888" max="5888" width="4.28515625" style="227" customWidth="1"/>
    <col min="5889" max="5889" width="33" style="227" customWidth="1"/>
    <col min="5890" max="5890" width="5.5703125" style="227" customWidth="1"/>
    <col min="5891" max="5891" width="4" style="227" customWidth="1"/>
    <col min="5892" max="5892" width="5.85546875" style="227" bestFit="1" customWidth="1"/>
    <col min="5893" max="5893" width="6.5703125" style="227" bestFit="1" customWidth="1"/>
    <col min="5894" max="5894" width="5" style="227" customWidth="1"/>
    <col min="5895" max="5895" width="6.140625" style="227" customWidth="1"/>
    <col min="5896" max="5896" width="4.42578125" style="227" customWidth="1"/>
    <col min="5897" max="5897" width="5.85546875" style="227" bestFit="1" customWidth="1"/>
    <col min="5898" max="5898" width="6.5703125" style="227" bestFit="1" customWidth="1"/>
    <col min="5899" max="5899" width="5" style="227" customWidth="1"/>
    <col min="5900" max="5900" width="5.85546875" style="227" bestFit="1" customWidth="1"/>
    <col min="5901" max="5901" width="4.5703125" style="227" customWidth="1"/>
    <col min="5902" max="5902" width="5.85546875" style="227" bestFit="1" customWidth="1"/>
    <col min="5903" max="5903" width="6.5703125" style="227" bestFit="1" customWidth="1"/>
    <col min="5904" max="5904" width="4.5703125" style="227" customWidth="1"/>
    <col min="5905" max="5905" width="6.140625" style="227" bestFit="1" customWidth="1"/>
    <col min="5906" max="5906" width="4.42578125" style="227" customWidth="1"/>
    <col min="5907" max="5907" width="5.85546875" style="227" bestFit="1" customWidth="1"/>
    <col min="5908" max="5908" width="6.5703125" style="227" bestFit="1" customWidth="1"/>
    <col min="5909" max="5909" width="4.7109375" style="227" customWidth="1"/>
    <col min="5910" max="5910" width="6.140625" style="227" bestFit="1" customWidth="1"/>
    <col min="5911" max="5911" width="4.42578125" style="227" customWidth="1"/>
    <col min="5912" max="5912" width="5.85546875" style="227" bestFit="1" customWidth="1"/>
    <col min="5913" max="5913" width="6.5703125" style="227" bestFit="1" customWidth="1"/>
    <col min="5914" max="5914" width="4.7109375" style="227" customWidth="1"/>
    <col min="5915" max="5915" width="6.140625" style="227" bestFit="1" customWidth="1"/>
    <col min="5916" max="5916" width="4.42578125" style="227" customWidth="1"/>
    <col min="5917" max="5917" width="5.85546875" style="227" bestFit="1" customWidth="1"/>
    <col min="5918" max="5918" width="6.5703125" style="227" bestFit="1" customWidth="1"/>
    <col min="5919" max="5919" width="5.28515625" style="227" customWidth="1"/>
    <col min="5920" max="5920" width="6" style="227" customWidth="1"/>
    <col min="5921" max="5921" width="4.42578125" style="227" customWidth="1"/>
    <col min="5922" max="5922" width="5.85546875" style="227" bestFit="1" customWidth="1"/>
    <col min="5923" max="5923" width="6.5703125" style="227" bestFit="1" customWidth="1"/>
    <col min="5924" max="5924" width="4.85546875" style="227" customWidth="1"/>
    <col min="5925" max="5925" width="6.140625" style="227" bestFit="1" customWidth="1"/>
    <col min="5926" max="5926" width="5" style="227" customWidth="1"/>
    <col min="5927" max="5927" width="5.85546875" style="227" bestFit="1" customWidth="1"/>
    <col min="5928" max="5928" width="6.5703125" style="227" bestFit="1" customWidth="1"/>
    <col min="5929" max="5929" width="5.140625" style="227" customWidth="1"/>
    <col min="5930" max="5930" width="5.85546875" style="227" bestFit="1" customWidth="1"/>
    <col min="5931" max="6143" width="9.140625" style="227"/>
    <col min="6144" max="6144" width="4.28515625" style="227" customWidth="1"/>
    <col min="6145" max="6145" width="33" style="227" customWidth="1"/>
    <col min="6146" max="6146" width="5.5703125" style="227" customWidth="1"/>
    <col min="6147" max="6147" width="4" style="227" customWidth="1"/>
    <col min="6148" max="6148" width="5.85546875" style="227" bestFit="1" customWidth="1"/>
    <col min="6149" max="6149" width="6.5703125" style="227" bestFit="1" customWidth="1"/>
    <col min="6150" max="6150" width="5" style="227" customWidth="1"/>
    <col min="6151" max="6151" width="6.140625" style="227" customWidth="1"/>
    <col min="6152" max="6152" width="4.42578125" style="227" customWidth="1"/>
    <col min="6153" max="6153" width="5.85546875" style="227" bestFit="1" customWidth="1"/>
    <col min="6154" max="6154" width="6.5703125" style="227" bestFit="1" customWidth="1"/>
    <col min="6155" max="6155" width="5" style="227" customWidth="1"/>
    <col min="6156" max="6156" width="5.85546875" style="227" bestFit="1" customWidth="1"/>
    <col min="6157" max="6157" width="4.5703125" style="227" customWidth="1"/>
    <col min="6158" max="6158" width="5.85546875" style="227" bestFit="1" customWidth="1"/>
    <col min="6159" max="6159" width="6.5703125" style="227" bestFit="1" customWidth="1"/>
    <col min="6160" max="6160" width="4.5703125" style="227" customWidth="1"/>
    <col min="6161" max="6161" width="6.140625" style="227" bestFit="1" customWidth="1"/>
    <col min="6162" max="6162" width="4.42578125" style="227" customWidth="1"/>
    <col min="6163" max="6163" width="5.85546875" style="227" bestFit="1" customWidth="1"/>
    <col min="6164" max="6164" width="6.5703125" style="227" bestFit="1" customWidth="1"/>
    <col min="6165" max="6165" width="4.7109375" style="227" customWidth="1"/>
    <col min="6166" max="6166" width="6.140625" style="227" bestFit="1" customWidth="1"/>
    <col min="6167" max="6167" width="4.42578125" style="227" customWidth="1"/>
    <col min="6168" max="6168" width="5.85546875" style="227" bestFit="1" customWidth="1"/>
    <col min="6169" max="6169" width="6.5703125" style="227" bestFit="1" customWidth="1"/>
    <col min="6170" max="6170" width="4.7109375" style="227" customWidth="1"/>
    <col min="6171" max="6171" width="6.140625" style="227" bestFit="1" customWidth="1"/>
    <col min="6172" max="6172" width="4.42578125" style="227" customWidth="1"/>
    <col min="6173" max="6173" width="5.85546875" style="227" bestFit="1" customWidth="1"/>
    <col min="6174" max="6174" width="6.5703125" style="227" bestFit="1" customWidth="1"/>
    <col min="6175" max="6175" width="5.28515625" style="227" customWidth="1"/>
    <col min="6176" max="6176" width="6" style="227" customWidth="1"/>
    <col min="6177" max="6177" width="4.42578125" style="227" customWidth="1"/>
    <col min="6178" max="6178" width="5.85546875" style="227" bestFit="1" customWidth="1"/>
    <col min="6179" max="6179" width="6.5703125" style="227" bestFit="1" customWidth="1"/>
    <col min="6180" max="6180" width="4.85546875" style="227" customWidth="1"/>
    <col min="6181" max="6181" width="6.140625" style="227" bestFit="1" customWidth="1"/>
    <col min="6182" max="6182" width="5" style="227" customWidth="1"/>
    <col min="6183" max="6183" width="5.85546875" style="227" bestFit="1" customWidth="1"/>
    <col min="6184" max="6184" width="6.5703125" style="227" bestFit="1" customWidth="1"/>
    <col min="6185" max="6185" width="5.140625" style="227" customWidth="1"/>
    <col min="6186" max="6186" width="5.85546875" style="227" bestFit="1" customWidth="1"/>
    <col min="6187" max="6399" width="9.140625" style="227"/>
    <col min="6400" max="6400" width="4.28515625" style="227" customWidth="1"/>
    <col min="6401" max="6401" width="33" style="227" customWidth="1"/>
    <col min="6402" max="6402" width="5.5703125" style="227" customWidth="1"/>
    <col min="6403" max="6403" width="4" style="227" customWidth="1"/>
    <col min="6404" max="6404" width="5.85546875" style="227" bestFit="1" customWidth="1"/>
    <col min="6405" max="6405" width="6.5703125" style="227" bestFit="1" customWidth="1"/>
    <col min="6406" max="6406" width="5" style="227" customWidth="1"/>
    <col min="6407" max="6407" width="6.140625" style="227" customWidth="1"/>
    <col min="6408" max="6408" width="4.42578125" style="227" customWidth="1"/>
    <col min="6409" max="6409" width="5.85546875" style="227" bestFit="1" customWidth="1"/>
    <col min="6410" max="6410" width="6.5703125" style="227" bestFit="1" customWidth="1"/>
    <col min="6411" max="6411" width="5" style="227" customWidth="1"/>
    <col min="6412" max="6412" width="5.85546875" style="227" bestFit="1" customWidth="1"/>
    <col min="6413" max="6413" width="4.5703125" style="227" customWidth="1"/>
    <col min="6414" max="6414" width="5.85546875" style="227" bestFit="1" customWidth="1"/>
    <col min="6415" max="6415" width="6.5703125" style="227" bestFit="1" customWidth="1"/>
    <col min="6416" max="6416" width="4.5703125" style="227" customWidth="1"/>
    <col min="6417" max="6417" width="6.140625" style="227" bestFit="1" customWidth="1"/>
    <col min="6418" max="6418" width="4.42578125" style="227" customWidth="1"/>
    <col min="6419" max="6419" width="5.85546875" style="227" bestFit="1" customWidth="1"/>
    <col min="6420" max="6420" width="6.5703125" style="227" bestFit="1" customWidth="1"/>
    <col min="6421" max="6421" width="4.7109375" style="227" customWidth="1"/>
    <col min="6422" max="6422" width="6.140625" style="227" bestFit="1" customWidth="1"/>
    <col min="6423" max="6423" width="4.42578125" style="227" customWidth="1"/>
    <col min="6424" max="6424" width="5.85546875" style="227" bestFit="1" customWidth="1"/>
    <col min="6425" max="6425" width="6.5703125" style="227" bestFit="1" customWidth="1"/>
    <col min="6426" max="6426" width="4.7109375" style="227" customWidth="1"/>
    <col min="6427" max="6427" width="6.140625" style="227" bestFit="1" customWidth="1"/>
    <col min="6428" max="6428" width="4.42578125" style="227" customWidth="1"/>
    <col min="6429" max="6429" width="5.85546875" style="227" bestFit="1" customWidth="1"/>
    <col min="6430" max="6430" width="6.5703125" style="227" bestFit="1" customWidth="1"/>
    <col min="6431" max="6431" width="5.28515625" style="227" customWidth="1"/>
    <col min="6432" max="6432" width="6" style="227" customWidth="1"/>
    <col min="6433" max="6433" width="4.42578125" style="227" customWidth="1"/>
    <col min="6434" max="6434" width="5.85546875" style="227" bestFit="1" customWidth="1"/>
    <col min="6435" max="6435" width="6.5703125" style="227" bestFit="1" customWidth="1"/>
    <col min="6436" max="6436" width="4.85546875" style="227" customWidth="1"/>
    <col min="6437" max="6437" width="6.140625" style="227" bestFit="1" customWidth="1"/>
    <col min="6438" max="6438" width="5" style="227" customWidth="1"/>
    <col min="6439" max="6439" width="5.85546875" style="227" bestFit="1" customWidth="1"/>
    <col min="6440" max="6440" width="6.5703125" style="227" bestFit="1" customWidth="1"/>
    <col min="6441" max="6441" width="5.140625" style="227" customWidth="1"/>
    <col min="6442" max="6442" width="5.85546875" style="227" bestFit="1" customWidth="1"/>
    <col min="6443" max="6655" width="9.140625" style="227"/>
    <col min="6656" max="6656" width="4.28515625" style="227" customWidth="1"/>
    <col min="6657" max="6657" width="33" style="227" customWidth="1"/>
    <col min="6658" max="6658" width="5.5703125" style="227" customWidth="1"/>
    <col min="6659" max="6659" width="4" style="227" customWidth="1"/>
    <col min="6660" max="6660" width="5.85546875" style="227" bestFit="1" customWidth="1"/>
    <col min="6661" max="6661" width="6.5703125" style="227" bestFit="1" customWidth="1"/>
    <col min="6662" max="6662" width="5" style="227" customWidth="1"/>
    <col min="6663" max="6663" width="6.140625" style="227" customWidth="1"/>
    <col min="6664" max="6664" width="4.42578125" style="227" customWidth="1"/>
    <col min="6665" max="6665" width="5.85546875" style="227" bestFit="1" customWidth="1"/>
    <col min="6666" max="6666" width="6.5703125" style="227" bestFit="1" customWidth="1"/>
    <col min="6667" max="6667" width="5" style="227" customWidth="1"/>
    <col min="6668" max="6668" width="5.85546875" style="227" bestFit="1" customWidth="1"/>
    <col min="6669" max="6669" width="4.5703125" style="227" customWidth="1"/>
    <col min="6670" max="6670" width="5.85546875" style="227" bestFit="1" customWidth="1"/>
    <col min="6671" max="6671" width="6.5703125" style="227" bestFit="1" customWidth="1"/>
    <col min="6672" max="6672" width="4.5703125" style="227" customWidth="1"/>
    <col min="6673" max="6673" width="6.140625" style="227" bestFit="1" customWidth="1"/>
    <col min="6674" max="6674" width="4.42578125" style="227" customWidth="1"/>
    <col min="6675" max="6675" width="5.85546875" style="227" bestFit="1" customWidth="1"/>
    <col min="6676" max="6676" width="6.5703125" style="227" bestFit="1" customWidth="1"/>
    <col min="6677" max="6677" width="4.7109375" style="227" customWidth="1"/>
    <col min="6678" max="6678" width="6.140625" style="227" bestFit="1" customWidth="1"/>
    <col min="6679" max="6679" width="4.42578125" style="227" customWidth="1"/>
    <col min="6680" max="6680" width="5.85546875" style="227" bestFit="1" customWidth="1"/>
    <col min="6681" max="6681" width="6.5703125" style="227" bestFit="1" customWidth="1"/>
    <col min="6682" max="6682" width="4.7109375" style="227" customWidth="1"/>
    <col min="6683" max="6683" width="6.140625" style="227" bestFit="1" customWidth="1"/>
    <col min="6684" max="6684" width="4.42578125" style="227" customWidth="1"/>
    <col min="6685" max="6685" width="5.85546875" style="227" bestFit="1" customWidth="1"/>
    <col min="6686" max="6686" width="6.5703125" style="227" bestFit="1" customWidth="1"/>
    <col min="6687" max="6687" width="5.28515625" style="227" customWidth="1"/>
    <col min="6688" max="6688" width="6" style="227" customWidth="1"/>
    <col min="6689" max="6689" width="4.42578125" style="227" customWidth="1"/>
    <col min="6690" max="6690" width="5.85546875" style="227" bestFit="1" customWidth="1"/>
    <col min="6691" max="6691" width="6.5703125" style="227" bestFit="1" customWidth="1"/>
    <col min="6692" max="6692" width="4.85546875" style="227" customWidth="1"/>
    <col min="6693" max="6693" width="6.140625" style="227" bestFit="1" customWidth="1"/>
    <col min="6694" max="6694" width="5" style="227" customWidth="1"/>
    <col min="6695" max="6695" width="5.85546875" style="227" bestFit="1" customWidth="1"/>
    <col min="6696" max="6696" width="6.5703125" style="227" bestFit="1" customWidth="1"/>
    <col min="6697" max="6697" width="5.140625" style="227" customWidth="1"/>
    <col min="6698" max="6698" width="5.85546875" style="227" bestFit="1" customWidth="1"/>
    <col min="6699" max="6911" width="9.140625" style="227"/>
    <col min="6912" max="6912" width="4.28515625" style="227" customWidth="1"/>
    <col min="6913" max="6913" width="33" style="227" customWidth="1"/>
    <col min="6914" max="6914" width="5.5703125" style="227" customWidth="1"/>
    <col min="6915" max="6915" width="4" style="227" customWidth="1"/>
    <col min="6916" max="6916" width="5.85546875" style="227" bestFit="1" customWidth="1"/>
    <col min="6917" max="6917" width="6.5703125" style="227" bestFit="1" customWidth="1"/>
    <col min="6918" max="6918" width="5" style="227" customWidth="1"/>
    <col min="6919" max="6919" width="6.140625" style="227" customWidth="1"/>
    <col min="6920" max="6920" width="4.42578125" style="227" customWidth="1"/>
    <col min="6921" max="6921" width="5.85546875" style="227" bestFit="1" customWidth="1"/>
    <col min="6922" max="6922" width="6.5703125" style="227" bestFit="1" customWidth="1"/>
    <col min="6923" max="6923" width="5" style="227" customWidth="1"/>
    <col min="6924" max="6924" width="5.85546875" style="227" bestFit="1" customWidth="1"/>
    <col min="6925" max="6925" width="4.5703125" style="227" customWidth="1"/>
    <col min="6926" max="6926" width="5.85546875" style="227" bestFit="1" customWidth="1"/>
    <col min="6927" max="6927" width="6.5703125" style="227" bestFit="1" customWidth="1"/>
    <col min="6928" max="6928" width="4.5703125" style="227" customWidth="1"/>
    <col min="6929" max="6929" width="6.140625" style="227" bestFit="1" customWidth="1"/>
    <col min="6930" max="6930" width="4.42578125" style="227" customWidth="1"/>
    <col min="6931" max="6931" width="5.85546875" style="227" bestFit="1" customWidth="1"/>
    <col min="6932" max="6932" width="6.5703125" style="227" bestFit="1" customWidth="1"/>
    <col min="6933" max="6933" width="4.7109375" style="227" customWidth="1"/>
    <col min="6934" max="6934" width="6.140625" style="227" bestFit="1" customWidth="1"/>
    <col min="6935" max="6935" width="4.42578125" style="227" customWidth="1"/>
    <col min="6936" max="6936" width="5.85546875" style="227" bestFit="1" customWidth="1"/>
    <col min="6937" max="6937" width="6.5703125" style="227" bestFit="1" customWidth="1"/>
    <col min="6938" max="6938" width="4.7109375" style="227" customWidth="1"/>
    <col min="6939" max="6939" width="6.140625" style="227" bestFit="1" customWidth="1"/>
    <col min="6940" max="6940" width="4.42578125" style="227" customWidth="1"/>
    <col min="6941" max="6941" width="5.85546875" style="227" bestFit="1" customWidth="1"/>
    <col min="6942" max="6942" width="6.5703125" style="227" bestFit="1" customWidth="1"/>
    <col min="6943" max="6943" width="5.28515625" style="227" customWidth="1"/>
    <col min="6944" max="6944" width="6" style="227" customWidth="1"/>
    <col min="6945" max="6945" width="4.42578125" style="227" customWidth="1"/>
    <col min="6946" max="6946" width="5.85546875" style="227" bestFit="1" customWidth="1"/>
    <col min="6947" max="6947" width="6.5703125" style="227" bestFit="1" customWidth="1"/>
    <col min="6948" max="6948" width="4.85546875" style="227" customWidth="1"/>
    <col min="6949" max="6949" width="6.140625" style="227" bestFit="1" customWidth="1"/>
    <col min="6950" max="6950" width="5" style="227" customWidth="1"/>
    <col min="6951" max="6951" width="5.85546875" style="227" bestFit="1" customWidth="1"/>
    <col min="6952" max="6952" width="6.5703125" style="227" bestFit="1" customWidth="1"/>
    <col min="6953" max="6953" width="5.140625" style="227" customWidth="1"/>
    <col min="6954" max="6954" width="5.85546875" style="227" bestFit="1" customWidth="1"/>
    <col min="6955" max="7167" width="9.140625" style="227"/>
    <col min="7168" max="7168" width="4.28515625" style="227" customWidth="1"/>
    <col min="7169" max="7169" width="33" style="227" customWidth="1"/>
    <col min="7170" max="7170" width="5.5703125" style="227" customWidth="1"/>
    <col min="7171" max="7171" width="4" style="227" customWidth="1"/>
    <col min="7172" max="7172" width="5.85546875" style="227" bestFit="1" customWidth="1"/>
    <col min="7173" max="7173" width="6.5703125" style="227" bestFit="1" customWidth="1"/>
    <col min="7174" max="7174" width="5" style="227" customWidth="1"/>
    <col min="7175" max="7175" width="6.140625" style="227" customWidth="1"/>
    <col min="7176" max="7176" width="4.42578125" style="227" customWidth="1"/>
    <col min="7177" max="7177" width="5.85546875" style="227" bestFit="1" customWidth="1"/>
    <col min="7178" max="7178" width="6.5703125" style="227" bestFit="1" customWidth="1"/>
    <col min="7179" max="7179" width="5" style="227" customWidth="1"/>
    <col min="7180" max="7180" width="5.85546875" style="227" bestFit="1" customWidth="1"/>
    <col min="7181" max="7181" width="4.5703125" style="227" customWidth="1"/>
    <col min="7182" max="7182" width="5.85546875" style="227" bestFit="1" customWidth="1"/>
    <col min="7183" max="7183" width="6.5703125" style="227" bestFit="1" customWidth="1"/>
    <col min="7184" max="7184" width="4.5703125" style="227" customWidth="1"/>
    <col min="7185" max="7185" width="6.140625" style="227" bestFit="1" customWidth="1"/>
    <col min="7186" max="7186" width="4.42578125" style="227" customWidth="1"/>
    <col min="7187" max="7187" width="5.85546875" style="227" bestFit="1" customWidth="1"/>
    <col min="7188" max="7188" width="6.5703125" style="227" bestFit="1" customWidth="1"/>
    <col min="7189" max="7189" width="4.7109375" style="227" customWidth="1"/>
    <col min="7190" max="7190" width="6.140625" style="227" bestFit="1" customWidth="1"/>
    <col min="7191" max="7191" width="4.42578125" style="227" customWidth="1"/>
    <col min="7192" max="7192" width="5.85546875" style="227" bestFit="1" customWidth="1"/>
    <col min="7193" max="7193" width="6.5703125" style="227" bestFit="1" customWidth="1"/>
    <col min="7194" max="7194" width="4.7109375" style="227" customWidth="1"/>
    <col min="7195" max="7195" width="6.140625" style="227" bestFit="1" customWidth="1"/>
    <col min="7196" max="7196" width="4.42578125" style="227" customWidth="1"/>
    <col min="7197" max="7197" width="5.85546875" style="227" bestFit="1" customWidth="1"/>
    <col min="7198" max="7198" width="6.5703125" style="227" bestFit="1" customWidth="1"/>
    <col min="7199" max="7199" width="5.28515625" style="227" customWidth="1"/>
    <col min="7200" max="7200" width="6" style="227" customWidth="1"/>
    <col min="7201" max="7201" width="4.42578125" style="227" customWidth="1"/>
    <col min="7202" max="7202" width="5.85546875" style="227" bestFit="1" customWidth="1"/>
    <col min="7203" max="7203" width="6.5703125" style="227" bestFit="1" customWidth="1"/>
    <col min="7204" max="7204" width="4.85546875" style="227" customWidth="1"/>
    <col min="7205" max="7205" width="6.140625" style="227" bestFit="1" customWidth="1"/>
    <col min="7206" max="7206" width="5" style="227" customWidth="1"/>
    <col min="7207" max="7207" width="5.85546875" style="227" bestFit="1" customWidth="1"/>
    <col min="7208" max="7208" width="6.5703125" style="227" bestFit="1" customWidth="1"/>
    <col min="7209" max="7209" width="5.140625" style="227" customWidth="1"/>
    <col min="7210" max="7210" width="5.85546875" style="227" bestFit="1" customWidth="1"/>
    <col min="7211" max="7423" width="9.140625" style="227"/>
    <col min="7424" max="7424" width="4.28515625" style="227" customWidth="1"/>
    <col min="7425" max="7425" width="33" style="227" customWidth="1"/>
    <col min="7426" max="7426" width="5.5703125" style="227" customWidth="1"/>
    <col min="7427" max="7427" width="4" style="227" customWidth="1"/>
    <col min="7428" max="7428" width="5.85546875" style="227" bestFit="1" customWidth="1"/>
    <col min="7429" max="7429" width="6.5703125" style="227" bestFit="1" customWidth="1"/>
    <col min="7430" max="7430" width="5" style="227" customWidth="1"/>
    <col min="7431" max="7431" width="6.140625" style="227" customWidth="1"/>
    <col min="7432" max="7432" width="4.42578125" style="227" customWidth="1"/>
    <col min="7433" max="7433" width="5.85546875" style="227" bestFit="1" customWidth="1"/>
    <col min="7434" max="7434" width="6.5703125" style="227" bestFit="1" customWidth="1"/>
    <col min="7435" max="7435" width="5" style="227" customWidth="1"/>
    <col min="7436" max="7436" width="5.85546875" style="227" bestFit="1" customWidth="1"/>
    <col min="7437" max="7437" width="4.5703125" style="227" customWidth="1"/>
    <col min="7438" max="7438" width="5.85546875" style="227" bestFit="1" customWidth="1"/>
    <col min="7439" max="7439" width="6.5703125" style="227" bestFit="1" customWidth="1"/>
    <col min="7440" max="7440" width="4.5703125" style="227" customWidth="1"/>
    <col min="7441" max="7441" width="6.140625" style="227" bestFit="1" customWidth="1"/>
    <col min="7442" max="7442" width="4.42578125" style="227" customWidth="1"/>
    <col min="7443" max="7443" width="5.85546875" style="227" bestFit="1" customWidth="1"/>
    <col min="7444" max="7444" width="6.5703125" style="227" bestFit="1" customWidth="1"/>
    <col min="7445" max="7445" width="4.7109375" style="227" customWidth="1"/>
    <col min="7446" max="7446" width="6.140625" style="227" bestFit="1" customWidth="1"/>
    <col min="7447" max="7447" width="4.42578125" style="227" customWidth="1"/>
    <col min="7448" max="7448" width="5.85546875" style="227" bestFit="1" customWidth="1"/>
    <col min="7449" max="7449" width="6.5703125" style="227" bestFit="1" customWidth="1"/>
    <col min="7450" max="7450" width="4.7109375" style="227" customWidth="1"/>
    <col min="7451" max="7451" width="6.140625" style="227" bestFit="1" customWidth="1"/>
    <col min="7452" max="7452" width="4.42578125" style="227" customWidth="1"/>
    <col min="7453" max="7453" width="5.85546875" style="227" bestFit="1" customWidth="1"/>
    <col min="7454" max="7454" width="6.5703125" style="227" bestFit="1" customWidth="1"/>
    <col min="7455" max="7455" width="5.28515625" style="227" customWidth="1"/>
    <col min="7456" max="7456" width="6" style="227" customWidth="1"/>
    <col min="7457" max="7457" width="4.42578125" style="227" customWidth="1"/>
    <col min="7458" max="7458" width="5.85546875" style="227" bestFit="1" customWidth="1"/>
    <col min="7459" max="7459" width="6.5703125" style="227" bestFit="1" customWidth="1"/>
    <col min="7460" max="7460" width="4.85546875" style="227" customWidth="1"/>
    <col min="7461" max="7461" width="6.140625" style="227" bestFit="1" customWidth="1"/>
    <col min="7462" max="7462" width="5" style="227" customWidth="1"/>
    <col min="7463" max="7463" width="5.85546875" style="227" bestFit="1" customWidth="1"/>
    <col min="7464" max="7464" width="6.5703125" style="227" bestFit="1" customWidth="1"/>
    <col min="7465" max="7465" width="5.140625" style="227" customWidth="1"/>
    <col min="7466" max="7466" width="5.85546875" style="227" bestFit="1" customWidth="1"/>
    <col min="7467" max="7679" width="9.140625" style="227"/>
    <col min="7680" max="7680" width="4.28515625" style="227" customWidth="1"/>
    <col min="7681" max="7681" width="33" style="227" customWidth="1"/>
    <col min="7682" max="7682" width="5.5703125" style="227" customWidth="1"/>
    <col min="7683" max="7683" width="4" style="227" customWidth="1"/>
    <col min="7684" max="7684" width="5.85546875" style="227" bestFit="1" customWidth="1"/>
    <col min="7685" max="7685" width="6.5703125" style="227" bestFit="1" customWidth="1"/>
    <col min="7686" max="7686" width="5" style="227" customWidth="1"/>
    <col min="7687" max="7687" width="6.140625" style="227" customWidth="1"/>
    <col min="7688" max="7688" width="4.42578125" style="227" customWidth="1"/>
    <col min="7689" max="7689" width="5.85546875" style="227" bestFit="1" customWidth="1"/>
    <col min="7690" max="7690" width="6.5703125" style="227" bestFit="1" customWidth="1"/>
    <col min="7691" max="7691" width="5" style="227" customWidth="1"/>
    <col min="7692" max="7692" width="5.85546875" style="227" bestFit="1" customWidth="1"/>
    <col min="7693" max="7693" width="4.5703125" style="227" customWidth="1"/>
    <col min="7694" max="7694" width="5.85546875" style="227" bestFit="1" customWidth="1"/>
    <col min="7695" max="7695" width="6.5703125" style="227" bestFit="1" customWidth="1"/>
    <col min="7696" max="7696" width="4.5703125" style="227" customWidth="1"/>
    <col min="7697" max="7697" width="6.140625" style="227" bestFit="1" customWidth="1"/>
    <col min="7698" max="7698" width="4.42578125" style="227" customWidth="1"/>
    <col min="7699" max="7699" width="5.85546875" style="227" bestFit="1" customWidth="1"/>
    <col min="7700" max="7700" width="6.5703125" style="227" bestFit="1" customWidth="1"/>
    <col min="7701" max="7701" width="4.7109375" style="227" customWidth="1"/>
    <col min="7702" max="7702" width="6.140625" style="227" bestFit="1" customWidth="1"/>
    <col min="7703" max="7703" width="4.42578125" style="227" customWidth="1"/>
    <col min="7704" max="7704" width="5.85546875" style="227" bestFit="1" customWidth="1"/>
    <col min="7705" max="7705" width="6.5703125" style="227" bestFit="1" customWidth="1"/>
    <col min="7706" max="7706" width="4.7109375" style="227" customWidth="1"/>
    <col min="7707" max="7707" width="6.140625" style="227" bestFit="1" customWidth="1"/>
    <col min="7708" max="7708" width="4.42578125" style="227" customWidth="1"/>
    <col min="7709" max="7709" width="5.85546875" style="227" bestFit="1" customWidth="1"/>
    <col min="7710" max="7710" width="6.5703125" style="227" bestFit="1" customWidth="1"/>
    <col min="7711" max="7711" width="5.28515625" style="227" customWidth="1"/>
    <col min="7712" max="7712" width="6" style="227" customWidth="1"/>
    <col min="7713" max="7713" width="4.42578125" style="227" customWidth="1"/>
    <col min="7714" max="7714" width="5.85546875" style="227" bestFit="1" customWidth="1"/>
    <col min="7715" max="7715" width="6.5703125" style="227" bestFit="1" customWidth="1"/>
    <col min="7716" max="7716" width="4.85546875" style="227" customWidth="1"/>
    <col min="7717" max="7717" width="6.140625" style="227" bestFit="1" customWidth="1"/>
    <col min="7718" max="7718" width="5" style="227" customWidth="1"/>
    <col min="7719" max="7719" width="5.85546875" style="227" bestFit="1" customWidth="1"/>
    <col min="7720" max="7720" width="6.5703125" style="227" bestFit="1" customWidth="1"/>
    <col min="7721" max="7721" width="5.140625" style="227" customWidth="1"/>
    <col min="7722" max="7722" width="5.85546875" style="227" bestFit="1" customWidth="1"/>
    <col min="7723" max="7935" width="9.140625" style="227"/>
    <col min="7936" max="7936" width="4.28515625" style="227" customWidth="1"/>
    <col min="7937" max="7937" width="33" style="227" customWidth="1"/>
    <col min="7938" max="7938" width="5.5703125" style="227" customWidth="1"/>
    <col min="7939" max="7939" width="4" style="227" customWidth="1"/>
    <col min="7940" max="7940" width="5.85546875" style="227" bestFit="1" customWidth="1"/>
    <col min="7941" max="7941" width="6.5703125" style="227" bestFit="1" customWidth="1"/>
    <col min="7942" max="7942" width="5" style="227" customWidth="1"/>
    <col min="7943" max="7943" width="6.140625" style="227" customWidth="1"/>
    <col min="7944" max="7944" width="4.42578125" style="227" customWidth="1"/>
    <col min="7945" max="7945" width="5.85546875" style="227" bestFit="1" customWidth="1"/>
    <col min="7946" max="7946" width="6.5703125" style="227" bestFit="1" customWidth="1"/>
    <col min="7947" max="7947" width="5" style="227" customWidth="1"/>
    <col min="7948" max="7948" width="5.85546875" style="227" bestFit="1" customWidth="1"/>
    <col min="7949" max="7949" width="4.5703125" style="227" customWidth="1"/>
    <col min="7950" max="7950" width="5.85546875" style="227" bestFit="1" customWidth="1"/>
    <col min="7951" max="7951" width="6.5703125" style="227" bestFit="1" customWidth="1"/>
    <col min="7952" max="7952" width="4.5703125" style="227" customWidth="1"/>
    <col min="7953" max="7953" width="6.140625" style="227" bestFit="1" customWidth="1"/>
    <col min="7954" max="7954" width="4.42578125" style="227" customWidth="1"/>
    <col min="7955" max="7955" width="5.85546875" style="227" bestFit="1" customWidth="1"/>
    <col min="7956" max="7956" width="6.5703125" style="227" bestFit="1" customWidth="1"/>
    <col min="7957" max="7957" width="4.7109375" style="227" customWidth="1"/>
    <col min="7958" max="7958" width="6.140625" style="227" bestFit="1" customWidth="1"/>
    <col min="7959" max="7959" width="4.42578125" style="227" customWidth="1"/>
    <col min="7960" max="7960" width="5.85546875" style="227" bestFit="1" customWidth="1"/>
    <col min="7961" max="7961" width="6.5703125" style="227" bestFit="1" customWidth="1"/>
    <col min="7962" max="7962" width="4.7109375" style="227" customWidth="1"/>
    <col min="7963" max="7963" width="6.140625" style="227" bestFit="1" customWidth="1"/>
    <col min="7964" max="7964" width="4.42578125" style="227" customWidth="1"/>
    <col min="7965" max="7965" width="5.85546875" style="227" bestFit="1" customWidth="1"/>
    <col min="7966" max="7966" width="6.5703125" style="227" bestFit="1" customWidth="1"/>
    <col min="7967" max="7967" width="5.28515625" style="227" customWidth="1"/>
    <col min="7968" max="7968" width="6" style="227" customWidth="1"/>
    <col min="7969" max="7969" width="4.42578125" style="227" customWidth="1"/>
    <col min="7970" max="7970" width="5.85546875" style="227" bestFit="1" customWidth="1"/>
    <col min="7971" max="7971" width="6.5703125" style="227" bestFit="1" customWidth="1"/>
    <col min="7972" max="7972" width="4.85546875" style="227" customWidth="1"/>
    <col min="7973" max="7973" width="6.140625" style="227" bestFit="1" customWidth="1"/>
    <col min="7974" max="7974" width="5" style="227" customWidth="1"/>
    <col min="7975" max="7975" width="5.85546875" style="227" bestFit="1" customWidth="1"/>
    <col min="7976" max="7976" width="6.5703125" style="227" bestFit="1" customWidth="1"/>
    <col min="7977" max="7977" width="5.140625" style="227" customWidth="1"/>
    <col min="7978" max="7978" width="5.85546875" style="227" bestFit="1" customWidth="1"/>
    <col min="7979" max="8191" width="9.140625" style="227"/>
    <col min="8192" max="8192" width="4.28515625" style="227" customWidth="1"/>
    <col min="8193" max="8193" width="33" style="227" customWidth="1"/>
    <col min="8194" max="8194" width="5.5703125" style="227" customWidth="1"/>
    <col min="8195" max="8195" width="4" style="227" customWidth="1"/>
    <col min="8196" max="8196" width="5.85546875" style="227" bestFit="1" customWidth="1"/>
    <col min="8197" max="8197" width="6.5703125" style="227" bestFit="1" customWidth="1"/>
    <col min="8198" max="8198" width="5" style="227" customWidth="1"/>
    <col min="8199" max="8199" width="6.140625" style="227" customWidth="1"/>
    <col min="8200" max="8200" width="4.42578125" style="227" customWidth="1"/>
    <col min="8201" max="8201" width="5.85546875" style="227" bestFit="1" customWidth="1"/>
    <col min="8202" max="8202" width="6.5703125" style="227" bestFit="1" customWidth="1"/>
    <col min="8203" max="8203" width="5" style="227" customWidth="1"/>
    <col min="8204" max="8204" width="5.85546875" style="227" bestFit="1" customWidth="1"/>
    <col min="8205" max="8205" width="4.5703125" style="227" customWidth="1"/>
    <col min="8206" max="8206" width="5.85546875" style="227" bestFit="1" customWidth="1"/>
    <col min="8207" max="8207" width="6.5703125" style="227" bestFit="1" customWidth="1"/>
    <col min="8208" max="8208" width="4.5703125" style="227" customWidth="1"/>
    <col min="8209" max="8209" width="6.140625" style="227" bestFit="1" customWidth="1"/>
    <col min="8210" max="8210" width="4.42578125" style="227" customWidth="1"/>
    <col min="8211" max="8211" width="5.85546875" style="227" bestFit="1" customWidth="1"/>
    <col min="8212" max="8212" width="6.5703125" style="227" bestFit="1" customWidth="1"/>
    <col min="8213" max="8213" width="4.7109375" style="227" customWidth="1"/>
    <col min="8214" max="8214" width="6.140625" style="227" bestFit="1" customWidth="1"/>
    <col min="8215" max="8215" width="4.42578125" style="227" customWidth="1"/>
    <col min="8216" max="8216" width="5.85546875" style="227" bestFit="1" customWidth="1"/>
    <col min="8217" max="8217" width="6.5703125" style="227" bestFit="1" customWidth="1"/>
    <col min="8218" max="8218" width="4.7109375" style="227" customWidth="1"/>
    <col min="8219" max="8219" width="6.140625" style="227" bestFit="1" customWidth="1"/>
    <col min="8220" max="8220" width="4.42578125" style="227" customWidth="1"/>
    <col min="8221" max="8221" width="5.85546875" style="227" bestFit="1" customWidth="1"/>
    <col min="8222" max="8222" width="6.5703125" style="227" bestFit="1" customWidth="1"/>
    <col min="8223" max="8223" width="5.28515625" style="227" customWidth="1"/>
    <col min="8224" max="8224" width="6" style="227" customWidth="1"/>
    <col min="8225" max="8225" width="4.42578125" style="227" customWidth="1"/>
    <col min="8226" max="8226" width="5.85546875" style="227" bestFit="1" customWidth="1"/>
    <col min="8227" max="8227" width="6.5703125" style="227" bestFit="1" customWidth="1"/>
    <col min="8228" max="8228" width="4.85546875" style="227" customWidth="1"/>
    <col min="8229" max="8229" width="6.140625" style="227" bestFit="1" customWidth="1"/>
    <col min="8230" max="8230" width="5" style="227" customWidth="1"/>
    <col min="8231" max="8231" width="5.85546875" style="227" bestFit="1" customWidth="1"/>
    <col min="8232" max="8232" width="6.5703125" style="227" bestFit="1" customWidth="1"/>
    <col min="8233" max="8233" width="5.140625" style="227" customWidth="1"/>
    <col min="8234" max="8234" width="5.85546875" style="227" bestFit="1" customWidth="1"/>
    <col min="8235" max="8447" width="9.140625" style="227"/>
    <col min="8448" max="8448" width="4.28515625" style="227" customWidth="1"/>
    <col min="8449" max="8449" width="33" style="227" customWidth="1"/>
    <col min="8450" max="8450" width="5.5703125" style="227" customWidth="1"/>
    <col min="8451" max="8451" width="4" style="227" customWidth="1"/>
    <col min="8452" max="8452" width="5.85546875" style="227" bestFit="1" customWidth="1"/>
    <col min="8453" max="8453" width="6.5703125" style="227" bestFit="1" customWidth="1"/>
    <col min="8454" max="8454" width="5" style="227" customWidth="1"/>
    <col min="8455" max="8455" width="6.140625" style="227" customWidth="1"/>
    <col min="8456" max="8456" width="4.42578125" style="227" customWidth="1"/>
    <col min="8457" max="8457" width="5.85546875" style="227" bestFit="1" customWidth="1"/>
    <col min="8458" max="8458" width="6.5703125" style="227" bestFit="1" customWidth="1"/>
    <col min="8459" max="8459" width="5" style="227" customWidth="1"/>
    <col min="8460" max="8460" width="5.85546875" style="227" bestFit="1" customWidth="1"/>
    <col min="8461" max="8461" width="4.5703125" style="227" customWidth="1"/>
    <col min="8462" max="8462" width="5.85546875" style="227" bestFit="1" customWidth="1"/>
    <col min="8463" max="8463" width="6.5703125" style="227" bestFit="1" customWidth="1"/>
    <col min="8464" max="8464" width="4.5703125" style="227" customWidth="1"/>
    <col min="8465" max="8465" width="6.140625" style="227" bestFit="1" customWidth="1"/>
    <col min="8466" max="8466" width="4.42578125" style="227" customWidth="1"/>
    <col min="8467" max="8467" width="5.85546875" style="227" bestFit="1" customWidth="1"/>
    <col min="8468" max="8468" width="6.5703125" style="227" bestFit="1" customWidth="1"/>
    <col min="8469" max="8469" width="4.7109375" style="227" customWidth="1"/>
    <col min="8470" max="8470" width="6.140625" style="227" bestFit="1" customWidth="1"/>
    <col min="8471" max="8471" width="4.42578125" style="227" customWidth="1"/>
    <col min="8472" max="8472" width="5.85546875" style="227" bestFit="1" customWidth="1"/>
    <col min="8473" max="8473" width="6.5703125" style="227" bestFit="1" customWidth="1"/>
    <col min="8474" max="8474" width="4.7109375" style="227" customWidth="1"/>
    <col min="8475" max="8475" width="6.140625" style="227" bestFit="1" customWidth="1"/>
    <col min="8476" max="8476" width="4.42578125" style="227" customWidth="1"/>
    <col min="8477" max="8477" width="5.85546875" style="227" bestFit="1" customWidth="1"/>
    <col min="8478" max="8478" width="6.5703125" style="227" bestFit="1" customWidth="1"/>
    <col min="8479" max="8479" width="5.28515625" style="227" customWidth="1"/>
    <col min="8480" max="8480" width="6" style="227" customWidth="1"/>
    <col min="8481" max="8481" width="4.42578125" style="227" customWidth="1"/>
    <col min="8482" max="8482" width="5.85546875" style="227" bestFit="1" customWidth="1"/>
    <col min="8483" max="8483" width="6.5703125" style="227" bestFit="1" customWidth="1"/>
    <col min="8484" max="8484" width="4.85546875" style="227" customWidth="1"/>
    <col min="8485" max="8485" width="6.140625" style="227" bestFit="1" customWidth="1"/>
    <col min="8486" max="8486" width="5" style="227" customWidth="1"/>
    <col min="8487" max="8487" width="5.85546875" style="227" bestFit="1" customWidth="1"/>
    <col min="8488" max="8488" width="6.5703125" style="227" bestFit="1" customWidth="1"/>
    <col min="8489" max="8489" width="5.140625" style="227" customWidth="1"/>
    <col min="8490" max="8490" width="5.85546875" style="227" bestFit="1" customWidth="1"/>
    <col min="8491" max="8703" width="9.140625" style="227"/>
    <col min="8704" max="8704" width="4.28515625" style="227" customWidth="1"/>
    <col min="8705" max="8705" width="33" style="227" customWidth="1"/>
    <col min="8706" max="8706" width="5.5703125" style="227" customWidth="1"/>
    <col min="8707" max="8707" width="4" style="227" customWidth="1"/>
    <col min="8708" max="8708" width="5.85546875" style="227" bestFit="1" customWidth="1"/>
    <col min="8709" max="8709" width="6.5703125" style="227" bestFit="1" customWidth="1"/>
    <col min="8710" max="8710" width="5" style="227" customWidth="1"/>
    <col min="8711" max="8711" width="6.140625" style="227" customWidth="1"/>
    <col min="8712" max="8712" width="4.42578125" style="227" customWidth="1"/>
    <col min="8713" max="8713" width="5.85546875" style="227" bestFit="1" customWidth="1"/>
    <col min="8714" max="8714" width="6.5703125" style="227" bestFit="1" customWidth="1"/>
    <col min="8715" max="8715" width="5" style="227" customWidth="1"/>
    <col min="8716" max="8716" width="5.85546875" style="227" bestFit="1" customWidth="1"/>
    <col min="8717" max="8717" width="4.5703125" style="227" customWidth="1"/>
    <col min="8718" max="8718" width="5.85546875" style="227" bestFit="1" customWidth="1"/>
    <col min="8719" max="8719" width="6.5703125" style="227" bestFit="1" customWidth="1"/>
    <col min="8720" max="8720" width="4.5703125" style="227" customWidth="1"/>
    <col min="8721" max="8721" width="6.140625" style="227" bestFit="1" customWidth="1"/>
    <col min="8722" max="8722" width="4.42578125" style="227" customWidth="1"/>
    <col min="8723" max="8723" width="5.85546875" style="227" bestFit="1" customWidth="1"/>
    <col min="8724" max="8724" width="6.5703125" style="227" bestFit="1" customWidth="1"/>
    <col min="8725" max="8725" width="4.7109375" style="227" customWidth="1"/>
    <col min="8726" max="8726" width="6.140625" style="227" bestFit="1" customWidth="1"/>
    <col min="8727" max="8727" width="4.42578125" style="227" customWidth="1"/>
    <col min="8728" max="8728" width="5.85546875" style="227" bestFit="1" customWidth="1"/>
    <col min="8729" max="8729" width="6.5703125" style="227" bestFit="1" customWidth="1"/>
    <col min="8730" max="8730" width="4.7109375" style="227" customWidth="1"/>
    <col min="8731" max="8731" width="6.140625" style="227" bestFit="1" customWidth="1"/>
    <col min="8732" max="8732" width="4.42578125" style="227" customWidth="1"/>
    <col min="8733" max="8733" width="5.85546875" style="227" bestFit="1" customWidth="1"/>
    <col min="8734" max="8734" width="6.5703125" style="227" bestFit="1" customWidth="1"/>
    <col min="8735" max="8735" width="5.28515625" style="227" customWidth="1"/>
    <col min="8736" max="8736" width="6" style="227" customWidth="1"/>
    <col min="8737" max="8737" width="4.42578125" style="227" customWidth="1"/>
    <col min="8738" max="8738" width="5.85546875" style="227" bestFit="1" customWidth="1"/>
    <col min="8739" max="8739" width="6.5703125" style="227" bestFit="1" customWidth="1"/>
    <col min="8740" max="8740" width="4.85546875" style="227" customWidth="1"/>
    <col min="8741" max="8741" width="6.140625" style="227" bestFit="1" customWidth="1"/>
    <col min="8742" max="8742" width="5" style="227" customWidth="1"/>
    <col min="8743" max="8743" width="5.85546875" style="227" bestFit="1" customWidth="1"/>
    <col min="8744" max="8744" width="6.5703125" style="227" bestFit="1" customWidth="1"/>
    <col min="8745" max="8745" width="5.140625" style="227" customWidth="1"/>
    <col min="8746" max="8746" width="5.85546875" style="227" bestFit="1" customWidth="1"/>
    <col min="8747" max="8959" width="9.140625" style="227"/>
    <col min="8960" max="8960" width="4.28515625" style="227" customWidth="1"/>
    <col min="8961" max="8961" width="33" style="227" customWidth="1"/>
    <col min="8962" max="8962" width="5.5703125" style="227" customWidth="1"/>
    <col min="8963" max="8963" width="4" style="227" customWidth="1"/>
    <col min="8964" max="8964" width="5.85546875" style="227" bestFit="1" customWidth="1"/>
    <col min="8965" max="8965" width="6.5703125" style="227" bestFit="1" customWidth="1"/>
    <col min="8966" max="8966" width="5" style="227" customWidth="1"/>
    <col min="8967" max="8967" width="6.140625" style="227" customWidth="1"/>
    <col min="8968" max="8968" width="4.42578125" style="227" customWidth="1"/>
    <col min="8969" max="8969" width="5.85546875" style="227" bestFit="1" customWidth="1"/>
    <col min="8970" max="8970" width="6.5703125" style="227" bestFit="1" customWidth="1"/>
    <col min="8971" max="8971" width="5" style="227" customWidth="1"/>
    <col min="8972" max="8972" width="5.85546875" style="227" bestFit="1" customWidth="1"/>
    <col min="8973" max="8973" width="4.5703125" style="227" customWidth="1"/>
    <col min="8974" max="8974" width="5.85546875" style="227" bestFit="1" customWidth="1"/>
    <col min="8975" max="8975" width="6.5703125" style="227" bestFit="1" customWidth="1"/>
    <col min="8976" max="8976" width="4.5703125" style="227" customWidth="1"/>
    <col min="8977" max="8977" width="6.140625" style="227" bestFit="1" customWidth="1"/>
    <col min="8978" max="8978" width="4.42578125" style="227" customWidth="1"/>
    <col min="8979" max="8979" width="5.85546875" style="227" bestFit="1" customWidth="1"/>
    <col min="8980" max="8980" width="6.5703125" style="227" bestFit="1" customWidth="1"/>
    <col min="8981" max="8981" width="4.7109375" style="227" customWidth="1"/>
    <col min="8982" max="8982" width="6.140625" style="227" bestFit="1" customWidth="1"/>
    <col min="8983" max="8983" width="4.42578125" style="227" customWidth="1"/>
    <col min="8984" max="8984" width="5.85546875" style="227" bestFit="1" customWidth="1"/>
    <col min="8985" max="8985" width="6.5703125" style="227" bestFit="1" customWidth="1"/>
    <col min="8986" max="8986" width="4.7109375" style="227" customWidth="1"/>
    <col min="8987" max="8987" width="6.140625" style="227" bestFit="1" customWidth="1"/>
    <col min="8988" max="8988" width="4.42578125" style="227" customWidth="1"/>
    <col min="8989" max="8989" width="5.85546875" style="227" bestFit="1" customWidth="1"/>
    <col min="8990" max="8990" width="6.5703125" style="227" bestFit="1" customWidth="1"/>
    <col min="8991" max="8991" width="5.28515625" style="227" customWidth="1"/>
    <col min="8992" max="8992" width="6" style="227" customWidth="1"/>
    <col min="8993" max="8993" width="4.42578125" style="227" customWidth="1"/>
    <col min="8994" max="8994" width="5.85546875" style="227" bestFit="1" customWidth="1"/>
    <col min="8995" max="8995" width="6.5703125" style="227" bestFit="1" customWidth="1"/>
    <col min="8996" max="8996" width="4.85546875" style="227" customWidth="1"/>
    <col min="8997" max="8997" width="6.140625" style="227" bestFit="1" customWidth="1"/>
    <col min="8998" max="8998" width="5" style="227" customWidth="1"/>
    <col min="8999" max="8999" width="5.85546875" style="227" bestFit="1" customWidth="1"/>
    <col min="9000" max="9000" width="6.5703125" style="227" bestFit="1" customWidth="1"/>
    <col min="9001" max="9001" width="5.140625" style="227" customWidth="1"/>
    <col min="9002" max="9002" width="5.85546875" style="227" bestFit="1" customWidth="1"/>
    <col min="9003" max="9215" width="9.140625" style="227"/>
    <col min="9216" max="9216" width="4.28515625" style="227" customWidth="1"/>
    <col min="9217" max="9217" width="33" style="227" customWidth="1"/>
    <col min="9218" max="9218" width="5.5703125" style="227" customWidth="1"/>
    <col min="9219" max="9219" width="4" style="227" customWidth="1"/>
    <col min="9220" max="9220" width="5.85546875" style="227" bestFit="1" customWidth="1"/>
    <col min="9221" max="9221" width="6.5703125" style="227" bestFit="1" customWidth="1"/>
    <col min="9222" max="9222" width="5" style="227" customWidth="1"/>
    <col min="9223" max="9223" width="6.140625" style="227" customWidth="1"/>
    <col min="9224" max="9224" width="4.42578125" style="227" customWidth="1"/>
    <col min="9225" max="9225" width="5.85546875" style="227" bestFit="1" customWidth="1"/>
    <col min="9226" max="9226" width="6.5703125" style="227" bestFit="1" customWidth="1"/>
    <col min="9227" max="9227" width="5" style="227" customWidth="1"/>
    <col min="9228" max="9228" width="5.85546875" style="227" bestFit="1" customWidth="1"/>
    <col min="9229" max="9229" width="4.5703125" style="227" customWidth="1"/>
    <col min="9230" max="9230" width="5.85546875" style="227" bestFit="1" customWidth="1"/>
    <col min="9231" max="9231" width="6.5703125" style="227" bestFit="1" customWidth="1"/>
    <col min="9232" max="9232" width="4.5703125" style="227" customWidth="1"/>
    <col min="9233" max="9233" width="6.140625" style="227" bestFit="1" customWidth="1"/>
    <col min="9234" max="9234" width="4.42578125" style="227" customWidth="1"/>
    <col min="9235" max="9235" width="5.85546875" style="227" bestFit="1" customWidth="1"/>
    <col min="9236" max="9236" width="6.5703125" style="227" bestFit="1" customWidth="1"/>
    <col min="9237" max="9237" width="4.7109375" style="227" customWidth="1"/>
    <col min="9238" max="9238" width="6.140625" style="227" bestFit="1" customWidth="1"/>
    <col min="9239" max="9239" width="4.42578125" style="227" customWidth="1"/>
    <col min="9240" max="9240" width="5.85546875" style="227" bestFit="1" customWidth="1"/>
    <col min="9241" max="9241" width="6.5703125" style="227" bestFit="1" customWidth="1"/>
    <col min="9242" max="9242" width="4.7109375" style="227" customWidth="1"/>
    <col min="9243" max="9243" width="6.140625" style="227" bestFit="1" customWidth="1"/>
    <col min="9244" max="9244" width="4.42578125" style="227" customWidth="1"/>
    <col min="9245" max="9245" width="5.85546875" style="227" bestFit="1" customWidth="1"/>
    <col min="9246" max="9246" width="6.5703125" style="227" bestFit="1" customWidth="1"/>
    <col min="9247" max="9247" width="5.28515625" style="227" customWidth="1"/>
    <col min="9248" max="9248" width="6" style="227" customWidth="1"/>
    <col min="9249" max="9249" width="4.42578125" style="227" customWidth="1"/>
    <col min="9250" max="9250" width="5.85546875" style="227" bestFit="1" customWidth="1"/>
    <col min="9251" max="9251" width="6.5703125" style="227" bestFit="1" customWidth="1"/>
    <col min="9252" max="9252" width="4.85546875" style="227" customWidth="1"/>
    <col min="9253" max="9253" width="6.140625" style="227" bestFit="1" customWidth="1"/>
    <col min="9254" max="9254" width="5" style="227" customWidth="1"/>
    <col min="9255" max="9255" width="5.85546875" style="227" bestFit="1" customWidth="1"/>
    <col min="9256" max="9256" width="6.5703125" style="227" bestFit="1" customWidth="1"/>
    <col min="9257" max="9257" width="5.140625" style="227" customWidth="1"/>
    <col min="9258" max="9258" width="5.85546875" style="227" bestFit="1" customWidth="1"/>
    <col min="9259" max="9471" width="9.140625" style="227"/>
    <col min="9472" max="9472" width="4.28515625" style="227" customWidth="1"/>
    <col min="9473" max="9473" width="33" style="227" customWidth="1"/>
    <col min="9474" max="9474" width="5.5703125" style="227" customWidth="1"/>
    <col min="9475" max="9475" width="4" style="227" customWidth="1"/>
    <col min="9476" max="9476" width="5.85546875" style="227" bestFit="1" customWidth="1"/>
    <col min="9477" max="9477" width="6.5703125" style="227" bestFit="1" customWidth="1"/>
    <col min="9478" max="9478" width="5" style="227" customWidth="1"/>
    <col min="9479" max="9479" width="6.140625" style="227" customWidth="1"/>
    <col min="9480" max="9480" width="4.42578125" style="227" customWidth="1"/>
    <col min="9481" max="9481" width="5.85546875" style="227" bestFit="1" customWidth="1"/>
    <col min="9482" max="9482" width="6.5703125" style="227" bestFit="1" customWidth="1"/>
    <col min="9483" max="9483" width="5" style="227" customWidth="1"/>
    <col min="9484" max="9484" width="5.85546875" style="227" bestFit="1" customWidth="1"/>
    <col min="9485" max="9485" width="4.5703125" style="227" customWidth="1"/>
    <col min="9486" max="9486" width="5.85546875" style="227" bestFit="1" customWidth="1"/>
    <col min="9487" max="9487" width="6.5703125" style="227" bestFit="1" customWidth="1"/>
    <col min="9488" max="9488" width="4.5703125" style="227" customWidth="1"/>
    <col min="9489" max="9489" width="6.140625" style="227" bestFit="1" customWidth="1"/>
    <col min="9490" max="9490" width="4.42578125" style="227" customWidth="1"/>
    <col min="9491" max="9491" width="5.85546875" style="227" bestFit="1" customWidth="1"/>
    <col min="9492" max="9492" width="6.5703125" style="227" bestFit="1" customWidth="1"/>
    <col min="9493" max="9493" width="4.7109375" style="227" customWidth="1"/>
    <col min="9494" max="9494" width="6.140625" style="227" bestFit="1" customWidth="1"/>
    <col min="9495" max="9495" width="4.42578125" style="227" customWidth="1"/>
    <col min="9496" max="9496" width="5.85546875" style="227" bestFit="1" customWidth="1"/>
    <col min="9497" max="9497" width="6.5703125" style="227" bestFit="1" customWidth="1"/>
    <col min="9498" max="9498" width="4.7109375" style="227" customWidth="1"/>
    <col min="9499" max="9499" width="6.140625" style="227" bestFit="1" customWidth="1"/>
    <col min="9500" max="9500" width="4.42578125" style="227" customWidth="1"/>
    <col min="9501" max="9501" width="5.85546875" style="227" bestFit="1" customWidth="1"/>
    <col min="9502" max="9502" width="6.5703125" style="227" bestFit="1" customWidth="1"/>
    <col min="9503" max="9503" width="5.28515625" style="227" customWidth="1"/>
    <col min="9504" max="9504" width="6" style="227" customWidth="1"/>
    <col min="9505" max="9505" width="4.42578125" style="227" customWidth="1"/>
    <col min="9506" max="9506" width="5.85546875" style="227" bestFit="1" customWidth="1"/>
    <col min="9507" max="9507" width="6.5703125" style="227" bestFit="1" customWidth="1"/>
    <col min="9508" max="9508" width="4.85546875" style="227" customWidth="1"/>
    <col min="9509" max="9509" width="6.140625" style="227" bestFit="1" customWidth="1"/>
    <col min="9510" max="9510" width="5" style="227" customWidth="1"/>
    <col min="9511" max="9511" width="5.85546875" style="227" bestFit="1" customWidth="1"/>
    <col min="9512" max="9512" width="6.5703125" style="227" bestFit="1" customWidth="1"/>
    <col min="9513" max="9513" width="5.140625" style="227" customWidth="1"/>
    <col min="9514" max="9514" width="5.85546875" style="227" bestFit="1" customWidth="1"/>
    <col min="9515" max="9727" width="9.140625" style="227"/>
    <col min="9728" max="9728" width="4.28515625" style="227" customWidth="1"/>
    <col min="9729" max="9729" width="33" style="227" customWidth="1"/>
    <col min="9730" max="9730" width="5.5703125" style="227" customWidth="1"/>
    <col min="9731" max="9731" width="4" style="227" customWidth="1"/>
    <col min="9732" max="9732" width="5.85546875" style="227" bestFit="1" customWidth="1"/>
    <col min="9733" max="9733" width="6.5703125" style="227" bestFit="1" customWidth="1"/>
    <col min="9734" max="9734" width="5" style="227" customWidth="1"/>
    <col min="9735" max="9735" width="6.140625" style="227" customWidth="1"/>
    <col min="9736" max="9736" width="4.42578125" style="227" customWidth="1"/>
    <col min="9737" max="9737" width="5.85546875" style="227" bestFit="1" customWidth="1"/>
    <col min="9738" max="9738" width="6.5703125" style="227" bestFit="1" customWidth="1"/>
    <col min="9739" max="9739" width="5" style="227" customWidth="1"/>
    <col min="9740" max="9740" width="5.85546875" style="227" bestFit="1" customWidth="1"/>
    <col min="9741" max="9741" width="4.5703125" style="227" customWidth="1"/>
    <col min="9742" max="9742" width="5.85546875" style="227" bestFit="1" customWidth="1"/>
    <col min="9743" max="9743" width="6.5703125" style="227" bestFit="1" customWidth="1"/>
    <col min="9744" max="9744" width="4.5703125" style="227" customWidth="1"/>
    <col min="9745" max="9745" width="6.140625" style="227" bestFit="1" customWidth="1"/>
    <col min="9746" max="9746" width="4.42578125" style="227" customWidth="1"/>
    <col min="9747" max="9747" width="5.85546875" style="227" bestFit="1" customWidth="1"/>
    <col min="9748" max="9748" width="6.5703125" style="227" bestFit="1" customWidth="1"/>
    <col min="9749" max="9749" width="4.7109375" style="227" customWidth="1"/>
    <col min="9750" max="9750" width="6.140625" style="227" bestFit="1" customWidth="1"/>
    <col min="9751" max="9751" width="4.42578125" style="227" customWidth="1"/>
    <col min="9752" max="9752" width="5.85546875" style="227" bestFit="1" customWidth="1"/>
    <col min="9753" max="9753" width="6.5703125" style="227" bestFit="1" customWidth="1"/>
    <col min="9754" max="9754" width="4.7109375" style="227" customWidth="1"/>
    <col min="9755" max="9755" width="6.140625" style="227" bestFit="1" customWidth="1"/>
    <col min="9756" max="9756" width="4.42578125" style="227" customWidth="1"/>
    <col min="9757" max="9757" width="5.85546875" style="227" bestFit="1" customWidth="1"/>
    <col min="9758" max="9758" width="6.5703125" style="227" bestFit="1" customWidth="1"/>
    <col min="9759" max="9759" width="5.28515625" style="227" customWidth="1"/>
    <col min="9760" max="9760" width="6" style="227" customWidth="1"/>
    <col min="9761" max="9761" width="4.42578125" style="227" customWidth="1"/>
    <col min="9762" max="9762" width="5.85546875" style="227" bestFit="1" customWidth="1"/>
    <col min="9763" max="9763" width="6.5703125" style="227" bestFit="1" customWidth="1"/>
    <col min="9764" max="9764" width="4.85546875" style="227" customWidth="1"/>
    <col min="9765" max="9765" width="6.140625" style="227" bestFit="1" customWidth="1"/>
    <col min="9766" max="9766" width="5" style="227" customWidth="1"/>
    <col min="9767" max="9767" width="5.85546875" style="227" bestFit="1" customWidth="1"/>
    <col min="9768" max="9768" width="6.5703125" style="227" bestFit="1" customWidth="1"/>
    <col min="9769" max="9769" width="5.140625" style="227" customWidth="1"/>
    <col min="9770" max="9770" width="5.85546875" style="227" bestFit="1" customWidth="1"/>
    <col min="9771" max="9983" width="9.140625" style="227"/>
    <col min="9984" max="9984" width="4.28515625" style="227" customWidth="1"/>
    <col min="9985" max="9985" width="33" style="227" customWidth="1"/>
    <col min="9986" max="9986" width="5.5703125" style="227" customWidth="1"/>
    <col min="9987" max="9987" width="4" style="227" customWidth="1"/>
    <col min="9988" max="9988" width="5.85546875" style="227" bestFit="1" customWidth="1"/>
    <col min="9989" max="9989" width="6.5703125" style="227" bestFit="1" customWidth="1"/>
    <col min="9990" max="9990" width="5" style="227" customWidth="1"/>
    <col min="9991" max="9991" width="6.140625" style="227" customWidth="1"/>
    <col min="9992" max="9992" width="4.42578125" style="227" customWidth="1"/>
    <col min="9993" max="9993" width="5.85546875" style="227" bestFit="1" customWidth="1"/>
    <col min="9994" max="9994" width="6.5703125" style="227" bestFit="1" customWidth="1"/>
    <col min="9995" max="9995" width="5" style="227" customWidth="1"/>
    <col min="9996" max="9996" width="5.85546875" style="227" bestFit="1" customWidth="1"/>
    <col min="9997" max="9997" width="4.5703125" style="227" customWidth="1"/>
    <col min="9998" max="9998" width="5.85546875" style="227" bestFit="1" customWidth="1"/>
    <col min="9999" max="9999" width="6.5703125" style="227" bestFit="1" customWidth="1"/>
    <col min="10000" max="10000" width="4.5703125" style="227" customWidth="1"/>
    <col min="10001" max="10001" width="6.140625" style="227" bestFit="1" customWidth="1"/>
    <col min="10002" max="10002" width="4.42578125" style="227" customWidth="1"/>
    <col min="10003" max="10003" width="5.85546875" style="227" bestFit="1" customWidth="1"/>
    <col min="10004" max="10004" width="6.5703125" style="227" bestFit="1" customWidth="1"/>
    <col min="10005" max="10005" width="4.7109375" style="227" customWidth="1"/>
    <col min="10006" max="10006" width="6.140625" style="227" bestFit="1" customWidth="1"/>
    <col min="10007" max="10007" width="4.42578125" style="227" customWidth="1"/>
    <col min="10008" max="10008" width="5.85546875" style="227" bestFit="1" customWidth="1"/>
    <col min="10009" max="10009" width="6.5703125" style="227" bestFit="1" customWidth="1"/>
    <col min="10010" max="10010" width="4.7109375" style="227" customWidth="1"/>
    <col min="10011" max="10011" width="6.140625" style="227" bestFit="1" customWidth="1"/>
    <col min="10012" max="10012" width="4.42578125" style="227" customWidth="1"/>
    <col min="10013" max="10013" width="5.85546875" style="227" bestFit="1" customWidth="1"/>
    <col min="10014" max="10014" width="6.5703125" style="227" bestFit="1" customWidth="1"/>
    <col min="10015" max="10015" width="5.28515625" style="227" customWidth="1"/>
    <col min="10016" max="10016" width="6" style="227" customWidth="1"/>
    <col min="10017" max="10017" width="4.42578125" style="227" customWidth="1"/>
    <col min="10018" max="10018" width="5.85546875" style="227" bestFit="1" customWidth="1"/>
    <col min="10019" max="10019" width="6.5703125" style="227" bestFit="1" customWidth="1"/>
    <col min="10020" max="10020" width="4.85546875" style="227" customWidth="1"/>
    <col min="10021" max="10021" width="6.140625" style="227" bestFit="1" customWidth="1"/>
    <col min="10022" max="10022" width="5" style="227" customWidth="1"/>
    <col min="10023" max="10023" width="5.85546875" style="227" bestFit="1" customWidth="1"/>
    <col min="10024" max="10024" width="6.5703125" style="227" bestFit="1" customWidth="1"/>
    <col min="10025" max="10025" width="5.140625" style="227" customWidth="1"/>
    <col min="10026" max="10026" width="5.85546875" style="227" bestFit="1" customWidth="1"/>
    <col min="10027" max="10239" width="9.140625" style="227"/>
    <col min="10240" max="10240" width="4.28515625" style="227" customWidth="1"/>
    <col min="10241" max="10241" width="33" style="227" customWidth="1"/>
    <col min="10242" max="10242" width="5.5703125" style="227" customWidth="1"/>
    <col min="10243" max="10243" width="4" style="227" customWidth="1"/>
    <col min="10244" max="10244" width="5.85546875" style="227" bestFit="1" customWidth="1"/>
    <col min="10245" max="10245" width="6.5703125" style="227" bestFit="1" customWidth="1"/>
    <col min="10246" max="10246" width="5" style="227" customWidth="1"/>
    <col min="10247" max="10247" width="6.140625" style="227" customWidth="1"/>
    <col min="10248" max="10248" width="4.42578125" style="227" customWidth="1"/>
    <col min="10249" max="10249" width="5.85546875" style="227" bestFit="1" customWidth="1"/>
    <col min="10250" max="10250" width="6.5703125" style="227" bestFit="1" customWidth="1"/>
    <col min="10251" max="10251" width="5" style="227" customWidth="1"/>
    <col min="10252" max="10252" width="5.85546875" style="227" bestFit="1" customWidth="1"/>
    <col min="10253" max="10253" width="4.5703125" style="227" customWidth="1"/>
    <col min="10254" max="10254" width="5.85546875" style="227" bestFit="1" customWidth="1"/>
    <col min="10255" max="10255" width="6.5703125" style="227" bestFit="1" customWidth="1"/>
    <col min="10256" max="10256" width="4.5703125" style="227" customWidth="1"/>
    <col min="10257" max="10257" width="6.140625" style="227" bestFit="1" customWidth="1"/>
    <col min="10258" max="10258" width="4.42578125" style="227" customWidth="1"/>
    <col min="10259" max="10259" width="5.85546875" style="227" bestFit="1" customWidth="1"/>
    <col min="10260" max="10260" width="6.5703125" style="227" bestFit="1" customWidth="1"/>
    <col min="10261" max="10261" width="4.7109375" style="227" customWidth="1"/>
    <col min="10262" max="10262" width="6.140625" style="227" bestFit="1" customWidth="1"/>
    <col min="10263" max="10263" width="4.42578125" style="227" customWidth="1"/>
    <col min="10264" max="10264" width="5.85546875" style="227" bestFit="1" customWidth="1"/>
    <col min="10265" max="10265" width="6.5703125" style="227" bestFit="1" customWidth="1"/>
    <col min="10266" max="10266" width="4.7109375" style="227" customWidth="1"/>
    <col min="10267" max="10267" width="6.140625" style="227" bestFit="1" customWidth="1"/>
    <col min="10268" max="10268" width="4.42578125" style="227" customWidth="1"/>
    <col min="10269" max="10269" width="5.85546875" style="227" bestFit="1" customWidth="1"/>
    <col min="10270" max="10270" width="6.5703125" style="227" bestFit="1" customWidth="1"/>
    <col min="10271" max="10271" width="5.28515625" style="227" customWidth="1"/>
    <col min="10272" max="10272" width="6" style="227" customWidth="1"/>
    <col min="10273" max="10273" width="4.42578125" style="227" customWidth="1"/>
    <col min="10274" max="10274" width="5.85546875" style="227" bestFit="1" customWidth="1"/>
    <col min="10275" max="10275" width="6.5703125" style="227" bestFit="1" customWidth="1"/>
    <col min="10276" max="10276" width="4.85546875" style="227" customWidth="1"/>
    <col min="10277" max="10277" width="6.140625" style="227" bestFit="1" customWidth="1"/>
    <col min="10278" max="10278" width="5" style="227" customWidth="1"/>
    <col min="10279" max="10279" width="5.85546875" style="227" bestFit="1" customWidth="1"/>
    <col min="10280" max="10280" width="6.5703125" style="227" bestFit="1" customWidth="1"/>
    <col min="10281" max="10281" width="5.140625" style="227" customWidth="1"/>
    <col min="10282" max="10282" width="5.85546875" style="227" bestFit="1" customWidth="1"/>
    <col min="10283" max="10495" width="9.140625" style="227"/>
    <col min="10496" max="10496" width="4.28515625" style="227" customWidth="1"/>
    <col min="10497" max="10497" width="33" style="227" customWidth="1"/>
    <col min="10498" max="10498" width="5.5703125" style="227" customWidth="1"/>
    <col min="10499" max="10499" width="4" style="227" customWidth="1"/>
    <col min="10500" max="10500" width="5.85546875" style="227" bestFit="1" customWidth="1"/>
    <col min="10501" max="10501" width="6.5703125" style="227" bestFit="1" customWidth="1"/>
    <col min="10502" max="10502" width="5" style="227" customWidth="1"/>
    <col min="10503" max="10503" width="6.140625" style="227" customWidth="1"/>
    <col min="10504" max="10504" width="4.42578125" style="227" customWidth="1"/>
    <col min="10505" max="10505" width="5.85546875" style="227" bestFit="1" customWidth="1"/>
    <col min="10506" max="10506" width="6.5703125" style="227" bestFit="1" customWidth="1"/>
    <col min="10507" max="10507" width="5" style="227" customWidth="1"/>
    <col min="10508" max="10508" width="5.85546875" style="227" bestFit="1" customWidth="1"/>
    <col min="10509" max="10509" width="4.5703125" style="227" customWidth="1"/>
    <col min="10510" max="10510" width="5.85546875" style="227" bestFit="1" customWidth="1"/>
    <col min="10511" max="10511" width="6.5703125" style="227" bestFit="1" customWidth="1"/>
    <col min="10512" max="10512" width="4.5703125" style="227" customWidth="1"/>
    <col min="10513" max="10513" width="6.140625" style="227" bestFit="1" customWidth="1"/>
    <col min="10514" max="10514" width="4.42578125" style="227" customWidth="1"/>
    <col min="10515" max="10515" width="5.85546875" style="227" bestFit="1" customWidth="1"/>
    <col min="10516" max="10516" width="6.5703125" style="227" bestFit="1" customWidth="1"/>
    <col min="10517" max="10517" width="4.7109375" style="227" customWidth="1"/>
    <col min="10518" max="10518" width="6.140625" style="227" bestFit="1" customWidth="1"/>
    <col min="10519" max="10519" width="4.42578125" style="227" customWidth="1"/>
    <col min="10520" max="10520" width="5.85546875" style="227" bestFit="1" customWidth="1"/>
    <col min="10521" max="10521" width="6.5703125" style="227" bestFit="1" customWidth="1"/>
    <col min="10522" max="10522" width="4.7109375" style="227" customWidth="1"/>
    <col min="10523" max="10523" width="6.140625" style="227" bestFit="1" customWidth="1"/>
    <col min="10524" max="10524" width="4.42578125" style="227" customWidth="1"/>
    <col min="10525" max="10525" width="5.85546875" style="227" bestFit="1" customWidth="1"/>
    <col min="10526" max="10526" width="6.5703125" style="227" bestFit="1" customWidth="1"/>
    <col min="10527" max="10527" width="5.28515625" style="227" customWidth="1"/>
    <col min="10528" max="10528" width="6" style="227" customWidth="1"/>
    <col min="10529" max="10529" width="4.42578125" style="227" customWidth="1"/>
    <col min="10530" max="10530" width="5.85546875" style="227" bestFit="1" customWidth="1"/>
    <col min="10531" max="10531" width="6.5703125" style="227" bestFit="1" customWidth="1"/>
    <col min="10532" max="10532" width="4.85546875" style="227" customWidth="1"/>
    <col min="10533" max="10533" width="6.140625" style="227" bestFit="1" customWidth="1"/>
    <col min="10534" max="10534" width="5" style="227" customWidth="1"/>
    <col min="10535" max="10535" width="5.85546875" style="227" bestFit="1" customWidth="1"/>
    <col min="10536" max="10536" width="6.5703125" style="227" bestFit="1" customWidth="1"/>
    <col min="10537" max="10537" width="5.140625" style="227" customWidth="1"/>
    <col min="10538" max="10538" width="5.85546875" style="227" bestFit="1" customWidth="1"/>
    <col min="10539" max="10751" width="9.140625" style="227"/>
    <col min="10752" max="10752" width="4.28515625" style="227" customWidth="1"/>
    <col min="10753" max="10753" width="33" style="227" customWidth="1"/>
    <col min="10754" max="10754" width="5.5703125" style="227" customWidth="1"/>
    <col min="10755" max="10755" width="4" style="227" customWidth="1"/>
    <col min="10756" max="10756" width="5.85546875" style="227" bestFit="1" customWidth="1"/>
    <col min="10757" max="10757" width="6.5703125" style="227" bestFit="1" customWidth="1"/>
    <col min="10758" max="10758" width="5" style="227" customWidth="1"/>
    <col min="10759" max="10759" width="6.140625" style="227" customWidth="1"/>
    <col min="10760" max="10760" width="4.42578125" style="227" customWidth="1"/>
    <col min="10761" max="10761" width="5.85546875" style="227" bestFit="1" customWidth="1"/>
    <col min="10762" max="10762" width="6.5703125" style="227" bestFit="1" customWidth="1"/>
    <col min="10763" max="10763" width="5" style="227" customWidth="1"/>
    <col min="10764" max="10764" width="5.85546875" style="227" bestFit="1" customWidth="1"/>
    <col min="10765" max="10765" width="4.5703125" style="227" customWidth="1"/>
    <col min="10766" max="10766" width="5.85546875" style="227" bestFit="1" customWidth="1"/>
    <col min="10767" max="10767" width="6.5703125" style="227" bestFit="1" customWidth="1"/>
    <col min="10768" max="10768" width="4.5703125" style="227" customWidth="1"/>
    <col min="10769" max="10769" width="6.140625" style="227" bestFit="1" customWidth="1"/>
    <col min="10770" max="10770" width="4.42578125" style="227" customWidth="1"/>
    <col min="10771" max="10771" width="5.85546875" style="227" bestFit="1" customWidth="1"/>
    <col min="10772" max="10772" width="6.5703125" style="227" bestFit="1" customWidth="1"/>
    <col min="10773" max="10773" width="4.7109375" style="227" customWidth="1"/>
    <col min="10774" max="10774" width="6.140625" style="227" bestFit="1" customWidth="1"/>
    <col min="10775" max="10775" width="4.42578125" style="227" customWidth="1"/>
    <col min="10776" max="10776" width="5.85546875" style="227" bestFit="1" customWidth="1"/>
    <col min="10777" max="10777" width="6.5703125" style="227" bestFit="1" customWidth="1"/>
    <col min="10778" max="10778" width="4.7109375" style="227" customWidth="1"/>
    <col min="10779" max="10779" width="6.140625" style="227" bestFit="1" customWidth="1"/>
    <col min="10780" max="10780" width="4.42578125" style="227" customWidth="1"/>
    <col min="10781" max="10781" width="5.85546875" style="227" bestFit="1" customWidth="1"/>
    <col min="10782" max="10782" width="6.5703125" style="227" bestFit="1" customWidth="1"/>
    <col min="10783" max="10783" width="5.28515625" style="227" customWidth="1"/>
    <col min="10784" max="10784" width="6" style="227" customWidth="1"/>
    <col min="10785" max="10785" width="4.42578125" style="227" customWidth="1"/>
    <col min="10786" max="10786" width="5.85546875" style="227" bestFit="1" customWidth="1"/>
    <col min="10787" max="10787" width="6.5703125" style="227" bestFit="1" customWidth="1"/>
    <col min="10788" max="10788" width="4.85546875" style="227" customWidth="1"/>
    <col min="10789" max="10789" width="6.140625" style="227" bestFit="1" customWidth="1"/>
    <col min="10790" max="10790" width="5" style="227" customWidth="1"/>
    <col min="10791" max="10791" width="5.85546875" style="227" bestFit="1" customWidth="1"/>
    <col min="10792" max="10792" width="6.5703125" style="227" bestFit="1" customWidth="1"/>
    <col min="10793" max="10793" width="5.140625" style="227" customWidth="1"/>
    <col min="10794" max="10794" width="5.85546875" style="227" bestFit="1" customWidth="1"/>
    <col min="10795" max="11007" width="9.140625" style="227"/>
    <col min="11008" max="11008" width="4.28515625" style="227" customWidth="1"/>
    <col min="11009" max="11009" width="33" style="227" customWidth="1"/>
    <col min="11010" max="11010" width="5.5703125" style="227" customWidth="1"/>
    <col min="11011" max="11011" width="4" style="227" customWidth="1"/>
    <col min="11012" max="11012" width="5.85546875" style="227" bestFit="1" customWidth="1"/>
    <col min="11013" max="11013" width="6.5703125" style="227" bestFit="1" customWidth="1"/>
    <col min="11014" max="11014" width="5" style="227" customWidth="1"/>
    <col min="11015" max="11015" width="6.140625" style="227" customWidth="1"/>
    <col min="11016" max="11016" width="4.42578125" style="227" customWidth="1"/>
    <col min="11017" max="11017" width="5.85546875" style="227" bestFit="1" customWidth="1"/>
    <col min="11018" max="11018" width="6.5703125" style="227" bestFit="1" customWidth="1"/>
    <col min="11019" max="11019" width="5" style="227" customWidth="1"/>
    <col min="11020" max="11020" width="5.85546875" style="227" bestFit="1" customWidth="1"/>
    <col min="11021" max="11021" width="4.5703125" style="227" customWidth="1"/>
    <col min="11022" max="11022" width="5.85546875" style="227" bestFit="1" customWidth="1"/>
    <col min="11023" max="11023" width="6.5703125" style="227" bestFit="1" customWidth="1"/>
    <col min="11024" max="11024" width="4.5703125" style="227" customWidth="1"/>
    <col min="11025" max="11025" width="6.140625" style="227" bestFit="1" customWidth="1"/>
    <col min="11026" max="11026" width="4.42578125" style="227" customWidth="1"/>
    <col min="11027" max="11027" width="5.85546875" style="227" bestFit="1" customWidth="1"/>
    <col min="11028" max="11028" width="6.5703125" style="227" bestFit="1" customWidth="1"/>
    <col min="11029" max="11029" width="4.7109375" style="227" customWidth="1"/>
    <col min="11030" max="11030" width="6.140625" style="227" bestFit="1" customWidth="1"/>
    <col min="11031" max="11031" width="4.42578125" style="227" customWidth="1"/>
    <col min="11032" max="11032" width="5.85546875" style="227" bestFit="1" customWidth="1"/>
    <col min="11033" max="11033" width="6.5703125" style="227" bestFit="1" customWidth="1"/>
    <col min="11034" max="11034" width="4.7109375" style="227" customWidth="1"/>
    <col min="11035" max="11035" width="6.140625" style="227" bestFit="1" customWidth="1"/>
    <col min="11036" max="11036" width="4.42578125" style="227" customWidth="1"/>
    <col min="11037" max="11037" width="5.85546875" style="227" bestFit="1" customWidth="1"/>
    <col min="11038" max="11038" width="6.5703125" style="227" bestFit="1" customWidth="1"/>
    <col min="11039" max="11039" width="5.28515625" style="227" customWidth="1"/>
    <col min="11040" max="11040" width="6" style="227" customWidth="1"/>
    <col min="11041" max="11041" width="4.42578125" style="227" customWidth="1"/>
    <col min="11042" max="11042" width="5.85546875" style="227" bestFit="1" customWidth="1"/>
    <col min="11043" max="11043" width="6.5703125" style="227" bestFit="1" customWidth="1"/>
    <col min="11044" max="11044" width="4.85546875" style="227" customWidth="1"/>
    <col min="11045" max="11045" width="6.140625" style="227" bestFit="1" customWidth="1"/>
    <col min="11046" max="11046" width="5" style="227" customWidth="1"/>
    <col min="11047" max="11047" width="5.85546875" style="227" bestFit="1" customWidth="1"/>
    <col min="11048" max="11048" width="6.5703125" style="227" bestFit="1" customWidth="1"/>
    <col min="11049" max="11049" width="5.140625" style="227" customWidth="1"/>
    <col min="11050" max="11050" width="5.85546875" style="227" bestFit="1" customWidth="1"/>
    <col min="11051" max="11263" width="9.140625" style="227"/>
    <col min="11264" max="11264" width="4.28515625" style="227" customWidth="1"/>
    <col min="11265" max="11265" width="33" style="227" customWidth="1"/>
    <col min="11266" max="11266" width="5.5703125" style="227" customWidth="1"/>
    <col min="11267" max="11267" width="4" style="227" customWidth="1"/>
    <col min="11268" max="11268" width="5.85546875" style="227" bestFit="1" customWidth="1"/>
    <col min="11269" max="11269" width="6.5703125" style="227" bestFit="1" customWidth="1"/>
    <col min="11270" max="11270" width="5" style="227" customWidth="1"/>
    <col min="11271" max="11271" width="6.140625" style="227" customWidth="1"/>
    <col min="11272" max="11272" width="4.42578125" style="227" customWidth="1"/>
    <col min="11273" max="11273" width="5.85546875" style="227" bestFit="1" customWidth="1"/>
    <col min="11274" max="11274" width="6.5703125" style="227" bestFit="1" customWidth="1"/>
    <col min="11275" max="11275" width="5" style="227" customWidth="1"/>
    <col min="11276" max="11276" width="5.85546875" style="227" bestFit="1" customWidth="1"/>
    <col min="11277" max="11277" width="4.5703125" style="227" customWidth="1"/>
    <col min="11278" max="11278" width="5.85546875" style="227" bestFit="1" customWidth="1"/>
    <col min="11279" max="11279" width="6.5703125" style="227" bestFit="1" customWidth="1"/>
    <col min="11280" max="11280" width="4.5703125" style="227" customWidth="1"/>
    <col min="11281" max="11281" width="6.140625" style="227" bestFit="1" customWidth="1"/>
    <col min="11282" max="11282" width="4.42578125" style="227" customWidth="1"/>
    <col min="11283" max="11283" width="5.85546875" style="227" bestFit="1" customWidth="1"/>
    <col min="11284" max="11284" width="6.5703125" style="227" bestFit="1" customWidth="1"/>
    <col min="11285" max="11285" width="4.7109375" style="227" customWidth="1"/>
    <col min="11286" max="11286" width="6.140625" style="227" bestFit="1" customWidth="1"/>
    <col min="11287" max="11287" width="4.42578125" style="227" customWidth="1"/>
    <col min="11288" max="11288" width="5.85546875" style="227" bestFit="1" customWidth="1"/>
    <col min="11289" max="11289" width="6.5703125" style="227" bestFit="1" customWidth="1"/>
    <col min="11290" max="11290" width="4.7109375" style="227" customWidth="1"/>
    <col min="11291" max="11291" width="6.140625" style="227" bestFit="1" customWidth="1"/>
    <col min="11292" max="11292" width="4.42578125" style="227" customWidth="1"/>
    <col min="11293" max="11293" width="5.85546875" style="227" bestFit="1" customWidth="1"/>
    <col min="11294" max="11294" width="6.5703125" style="227" bestFit="1" customWidth="1"/>
    <col min="11295" max="11295" width="5.28515625" style="227" customWidth="1"/>
    <col min="11296" max="11296" width="6" style="227" customWidth="1"/>
    <col min="11297" max="11297" width="4.42578125" style="227" customWidth="1"/>
    <col min="11298" max="11298" width="5.85546875" style="227" bestFit="1" customWidth="1"/>
    <col min="11299" max="11299" width="6.5703125" style="227" bestFit="1" customWidth="1"/>
    <col min="11300" max="11300" width="4.85546875" style="227" customWidth="1"/>
    <col min="11301" max="11301" width="6.140625" style="227" bestFit="1" customWidth="1"/>
    <col min="11302" max="11302" width="5" style="227" customWidth="1"/>
    <col min="11303" max="11303" width="5.85546875" style="227" bestFit="1" customWidth="1"/>
    <col min="11304" max="11304" width="6.5703125" style="227" bestFit="1" customWidth="1"/>
    <col min="11305" max="11305" width="5.140625" style="227" customWidth="1"/>
    <col min="11306" max="11306" width="5.85546875" style="227" bestFit="1" customWidth="1"/>
    <col min="11307" max="11519" width="9.140625" style="227"/>
    <col min="11520" max="11520" width="4.28515625" style="227" customWidth="1"/>
    <col min="11521" max="11521" width="33" style="227" customWidth="1"/>
    <col min="11522" max="11522" width="5.5703125" style="227" customWidth="1"/>
    <col min="11523" max="11523" width="4" style="227" customWidth="1"/>
    <col min="11524" max="11524" width="5.85546875" style="227" bestFit="1" customWidth="1"/>
    <col min="11525" max="11525" width="6.5703125" style="227" bestFit="1" customWidth="1"/>
    <col min="11526" max="11526" width="5" style="227" customWidth="1"/>
    <col min="11527" max="11527" width="6.140625" style="227" customWidth="1"/>
    <col min="11528" max="11528" width="4.42578125" style="227" customWidth="1"/>
    <col min="11529" max="11529" width="5.85546875" style="227" bestFit="1" customWidth="1"/>
    <col min="11530" max="11530" width="6.5703125" style="227" bestFit="1" customWidth="1"/>
    <col min="11531" max="11531" width="5" style="227" customWidth="1"/>
    <col min="11532" max="11532" width="5.85546875" style="227" bestFit="1" customWidth="1"/>
    <col min="11533" max="11533" width="4.5703125" style="227" customWidth="1"/>
    <col min="11534" max="11534" width="5.85546875" style="227" bestFit="1" customWidth="1"/>
    <col min="11535" max="11535" width="6.5703125" style="227" bestFit="1" customWidth="1"/>
    <col min="11536" max="11536" width="4.5703125" style="227" customWidth="1"/>
    <col min="11537" max="11537" width="6.140625" style="227" bestFit="1" customWidth="1"/>
    <col min="11538" max="11538" width="4.42578125" style="227" customWidth="1"/>
    <col min="11539" max="11539" width="5.85546875" style="227" bestFit="1" customWidth="1"/>
    <col min="11540" max="11540" width="6.5703125" style="227" bestFit="1" customWidth="1"/>
    <col min="11541" max="11541" width="4.7109375" style="227" customWidth="1"/>
    <col min="11542" max="11542" width="6.140625" style="227" bestFit="1" customWidth="1"/>
    <col min="11543" max="11543" width="4.42578125" style="227" customWidth="1"/>
    <col min="11544" max="11544" width="5.85546875" style="227" bestFit="1" customWidth="1"/>
    <col min="11545" max="11545" width="6.5703125" style="227" bestFit="1" customWidth="1"/>
    <col min="11546" max="11546" width="4.7109375" style="227" customWidth="1"/>
    <col min="11547" max="11547" width="6.140625" style="227" bestFit="1" customWidth="1"/>
    <col min="11548" max="11548" width="4.42578125" style="227" customWidth="1"/>
    <col min="11549" max="11549" width="5.85546875" style="227" bestFit="1" customWidth="1"/>
    <col min="11550" max="11550" width="6.5703125" style="227" bestFit="1" customWidth="1"/>
    <col min="11551" max="11551" width="5.28515625" style="227" customWidth="1"/>
    <col min="11552" max="11552" width="6" style="227" customWidth="1"/>
    <col min="11553" max="11553" width="4.42578125" style="227" customWidth="1"/>
    <col min="11554" max="11554" width="5.85546875" style="227" bestFit="1" customWidth="1"/>
    <col min="11555" max="11555" width="6.5703125" style="227" bestFit="1" customWidth="1"/>
    <col min="11556" max="11556" width="4.85546875" style="227" customWidth="1"/>
    <col min="11557" max="11557" width="6.140625" style="227" bestFit="1" customWidth="1"/>
    <col min="11558" max="11558" width="5" style="227" customWidth="1"/>
    <col min="11559" max="11559" width="5.85546875" style="227" bestFit="1" customWidth="1"/>
    <col min="11560" max="11560" width="6.5703125" style="227" bestFit="1" customWidth="1"/>
    <col min="11561" max="11561" width="5.140625" style="227" customWidth="1"/>
    <col min="11562" max="11562" width="5.85546875" style="227" bestFit="1" customWidth="1"/>
    <col min="11563" max="11775" width="9.140625" style="227"/>
    <col min="11776" max="11776" width="4.28515625" style="227" customWidth="1"/>
    <col min="11777" max="11777" width="33" style="227" customWidth="1"/>
    <col min="11778" max="11778" width="5.5703125" style="227" customWidth="1"/>
    <col min="11779" max="11779" width="4" style="227" customWidth="1"/>
    <col min="11780" max="11780" width="5.85546875" style="227" bestFit="1" customWidth="1"/>
    <col min="11781" max="11781" width="6.5703125" style="227" bestFit="1" customWidth="1"/>
    <col min="11782" max="11782" width="5" style="227" customWidth="1"/>
    <col min="11783" max="11783" width="6.140625" style="227" customWidth="1"/>
    <col min="11784" max="11784" width="4.42578125" style="227" customWidth="1"/>
    <col min="11785" max="11785" width="5.85546875" style="227" bestFit="1" customWidth="1"/>
    <col min="11786" max="11786" width="6.5703125" style="227" bestFit="1" customWidth="1"/>
    <col min="11787" max="11787" width="5" style="227" customWidth="1"/>
    <col min="11788" max="11788" width="5.85546875" style="227" bestFit="1" customWidth="1"/>
    <col min="11789" max="11789" width="4.5703125" style="227" customWidth="1"/>
    <col min="11790" max="11790" width="5.85546875" style="227" bestFit="1" customWidth="1"/>
    <col min="11791" max="11791" width="6.5703125" style="227" bestFit="1" customWidth="1"/>
    <col min="11792" max="11792" width="4.5703125" style="227" customWidth="1"/>
    <col min="11793" max="11793" width="6.140625" style="227" bestFit="1" customWidth="1"/>
    <col min="11794" max="11794" width="4.42578125" style="227" customWidth="1"/>
    <col min="11795" max="11795" width="5.85546875" style="227" bestFit="1" customWidth="1"/>
    <col min="11796" max="11796" width="6.5703125" style="227" bestFit="1" customWidth="1"/>
    <col min="11797" max="11797" width="4.7109375" style="227" customWidth="1"/>
    <col min="11798" max="11798" width="6.140625" style="227" bestFit="1" customWidth="1"/>
    <col min="11799" max="11799" width="4.42578125" style="227" customWidth="1"/>
    <col min="11800" max="11800" width="5.85546875" style="227" bestFit="1" customWidth="1"/>
    <col min="11801" max="11801" width="6.5703125" style="227" bestFit="1" customWidth="1"/>
    <col min="11802" max="11802" width="4.7109375" style="227" customWidth="1"/>
    <col min="11803" max="11803" width="6.140625" style="227" bestFit="1" customWidth="1"/>
    <col min="11804" max="11804" width="4.42578125" style="227" customWidth="1"/>
    <col min="11805" max="11805" width="5.85546875" style="227" bestFit="1" customWidth="1"/>
    <col min="11806" max="11806" width="6.5703125" style="227" bestFit="1" customWidth="1"/>
    <col min="11807" max="11807" width="5.28515625" style="227" customWidth="1"/>
    <col min="11808" max="11808" width="6" style="227" customWidth="1"/>
    <col min="11809" max="11809" width="4.42578125" style="227" customWidth="1"/>
    <col min="11810" max="11810" width="5.85546875" style="227" bestFit="1" customWidth="1"/>
    <col min="11811" max="11811" width="6.5703125" style="227" bestFit="1" customWidth="1"/>
    <col min="11812" max="11812" width="4.85546875" style="227" customWidth="1"/>
    <col min="11813" max="11813" width="6.140625" style="227" bestFit="1" customWidth="1"/>
    <col min="11814" max="11814" width="5" style="227" customWidth="1"/>
    <col min="11815" max="11815" width="5.85546875" style="227" bestFit="1" customWidth="1"/>
    <col min="11816" max="11816" width="6.5703125" style="227" bestFit="1" customWidth="1"/>
    <col min="11817" max="11817" width="5.140625" style="227" customWidth="1"/>
    <col min="11818" max="11818" width="5.85546875" style="227" bestFit="1" customWidth="1"/>
    <col min="11819" max="12031" width="9.140625" style="227"/>
    <col min="12032" max="12032" width="4.28515625" style="227" customWidth="1"/>
    <col min="12033" max="12033" width="33" style="227" customWidth="1"/>
    <col min="12034" max="12034" width="5.5703125" style="227" customWidth="1"/>
    <col min="12035" max="12035" width="4" style="227" customWidth="1"/>
    <col min="12036" max="12036" width="5.85546875" style="227" bestFit="1" customWidth="1"/>
    <col min="12037" max="12037" width="6.5703125" style="227" bestFit="1" customWidth="1"/>
    <col min="12038" max="12038" width="5" style="227" customWidth="1"/>
    <col min="12039" max="12039" width="6.140625" style="227" customWidth="1"/>
    <col min="12040" max="12040" width="4.42578125" style="227" customWidth="1"/>
    <col min="12041" max="12041" width="5.85546875" style="227" bestFit="1" customWidth="1"/>
    <col min="12042" max="12042" width="6.5703125" style="227" bestFit="1" customWidth="1"/>
    <col min="12043" max="12043" width="5" style="227" customWidth="1"/>
    <col min="12044" max="12044" width="5.85546875" style="227" bestFit="1" customWidth="1"/>
    <col min="12045" max="12045" width="4.5703125" style="227" customWidth="1"/>
    <col min="12046" max="12046" width="5.85546875" style="227" bestFit="1" customWidth="1"/>
    <col min="12047" max="12047" width="6.5703125" style="227" bestFit="1" customWidth="1"/>
    <col min="12048" max="12048" width="4.5703125" style="227" customWidth="1"/>
    <col min="12049" max="12049" width="6.140625" style="227" bestFit="1" customWidth="1"/>
    <col min="12050" max="12050" width="4.42578125" style="227" customWidth="1"/>
    <col min="12051" max="12051" width="5.85546875" style="227" bestFit="1" customWidth="1"/>
    <col min="12052" max="12052" width="6.5703125" style="227" bestFit="1" customWidth="1"/>
    <col min="12053" max="12053" width="4.7109375" style="227" customWidth="1"/>
    <col min="12054" max="12054" width="6.140625" style="227" bestFit="1" customWidth="1"/>
    <col min="12055" max="12055" width="4.42578125" style="227" customWidth="1"/>
    <col min="12056" max="12056" width="5.85546875" style="227" bestFit="1" customWidth="1"/>
    <col min="12057" max="12057" width="6.5703125" style="227" bestFit="1" customWidth="1"/>
    <col min="12058" max="12058" width="4.7109375" style="227" customWidth="1"/>
    <col min="12059" max="12059" width="6.140625" style="227" bestFit="1" customWidth="1"/>
    <col min="12060" max="12060" width="4.42578125" style="227" customWidth="1"/>
    <col min="12061" max="12061" width="5.85546875" style="227" bestFit="1" customWidth="1"/>
    <col min="12062" max="12062" width="6.5703125" style="227" bestFit="1" customWidth="1"/>
    <col min="12063" max="12063" width="5.28515625" style="227" customWidth="1"/>
    <col min="12064" max="12064" width="6" style="227" customWidth="1"/>
    <col min="12065" max="12065" width="4.42578125" style="227" customWidth="1"/>
    <col min="12066" max="12066" width="5.85546875" style="227" bestFit="1" customWidth="1"/>
    <col min="12067" max="12067" width="6.5703125" style="227" bestFit="1" customWidth="1"/>
    <col min="12068" max="12068" width="4.85546875" style="227" customWidth="1"/>
    <col min="12069" max="12069" width="6.140625" style="227" bestFit="1" customWidth="1"/>
    <col min="12070" max="12070" width="5" style="227" customWidth="1"/>
    <col min="12071" max="12071" width="5.85546875" style="227" bestFit="1" customWidth="1"/>
    <col min="12072" max="12072" width="6.5703125" style="227" bestFit="1" customWidth="1"/>
    <col min="12073" max="12073" width="5.140625" style="227" customWidth="1"/>
    <col min="12074" max="12074" width="5.85546875" style="227" bestFit="1" customWidth="1"/>
    <col min="12075" max="12287" width="9.140625" style="227"/>
    <col min="12288" max="12288" width="4.28515625" style="227" customWidth="1"/>
    <col min="12289" max="12289" width="33" style="227" customWidth="1"/>
    <col min="12290" max="12290" width="5.5703125" style="227" customWidth="1"/>
    <col min="12291" max="12291" width="4" style="227" customWidth="1"/>
    <col min="12292" max="12292" width="5.85546875" style="227" bestFit="1" customWidth="1"/>
    <col min="12293" max="12293" width="6.5703125" style="227" bestFit="1" customWidth="1"/>
    <col min="12294" max="12294" width="5" style="227" customWidth="1"/>
    <col min="12295" max="12295" width="6.140625" style="227" customWidth="1"/>
    <col min="12296" max="12296" width="4.42578125" style="227" customWidth="1"/>
    <col min="12297" max="12297" width="5.85546875" style="227" bestFit="1" customWidth="1"/>
    <col min="12298" max="12298" width="6.5703125" style="227" bestFit="1" customWidth="1"/>
    <col min="12299" max="12299" width="5" style="227" customWidth="1"/>
    <col min="12300" max="12300" width="5.85546875" style="227" bestFit="1" customWidth="1"/>
    <col min="12301" max="12301" width="4.5703125" style="227" customWidth="1"/>
    <col min="12302" max="12302" width="5.85546875" style="227" bestFit="1" customWidth="1"/>
    <col min="12303" max="12303" width="6.5703125" style="227" bestFit="1" customWidth="1"/>
    <col min="12304" max="12304" width="4.5703125" style="227" customWidth="1"/>
    <col min="12305" max="12305" width="6.140625" style="227" bestFit="1" customWidth="1"/>
    <col min="12306" max="12306" width="4.42578125" style="227" customWidth="1"/>
    <col min="12307" max="12307" width="5.85546875" style="227" bestFit="1" customWidth="1"/>
    <col min="12308" max="12308" width="6.5703125" style="227" bestFit="1" customWidth="1"/>
    <col min="12309" max="12309" width="4.7109375" style="227" customWidth="1"/>
    <col min="12310" max="12310" width="6.140625" style="227" bestFit="1" customWidth="1"/>
    <col min="12311" max="12311" width="4.42578125" style="227" customWidth="1"/>
    <col min="12312" max="12312" width="5.85546875" style="227" bestFit="1" customWidth="1"/>
    <col min="12313" max="12313" width="6.5703125" style="227" bestFit="1" customWidth="1"/>
    <col min="12314" max="12314" width="4.7109375" style="227" customWidth="1"/>
    <col min="12315" max="12315" width="6.140625" style="227" bestFit="1" customWidth="1"/>
    <col min="12316" max="12316" width="4.42578125" style="227" customWidth="1"/>
    <col min="12317" max="12317" width="5.85546875" style="227" bestFit="1" customWidth="1"/>
    <col min="12318" max="12318" width="6.5703125" style="227" bestFit="1" customWidth="1"/>
    <col min="12319" max="12319" width="5.28515625" style="227" customWidth="1"/>
    <col min="12320" max="12320" width="6" style="227" customWidth="1"/>
    <col min="12321" max="12321" width="4.42578125" style="227" customWidth="1"/>
    <col min="12322" max="12322" width="5.85546875" style="227" bestFit="1" customWidth="1"/>
    <col min="12323" max="12323" width="6.5703125" style="227" bestFit="1" customWidth="1"/>
    <col min="12324" max="12324" width="4.85546875" style="227" customWidth="1"/>
    <col min="12325" max="12325" width="6.140625" style="227" bestFit="1" customWidth="1"/>
    <col min="12326" max="12326" width="5" style="227" customWidth="1"/>
    <col min="12327" max="12327" width="5.85546875" style="227" bestFit="1" customWidth="1"/>
    <col min="12328" max="12328" width="6.5703125" style="227" bestFit="1" customWidth="1"/>
    <col min="12329" max="12329" width="5.140625" style="227" customWidth="1"/>
    <col min="12330" max="12330" width="5.85546875" style="227" bestFit="1" customWidth="1"/>
    <col min="12331" max="12543" width="9.140625" style="227"/>
    <col min="12544" max="12544" width="4.28515625" style="227" customWidth="1"/>
    <col min="12545" max="12545" width="33" style="227" customWidth="1"/>
    <col min="12546" max="12546" width="5.5703125" style="227" customWidth="1"/>
    <col min="12547" max="12547" width="4" style="227" customWidth="1"/>
    <col min="12548" max="12548" width="5.85546875" style="227" bestFit="1" customWidth="1"/>
    <col min="12549" max="12549" width="6.5703125" style="227" bestFit="1" customWidth="1"/>
    <col min="12550" max="12550" width="5" style="227" customWidth="1"/>
    <col min="12551" max="12551" width="6.140625" style="227" customWidth="1"/>
    <col min="12552" max="12552" width="4.42578125" style="227" customWidth="1"/>
    <col min="12553" max="12553" width="5.85546875" style="227" bestFit="1" customWidth="1"/>
    <col min="12554" max="12554" width="6.5703125" style="227" bestFit="1" customWidth="1"/>
    <col min="12555" max="12555" width="5" style="227" customWidth="1"/>
    <col min="12556" max="12556" width="5.85546875" style="227" bestFit="1" customWidth="1"/>
    <col min="12557" max="12557" width="4.5703125" style="227" customWidth="1"/>
    <col min="12558" max="12558" width="5.85546875" style="227" bestFit="1" customWidth="1"/>
    <col min="12559" max="12559" width="6.5703125" style="227" bestFit="1" customWidth="1"/>
    <col min="12560" max="12560" width="4.5703125" style="227" customWidth="1"/>
    <col min="12561" max="12561" width="6.140625" style="227" bestFit="1" customWidth="1"/>
    <col min="12562" max="12562" width="4.42578125" style="227" customWidth="1"/>
    <col min="12563" max="12563" width="5.85546875" style="227" bestFit="1" customWidth="1"/>
    <col min="12564" max="12564" width="6.5703125" style="227" bestFit="1" customWidth="1"/>
    <col min="12565" max="12565" width="4.7109375" style="227" customWidth="1"/>
    <col min="12566" max="12566" width="6.140625" style="227" bestFit="1" customWidth="1"/>
    <col min="12567" max="12567" width="4.42578125" style="227" customWidth="1"/>
    <col min="12568" max="12568" width="5.85546875" style="227" bestFit="1" customWidth="1"/>
    <col min="12569" max="12569" width="6.5703125" style="227" bestFit="1" customWidth="1"/>
    <col min="12570" max="12570" width="4.7109375" style="227" customWidth="1"/>
    <col min="12571" max="12571" width="6.140625" style="227" bestFit="1" customWidth="1"/>
    <col min="12572" max="12572" width="4.42578125" style="227" customWidth="1"/>
    <col min="12573" max="12573" width="5.85546875" style="227" bestFit="1" customWidth="1"/>
    <col min="12574" max="12574" width="6.5703125" style="227" bestFit="1" customWidth="1"/>
    <col min="12575" max="12575" width="5.28515625" style="227" customWidth="1"/>
    <col min="12576" max="12576" width="6" style="227" customWidth="1"/>
    <col min="12577" max="12577" width="4.42578125" style="227" customWidth="1"/>
    <col min="12578" max="12578" width="5.85546875" style="227" bestFit="1" customWidth="1"/>
    <col min="12579" max="12579" width="6.5703125" style="227" bestFit="1" customWidth="1"/>
    <col min="12580" max="12580" width="4.85546875" style="227" customWidth="1"/>
    <col min="12581" max="12581" width="6.140625" style="227" bestFit="1" customWidth="1"/>
    <col min="12582" max="12582" width="5" style="227" customWidth="1"/>
    <col min="12583" max="12583" width="5.85546875" style="227" bestFit="1" customWidth="1"/>
    <col min="12584" max="12584" width="6.5703125" style="227" bestFit="1" customWidth="1"/>
    <col min="12585" max="12585" width="5.140625" style="227" customWidth="1"/>
    <col min="12586" max="12586" width="5.85546875" style="227" bestFit="1" customWidth="1"/>
    <col min="12587" max="12799" width="9.140625" style="227"/>
    <col min="12800" max="12800" width="4.28515625" style="227" customWidth="1"/>
    <col min="12801" max="12801" width="33" style="227" customWidth="1"/>
    <col min="12802" max="12802" width="5.5703125" style="227" customWidth="1"/>
    <col min="12803" max="12803" width="4" style="227" customWidth="1"/>
    <col min="12804" max="12804" width="5.85546875" style="227" bestFit="1" customWidth="1"/>
    <col min="12805" max="12805" width="6.5703125" style="227" bestFit="1" customWidth="1"/>
    <col min="12806" max="12806" width="5" style="227" customWidth="1"/>
    <col min="12807" max="12807" width="6.140625" style="227" customWidth="1"/>
    <col min="12808" max="12808" width="4.42578125" style="227" customWidth="1"/>
    <col min="12809" max="12809" width="5.85546875" style="227" bestFit="1" customWidth="1"/>
    <col min="12810" max="12810" width="6.5703125" style="227" bestFit="1" customWidth="1"/>
    <col min="12811" max="12811" width="5" style="227" customWidth="1"/>
    <col min="12812" max="12812" width="5.85546875" style="227" bestFit="1" customWidth="1"/>
    <col min="12813" max="12813" width="4.5703125" style="227" customWidth="1"/>
    <col min="12814" max="12814" width="5.85546875" style="227" bestFit="1" customWidth="1"/>
    <col min="12815" max="12815" width="6.5703125" style="227" bestFit="1" customWidth="1"/>
    <col min="12816" max="12816" width="4.5703125" style="227" customWidth="1"/>
    <col min="12817" max="12817" width="6.140625" style="227" bestFit="1" customWidth="1"/>
    <col min="12818" max="12818" width="4.42578125" style="227" customWidth="1"/>
    <col min="12819" max="12819" width="5.85546875" style="227" bestFit="1" customWidth="1"/>
    <col min="12820" max="12820" width="6.5703125" style="227" bestFit="1" customWidth="1"/>
    <col min="12821" max="12821" width="4.7109375" style="227" customWidth="1"/>
    <col min="12822" max="12822" width="6.140625" style="227" bestFit="1" customWidth="1"/>
    <col min="12823" max="12823" width="4.42578125" style="227" customWidth="1"/>
    <col min="12824" max="12824" width="5.85546875" style="227" bestFit="1" customWidth="1"/>
    <col min="12825" max="12825" width="6.5703125" style="227" bestFit="1" customWidth="1"/>
    <col min="12826" max="12826" width="4.7109375" style="227" customWidth="1"/>
    <col min="12827" max="12827" width="6.140625" style="227" bestFit="1" customWidth="1"/>
    <col min="12828" max="12828" width="4.42578125" style="227" customWidth="1"/>
    <col min="12829" max="12829" width="5.85546875" style="227" bestFit="1" customWidth="1"/>
    <col min="12830" max="12830" width="6.5703125" style="227" bestFit="1" customWidth="1"/>
    <col min="12831" max="12831" width="5.28515625" style="227" customWidth="1"/>
    <col min="12832" max="12832" width="6" style="227" customWidth="1"/>
    <col min="12833" max="12833" width="4.42578125" style="227" customWidth="1"/>
    <col min="12834" max="12834" width="5.85546875" style="227" bestFit="1" customWidth="1"/>
    <col min="12835" max="12835" width="6.5703125" style="227" bestFit="1" customWidth="1"/>
    <col min="12836" max="12836" width="4.85546875" style="227" customWidth="1"/>
    <col min="12837" max="12837" width="6.140625" style="227" bestFit="1" customWidth="1"/>
    <col min="12838" max="12838" width="5" style="227" customWidth="1"/>
    <col min="12839" max="12839" width="5.85546875" style="227" bestFit="1" customWidth="1"/>
    <col min="12840" max="12840" width="6.5703125" style="227" bestFit="1" customWidth="1"/>
    <col min="12841" max="12841" width="5.140625" style="227" customWidth="1"/>
    <col min="12842" max="12842" width="5.85546875" style="227" bestFit="1" customWidth="1"/>
    <col min="12843" max="13055" width="9.140625" style="227"/>
    <col min="13056" max="13056" width="4.28515625" style="227" customWidth="1"/>
    <col min="13057" max="13057" width="33" style="227" customWidth="1"/>
    <col min="13058" max="13058" width="5.5703125" style="227" customWidth="1"/>
    <col min="13059" max="13059" width="4" style="227" customWidth="1"/>
    <col min="13060" max="13060" width="5.85546875" style="227" bestFit="1" customWidth="1"/>
    <col min="13061" max="13061" width="6.5703125" style="227" bestFit="1" customWidth="1"/>
    <col min="13062" max="13062" width="5" style="227" customWidth="1"/>
    <col min="13063" max="13063" width="6.140625" style="227" customWidth="1"/>
    <col min="13064" max="13064" width="4.42578125" style="227" customWidth="1"/>
    <col min="13065" max="13065" width="5.85546875" style="227" bestFit="1" customWidth="1"/>
    <col min="13066" max="13066" width="6.5703125" style="227" bestFit="1" customWidth="1"/>
    <col min="13067" max="13067" width="5" style="227" customWidth="1"/>
    <col min="13068" max="13068" width="5.85546875" style="227" bestFit="1" customWidth="1"/>
    <col min="13069" max="13069" width="4.5703125" style="227" customWidth="1"/>
    <col min="13070" max="13070" width="5.85546875" style="227" bestFit="1" customWidth="1"/>
    <col min="13071" max="13071" width="6.5703125" style="227" bestFit="1" customWidth="1"/>
    <col min="13072" max="13072" width="4.5703125" style="227" customWidth="1"/>
    <col min="13073" max="13073" width="6.140625" style="227" bestFit="1" customWidth="1"/>
    <col min="13074" max="13074" width="4.42578125" style="227" customWidth="1"/>
    <col min="13075" max="13075" width="5.85546875" style="227" bestFit="1" customWidth="1"/>
    <col min="13076" max="13076" width="6.5703125" style="227" bestFit="1" customWidth="1"/>
    <col min="13077" max="13077" width="4.7109375" style="227" customWidth="1"/>
    <col min="13078" max="13078" width="6.140625" style="227" bestFit="1" customWidth="1"/>
    <col min="13079" max="13079" width="4.42578125" style="227" customWidth="1"/>
    <col min="13080" max="13080" width="5.85546875" style="227" bestFit="1" customWidth="1"/>
    <col min="13081" max="13081" width="6.5703125" style="227" bestFit="1" customWidth="1"/>
    <col min="13082" max="13082" width="4.7109375" style="227" customWidth="1"/>
    <col min="13083" max="13083" width="6.140625" style="227" bestFit="1" customWidth="1"/>
    <col min="13084" max="13084" width="4.42578125" style="227" customWidth="1"/>
    <col min="13085" max="13085" width="5.85546875" style="227" bestFit="1" customWidth="1"/>
    <col min="13086" max="13086" width="6.5703125" style="227" bestFit="1" customWidth="1"/>
    <col min="13087" max="13087" width="5.28515625" style="227" customWidth="1"/>
    <col min="13088" max="13088" width="6" style="227" customWidth="1"/>
    <col min="13089" max="13089" width="4.42578125" style="227" customWidth="1"/>
    <col min="13090" max="13090" width="5.85546875" style="227" bestFit="1" customWidth="1"/>
    <col min="13091" max="13091" width="6.5703125" style="227" bestFit="1" customWidth="1"/>
    <col min="13092" max="13092" width="4.85546875" style="227" customWidth="1"/>
    <col min="13093" max="13093" width="6.140625" style="227" bestFit="1" customWidth="1"/>
    <col min="13094" max="13094" width="5" style="227" customWidth="1"/>
    <col min="13095" max="13095" width="5.85546875" style="227" bestFit="1" customWidth="1"/>
    <col min="13096" max="13096" width="6.5703125" style="227" bestFit="1" customWidth="1"/>
    <col min="13097" max="13097" width="5.140625" style="227" customWidth="1"/>
    <col min="13098" max="13098" width="5.85546875" style="227" bestFit="1" customWidth="1"/>
    <col min="13099" max="13311" width="9.140625" style="227"/>
    <col min="13312" max="13312" width="4.28515625" style="227" customWidth="1"/>
    <col min="13313" max="13313" width="33" style="227" customWidth="1"/>
    <col min="13314" max="13314" width="5.5703125" style="227" customWidth="1"/>
    <col min="13315" max="13315" width="4" style="227" customWidth="1"/>
    <col min="13316" max="13316" width="5.85546875" style="227" bestFit="1" customWidth="1"/>
    <col min="13317" max="13317" width="6.5703125" style="227" bestFit="1" customWidth="1"/>
    <col min="13318" max="13318" width="5" style="227" customWidth="1"/>
    <col min="13319" max="13319" width="6.140625" style="227" customWidth="1"/>
    <col min="13320" max="13320" width="4.42578125" style="227" customWidth="1"/>
    <col min="13321" max="13321" width="5.85546875" style="227" bestFit="1" customWidth="1"/>
    <col min="13322" max="13322" width="6.5703125" style="227" bestFit="1" customWidth="1"/>
    <col min="13323" max="13323" width="5" style="227" customWidth="1"/>
    <col min="13324" max="13324" width="5.85546875" style="227" bestFit="1" customWidth="1"/>
    <col min="13325" max="13325" width="4.5703125" style="227" customWidth="1"/>
    <col min="13326" max="13326" width="5.85546875" style="227" bestFit="1" customWidth="1"/>
    <col min="13327" max="13327" width="6.5703125" style="227" bestFit="1" customWidth="1"/>
    <col min="13328" max="13328" width="4.5703125" style="227" customWidth="1"/>
    <col min="13329" max="13329" width="6.140625" style="227" bestFit="1" customWidth="1"/>
    <col min="13330" max="13330" width="4.42578125" style="227" customWidth="1"/>
    <col min="13331" max="13331" width="5.85546875" style="227" bestFit="1" customWidth="1"/>
    <col min="13332" max="13332" width="6.5703125" style="227" bestFit="1" customWidth="1"/>
    <col min="13333" max="13333" width="4.7109375" style="227" customWidth="1"/>
    <col min="13334" max="13334" width="6.140625" style="227" bestFit="1" customWidth="1"/>
    <col min="13335" max="13335" width="4.42578125" style="227" customWidth="1"/>
    <col min="13336" max="13336" width="5.85546875" style="227" bestFit="1" customWidth="1"/>
    <col min="13337" max="13337" width="6.5703125" style="227" bestFit="1" customWidth="1"/>
    <col min="13338" max="13338" width="4.7109375" style="227" customWidth="1"/>
    <col min="13339" max="13339" width="6.140625" style="227" bestFit="1" customWidth="1"/>
    <col min="13340" max="13340" width="4.42578125" style="227" customWidth="1"/>
    <col min="13341" max="13341" width="5.85546875" style="227" bestFit="1" customWidth="1"/>
    <col min="13342" max="13342" width="6.5703125" style="227" bestFit="1" customWidth="1"/>
    <col min="13343" max="13343" width="5.28515625" style="227" customWidth="1"/>
    <col min="13344" max="13344" width="6" style="227" customWidth="1"/>
    <col min="13345" max="13345" width="4.42578125" style="227" customWidth="1"/>
    <col min="13346" max="13346" width="5.85546875" style="227" bestFit="1" customWidth="1"/>
    <col min="13347" max="13347" width="6.5703125" style="227" bestFit="1" customWidth="1"/>
    <col min="13348" max="13348" width="4.85546875" style="227" customWidth="1"/>
    <col min="13349" max="13349" width="6.140625" style="227" bestFit="1" customWidth="1"/>
    <col min="13350" max="13350" width="5" style="227" customWidth="1"/>
    <col min="13351" max="13351" width="5.85546875" style="227" bestFit="1" customWidth="1"/>
    <col min="13352" max="13352" width="6.5703125" style="227" bestFit="1" customWidth="1"/>
    <col min="13353" max="13353" width="5.140625" style="227" customWidth="1"/>
    <col min="13354" max="13354" width="5.85546875" style="227" bestFit="1" customWidth="1"/>
    <col min="13355" max="13567" width="9.140625" style="227"/>
    <col min="13568" max="13568" width="4.28515625" style="227" customWidth="1"/>
    <col min="13569" max="13569" width="33" style="227" customWidth="1"/>
    <col min="13570" max="13570" width="5.5703125" style="227" customWidth="1"/>
    <col min="13571" max="13571" width="4" style="227" customWidth="1"/>
    <col min="13572" max="13572" width="5.85546875" style="227" bestFit="1" customWidth="1"/>
    <col min="13573" max="13573" width="6.5703125" style="227" bestFit="1" customWidth="1"/>
    <col min="13574" max="13574" width="5" style="227" customWidth="1"/>
    <col min="13575" max="13575" width="6.140625" style="227" customWidth="1"/>
    <col min="13576" max="13576" width="4.42578125" style="227" customWidth="1"/>
    <col min="13577" max="13577" width="5.85546875" style="227" bestFit="1" customWidth="1"/>
    <col min="13578" max="13578" width="6.5703125" style="227" bestFit="1" customWidth="1"/>
    <col min="13579" max="13579" width="5" style="227" customWidth="1"/>
    <col min="13580" max="13580" width="5.85546875" style="227" bestFit="1" customWidth="1"/>
    <col min="13581" max="13581" width="4.5703125" style="227" customWidth="1"/>
    <col min="13582" max="13582" width="5.85546875" style="227" bestFit="1" customWidth="1"/>
    <col min="13583" max="13583" width="6.5703125" style="227" bestFit="1" customWidth="1"/>
    <col min="13584" max="13584" width="4.5703125" style="227" customWidth="1"/>
    <col min="13585" max="13585" width="6.140625" style="227" bestFit="1" customWidth="1"/>
    <col min="13586" max="13586" width="4.42578125" style="227" customWidth="1"/>
    <col min="13587" max="13587" width="5.85546875" style="227" bestFit="1" customWidth="1"/>
    <col min="13588" max="13588" width="6.5703125" style="227" bestFit="1" customWidth="1"/>
    <col min="13589" max="13589" width="4.7109375" style="227" customWidth="1"/>
    <col min="13590" max="13590" width="6.140625" style="227" bestFit="1" customWidth="1"/>
    <col min="13591" max="13591" width="4.42578125" style="227" customWidth="1"/>
    <col min="13592" max="13592" width="5.85546875" style="227" bestFit="1" customWidth="1"/>
    <col min="13593" max="13593" width="6.5703125" style="227" bestFit="1" customWidth="1"/>
    <col min="13594" max="13594" width="4.7109375" style="227" customWidth="1"/>
    <col min="13595" max="13595" width="6.140625" style="227" bestFit="1" customWidth="1"/>
    <col min="13596" max="13596" width="4.42578125" style="227" customWidth="1"/>
    <col min="13597" max="13597" width="5.85546875" style="227" bestFit="1" customWidth="1"/>
    <col min="13598" max="13598" width="6.5703125" style="227" bestFit="1" customWidth="1"/>
    <col min="13599" max="13599" width="5.28515625" style="227" customWidth="1"/>
    <col min="13600" max="13600" width="6" style="227" customWidth="1"/>
    <col min="13601" max="13601" width="4.42578125" style="227" customWidth="1"/>
    <col min="13602" max="13602" width="5.85546875" style="227" bestFit="1" customWidth="1"/>
    <col min="13603" max="13603" width="6.5703125" style="227" bestFit="1" customWidth="1"/>
    <col min="13604" max="13604" width="4.85546875" style="227" customWidth="1"/>
    <col min="13605" max="13605" width="6.140625" style="227" bestFit="1" customWidth="1"/>
    <col min="13606" max="13606" width="5" style="227" customWidth="1"/>
    <col min="13607" max="13607" width="5.85546875" style="227" bestFit="1" customWidth="1"/>
    <col min="13608" max="13608" width="6.5703125" style="227" bestFit="1" customWidth="1"/>
    <col min="13609" max="13609" width="5.140625" style="227" customWidth="1"/>
    <col min="13610" max="13610" width="5.85546875" style="227" bestFit="1" customWidth="1"/>
    <col min="13611" max="13823" width="9.140625" style="227"/>
    <col min="13824" max="13824" width="4.28515625" style="227" customWidth="1"/>
    <col min="13825" max="13825" width="33" style="227" customWidth="1"/>
    <col min="13826" max="13826" width="5.5703125" style="227" customWidth="1"/>
    <col min="13827" max="13827" width="4" style="227" customWidth="1"/>
    <col min="13828" max="13828" width="5.85546875" style="227" bestFit="1" customWidth="1"/>
    <col min="13829" max="13829" width="6.5703125" style="227" bestFit="1" customWidth="1"/>
    <col min="13830" max="13830" width="5" style="227" customWidth="1"/>
    <col min="13831" max="13831" width="6.140625" style="227" customWidth="1"/>
    <col min="13832" max="13832" width="4.42578125" style="227" customWidth="1"/>
    <col min="13833" max="13833" width="5.85546875" style="227" bestFit="1" customWidth="1"/>
    <col min="13834" max="13834" width="6.5703125" style="227" bestFit="1" customWidth="1"/>
    <col min="13835" max="13835" width="5" style="227" customWidth="1"/>
    <col min="13836" max="13836" width="5.85546875" style="227" bestFit="1" customWidth="1"/>
    <col min="13837" max="13837" width="4.5703125" style="227" customWidth="1"/>
    <col min="13838" max="13838" width="5.85546875" style="227" bestFit="1" customWidth="1"/>
    <col min="13839" max="13839" width="6.5703125" style="227" bestFit="1" customWidth="1"/>
    <col min="13840" max="13840" width="4.5703125" style="227" customWidth="1"/>
    <col min="13841" max="13841" width="6.140625" style="227" bestFit="1" customWidth="1"/>
    <col min="13842" max="13842" width="4.42578125" style="227" customWidth="1"/>
    <col min="13843" max="13843" width="5.85546875" style="227" bestFit="1" customWidth="1"/>
    <col min="13844" max="13844" width="6.5703125" style="227" bestFit="1" customWidth="1"/>
    <col min="13845" max="13845" width="4.7109375" style="227" customWidth="1"/>
    <col min="13846" max="13846" width="6.140625" style="227" bestFit="1" customWidth="1"/>
    <col min="13847" max="13847" width="4.42578125" style="227" customWidth="1"/>
    <col min="13848" max="13848" width="5.85546875" style="227" bestFit="1" customWidth="1"/>
    <col min="13849" max="13849" width="6.5703125" style="227" bestFit="1" customWidth="1"/>
    <col min="13850" max="13850" width="4.7109375" style="227" customWidth="1"/>
    <col min="13851" max="13851" width="6.140625" style="227" bestFit="1" customWidth="1"/>
    <col min="13852" max="13852" width="4.42578125" style="227" customWidth="1"/>
    <col min="13853" max="13853" width="5.85546875" style="227" bestFit="1" customWidth="1"/>
    <col min="13854" max="13854" width="6.5703125" style="227" bestFit="1" customWidth="1"/>
    <col min="13855" max="13855" width="5.28515625" style="227" customWidth="1"/>
    <col min="13856" max="13856" width="6" style="227" customWidth="1"/>
    <col min="13857" max="13857" width="4.42578125" style="227" customWidth="1"/>
    <col min="13858" max="13858" width="5.85546875" style="227" bestFit="1" customWidth="1"/>
    <col min="13859" max="13859" width="6.5703125" style="227" bestFit="1" customWidth="1"/>
    <col min="13860" max="13860" width="4.85546875" style="227" customWidth="1"/>
    <col min="13861" max="13861" width="6.140625" style="227" bestFit="1" customWidth="1"/>
    <col min="13862" max="13862" width="5" style="227" customWidth="1"/>
    <col min="13863" max="13863" width="5.85546875" style="227" bestFit="1" customWidth="1"/>
    <col min="13864" max="13864" width="6.5703125" style="227" bestFit="1" customWidth="1"/>
    <col min="13865" max="13865" width="5.140625" style="227" customWidth="1"/>
    <col min="13866" max="13866" width="5.85546875" style="227" bestFit="1" customWidth="1"/>
    <col min="13867" max="14079" width="9.140625" style="227"/>
    <col min="14080" max="14080" width="4.28515625" style="227" customWidth="1"/>
    <col min="14081" max="14081" width="33" style="227" customWidth="1"/>
    <col min="14082" max="14082" width="5.5703125" style="227" customWidth="1"/>
    <col min="14083" max="14083" width="4" style="227" customWidth="1"/>
    <col min="14084" max="14084" width="5.85546875" style="227" bestFit="1" customWidth="1"/>
    <col min="14085" max="14085" width="6.5703125" style="227" bestFit="1" customWidth="1"/>
    <col min="14086" max="14086" width="5" style="227" customWidth="1"/>
    <col min="14087" max="14087" width="6.140625" style="227" customWidth="1"/>
    <col min="14088" max="14088" width="4.42578125" style="227" customWidth="1"/>
    <col min="14089" max="14089" width="5.85546875" style="227" bestFit="1" customWidth="1"/>
    <col min="14090" max="14090" width="6.5703125" style="227" bestFit="1" customWidth="1"/>
    <col min="14091" max="14091" width="5" style="227" customWidth="1"/>
    <col min="14092" max="14092" width="5.85546875" style="227" bestFit="1" customWidth="1"/>
    <col min="14093" max="14093" width="4.5703125" style="227" customWidth="1"/>
    <col min="14094" max="14094" width="5.85546875" style="227" bestFit="1" customWidth="1"/>
    <col min="14095" max="14095" width="6.5703125" style="227" bestFit="1" customWidth="1"/>
    <col min="14096" max="14096" width="4.5703125" style="227" customWidth="1"/>
    <col min="14097" max="14097" width="6.140625" style="227" bestFit="1" customWidth="1"/>
    <col min="14098" max="14098" width="4.42578125" style="227" customWidth="1"/>
    <col min="14099" max="14099" width="5.85546875" style="227" bestFit="1" customWidth="1"/>
    <col min="14100" max="14100" width="6.5703125" style="227" bestFit="1" customWidth="1"/>
    <col min="14101" max="14101" width="4.7109375" style="227" customWidth="1"/>
    <col min="14102" max="14102" width="6.140625" style="227" bestFit="1" customWidth="1"/>
    <col min="14103" max="14103" width="4.42578125" style="227" customWidth="1"/>
    <col min="14104" max="14104" width="5.85546875" style="227" bestFit="1" customWidth="1"/>
    <col min="14105" max="14105" width="6.5703125" style="227" bestFit="1" customWidth="1"/>
    <col min="14106" max="14106" width="4.7109375" style="227" customWidth="1"/>
    <col min="14107" max="14107" width="6.140625" style="227" bestFit="1" customWidth="1"/>
    <col min="14108" max="14108" width="4.42578125" style="227" customWidth="1"/>
    <col min="14109" max="14109" width="5.85546875" style="227" bestFit="1" customWidth="1"/>
    <col min="14110" max="14110" width="6.5703125" style="227" bestFit="1" customWidth="1"/>
    <col min="14111" max="14111" width="5.28515625" style="227" customWidth="1"/>
    <col min="14112" max="14112" width="6" style="227" customWidth="1"/>
    <col min="14113" max="14113" width="4.42578125" style="227" customWidth="1"/>
    <col min="14114" max="14114" width="5.85546875" style="227" bestFit="1" customWidth="1"/>
    <col min="14115" max="14115" width="6.5703125" style="227" bestFit="1" customWidth="1"/>
    <col min="14116" max="14116" width="4.85546875" style="227" customWidth="1"/>
    <col min="14117" max="14117" width="6.140625" style="227" bestFit="1" customWidth="1"/>
    <col min="14118" max="14118" width="5" style="227" customWidth="1"/>
    <col min="14119" max="14119" width="5.85546875" style="227" bestFit="1" customWidth="1"/>
    <col min="14120" max="14120" width="6.5703125" style="227" bestFit="1" customWidth="1"/>
    <col min="14121" max="14121" width="5.140625" style="227" customWidth="1"/>
    <col min="14122" max="14122" width="5.85546875" style="227" bestFit="1" customWidth="1"/>
    <col min="14123" max="14335" width="9.140625" style="227"/>
    <col min="14336" max="14336" width="4.28515625" style="227" customWidth="1"/>
    <col min="14337" max="14337" width="33" style="227" customWidth="1"/>
    <col min="14338" max="14338" width="5.5703125" style="227" customWidth="1"/>
    <col min="14339" max="14339" width="4" style="227" customWidth="1"/>
    <col min="14340" max="14340" width="5.85546875" style="227" bestFit="1" customWidth="1"/>
    <col min="14341" max="14341" width="6.5703125" style="227" bestFit="1" customWidth="1"/>
    <col min="14342" max="14342" width="5" style="227" customWidth="1"/>
    <col min="14343" max="14343" width="6.140625" style="227" customWidth="1"/>
    <col min="14344" max="14344" width="4.42578125" style="227" customWidth="1"/>
    <col min="14345" max="14345" width="5.85546875" style="227" bestFit="1" customWidth="1"/>
    <col min="14346" max="14346" width="6.5703125" style="227" bestFit="1" customWidth="1"/>
    <col min="14347" max="14347" width="5" style="227" customWidth="1"/>
    <col min="14348" max="14348" width="5.85546875" style="227" bestFit="1" customWidth="1"/>
    <col min="14349" max="14349" width="4.5703125" style="227" customWidth="1"/>
    <col min="14350" max="14350" width="5.85546875" style="227" bestFit="1" customWidth="1"/>
    <col min="14351" max="14351" width="6.5703125" style="227" bestFit="1" customWidth="1"/>
    <col min="14352" max="14352" width="4.5703125" style="227" customWidth="1"/>
    <col min="14353" max="14353" width="6.140625" style="227" bestFit="1" customWidth="1"/>
    <col min="14354" max="14354" width="4.42578125" style="227" customWidth="1"/>
    <col min="14355" max="14355" width="5.85546875" style="227" bestFit="1" customWidth="1"/>
    <col min="14356" max="14356" width="6.5703125" style="227" bestFit="1" customWidth="1"/>
    <col min="14357" max="14357" width="4.7109375" style="227" customWidth="1"/>
    <col min="14358" max="14358" width="6.140625" style="227" bestFit="1" customWidth="1"/>
    <col min="14359" max="14359" width="4.42578125" style="227" customWidth="1"/>
    <col min="14360" max="14360" width="5.85546875" style="227" bestFit="1" customWidth="1"/>
    <col min="14361" max="14361" width="6.5703125" style="227" bestFit="1" customWidth="1"/>
    <col min="14362" max="14362" width="4.7109375" style="227" customWidth="1"/>
    <col min="14363" max="14363" width="6.140625" style="227" bestFit="1" customWidth="1"/>
    <col min="14364" max="14364" width="4.42578125" style="227" customWidth="1"/>
    <col min="14365" max="14365" width="5.85546875" style="227" bestFit="1" customWidth="1"/>
    <col min="14366" max="14366" width="6.5703125" style="227" bestFit="1" customWidth="1"/>
    <col min="14367" max="14367" width="5.28515625" style="227" customWidth="1"/>
    <col min="14368" max="14368" width="6" style="227" customWidth="1"/>
    <col min="14369" max="14369" width="4.42578125" style="227" customWidth="1"/>
    <col min="14370" max="14370" width="5.85546875" style="227" bestFit="1" customWidth="1"/>
    <col min="14371" max="14371" width="6.5703125" style="227" bestFit="1" customWidth="1"/>
    <col min="14372" max="14372" width="4.85546875" style="227" customWidth="1"/>
    <col min="14373" max="14373" width="6.140625" style="227" bestFit="1" customWidth="1"/>
    <col min="14374" max="14374" width="5" style="227" customWidth="1"/>
    <col min="14375" max="14375" width="5.85546875" style="227" bestFit="1" customWidth="1"/>
    <col min="14376" max="14376" width="6.5703125" style="227" bestFit="1" customWidth="1"/>
    <col min="14377" max="14377" width="5.140625" style="227" customWidth="1"/>
    <col min="14378" max="14378" width="5.85546875" style="227" bestFit="1" customWidth="1"/>
    <col min="14379" max="14591" width="9.140625" style="227"/>
    <col min="14592" max="14592" width="4.28515625" style="227" customWidth="1"/>
    <col min="14593" max="14593" width="33" style="227" customWidth="1"/>
    <col min="14594" max="14594" width="5.5703125" style="227" customWidth="1"/>
    <col min="14595" max="14595" width="4" style="227" customWidth="1"/>
    <col min="14596" max="14596" width="5.85546875" style="227" bestFit="1" customWidth="1"/>
    <col min="14597" max="14597" width="6.5703125" style="227" bestFit="1" customWidth="1"/>
    <col min="14598" max="14598" width="5" style="227" customWidth="1"/>
    <col min="14599" max="14599" width="6.140625" style="227" customWidth="1"/>
    <col min="14600" max="14600" width="4.42578125" style="227" customWidth="1"/>
    <col min="14601" max="14601" width="5.85546875" style="227" bestFit="1" customWidth="1"/>
    <col min="14602" max="14602" width="6.5703125" style="227" bestFit="1" customWidth="1"/>
    <col min="14603" max="14603" width="5" style="227" customWidth="1"/>
    <col min="14604" max="14604" width="5.85546875" style="227" bestFit="1" customWidth="1"/>
    <col min="14605" max="14605" width="4.5703125" style="227" customWidth="1"/>
    <col min="14606" max="14606" width="5.85546875" style="227" bestFit="1" customWidth="1"/>
    <col min="14607" max="14607" width="6.5703125" style="227" bestFit="1" customWidth="1"/>
    <col min="14608" max="14608" width="4.5703125" style="227" customWidth="1"/>
    <col min="14609" max="14609" width="6.140625" style="227" bestFit="1" customWidth="1"/>
    <col min="14610" max="14610" width="4.42578125" style="227" customWidth="1"/>
    <col min="14611" max="14611" width="5.85546875" style="227" bestFit="1" customWidth="1"/>
    <col min="14612" max="14612" width="6.5703125" style="227" bestFit="1" customWidth="1"/>
    <col min="14613" max="14613" width="4.7109375" style="227" customWidth="1"/>
    <col min="14614" max="14614" width="6.140625" style="227" bestFit="1" customWidth="1"/>
    <col min="14615" max="14615" width="4.42578125" style="227" customWidth="1"/>
    <col min="14616" max="14616" width="5.85546875" style="227" bestFit="1" customWidth="1"/>
    <col min="14617" max="14617" width="6.5703125" style="227" bestFit="1" customWidth="1"/>
    <col min="14618" max="14618" width="4.7109375" style="227" customWidth="1"/>
    <col min="14619" max="14619" width="6.140625" style="227" bestFit="1" customWidth="1"/>
    <col min="14620" max="14620" width="4.42578125" style="227" customWidth="1"/>
    <col min="14621" max="14621" width="5.85546875" style="227" bestFit="1" customWidth="1"/>
    <col min="14622" max="14622" width="6.5703125" style="227" bestFit="1" customWidth="1"/>
    <col min="14623" max="14623" width="5.28515625" style="227" customWidth="1"/>
    <col min="14624" max="14624" width="6" style="227" customWidth="1"/>
    <col min="14625" max="14625" width="4.42578125" style="227" customWidth="1"/>
    <col min="14626" max="14626" width="5.85546875" style="227" bestFit="1" customWidth="1"/>
    <col min="14627" max="14627" width="6.5703125" style="227" bestFit="1" customWidth="1"/>
    <col min="14628" max="14628" width="4.85546875" style="227" customWidth="1"/>
    <col min="14629" max="14629" width="6.140625" style="227" bestFit="1" customWidth="1"/>
    <col min="14630" max="14630" width="5" style="227" customWidth="1"/>
    <col min="14631" max="14631" width="5.85546875" style="227" bestFit="1" customWidth="1"/>
    <col min="14632" max="14632" width="6.5703125" style="227" bestFit="1" customWidth="1"/>
    <col min="14633" max="14633" width="5.140625" style="227" customWidth="1"/>
    <col min="14634" max="14634" width="5.85546875" style="227" bestFit="1" customWidth="1"/>
    <col min="14635" max="14847" width="9.140625" style="227"/>
    <col min="14848" max="14848" width="4.28515625" style="227" customWidth="1"/>
    <col min="14849" max="14849" width="33" style="227" customWidth="1"/>
    <col min="14850" max="14850" width="5.5703125" style="227" customWidth="1"/>
    <col min="14851" max="14851" width="4" style="227" customWidth="1"/>
    <col min="14852" max="14852" width="5.85546875" style="227" bestFit="1" customWidth="1"/>
    <col min="14853" max="14853" width="6.5703125" style="227" bestFit="1" customWidth="1"/>
    <col min="14854" max="14854" width="5" style="227" customWidth="1"/>
    <col min="14855" max="14855" width="6.140625" style="227" customWidth="1"/>
    <col min="14856" max="14856" width="4.42578125" style="227" customWidth="1"/>
    <col min="14857" max="14857" width="5.85546875" style="227" bestFit="1" customWidth="1"/>
    <col min="14858" max="14858" width="6.5703125" style="227" bestFit="1" customWidth="1"/>
    <col min="14859" max="14859" width="5" style="227" customWidth="1"/>
    <col min="14860" max="14860" width="5.85546875" style="227" bestFit="1" customWidth="1"/>
    <col min="14861" max="14861" width="4.5703125" style="227" customWidth="1"/>
    <col min="14862" max="14862" width="5.85546875" style="227" bestFit="1" customWidth="1"/>
    <col min="14863" max="14863" width="6.5703125" style="227" bestFit="1" customWidth="1"/>
    <col min="14864" max="14864" width="4.5703125" style="227" customWidth="1"/>
    <col min="14865" max="14865" width="6.140625" style="227" bestFit="1" customWidth="1"/>
    <col min="14866" max="14866" width="4.42578125" style="227" customWidth="1"/>
    <col min="14867" max="14867" width="5.85546875" style="227" bestFit="1" customWidth="1"/>
    <col min="14868" max="14868" width="6.5703125" style="227" bestFit="1" customWidth="1"/>
    <col min="14869" max="14869" width="4.7109375" style="227" customWidth="1"/>
    <col min="14870" max="14870" width="6.140625" style="227" bestFit="1" customWidth="1"/>
    <col min="14871" max="14871" width="4.42578125" style="227" customWidth="1"/>
    <col min="14872" max="14872" width="5.85546875" style="227" bestFit="1" customWidth="1"/>
    <col min="14873" max="14873" width="6.5703125" style="227" bestFit="1" customWidth="1"/>
    <col min="14874" max="14874" width="4.7109375" style="227" customWidth="1"/>
    <col min="14875" max="14875" width="6.140625" style="227" bestFit="1" customWidth="1"/>
    <col min="14876" max="14876" width="4.42578125" style="227" customWidth="1"/>
    <col min="14877" max="14877" width="5.85546875" style="227" bestFit="1" customWidth="1"/>
    <col min="14878" max="14878" width="6.5703125" style="227" bestFit="1" customWidth="1"/>
    <col min="14879" max="14879" width="5.28515625" style="227" customWidth="1"/>
    <col min="14880" max="14880" width="6" style="227" customWidth="1"/>
    <col min="14881" max="14881" width="4.42578125" style="227" customWidth="1"/>
    <col min="14882" max="14882" width="5.85546875" style="227" bestFit="1" customWidth="1"/>
    <col min="14883" max="14883" width="6.5703125" style="227" bestFit="1" customWidth="1"/>
    <col min="14884" max="14884" width="4.85546875" style="227" customWidth="1"/>
    <col min="14885" max="14885" width="6.140625" style="227" bestFit="1" customWidth="1"/>
    <col min="14886" max="14886" width="5" style="227" customWidth="1"/>
    <col min="14887" max="14887" width="5.85546875" style="227" bestFit="1" customWidth="1"/>
    <col min="14888" max="14888" width="6.5703125" style="227" bestFit="1" customWidth="1"/>
    <col min="14889" max="14889" width="5.140625" style="227" customWidth="1"/>
    <col min="14890" max="14890" width="5.85546875" style="227" bestFit="1" customWidth="1"/>
    <col min="14891" max="15103" width="9.140625" style="227"/>
    <col min="15104" max="15104" width="4.28515625" style="227" customWidth="1"/>
    <col min="15105" max="15105" width="33" style="227" customWidth="1"/>
    <col min="15106" max="15106" width="5.5703125" style="227" customWidth="1"/>
    <col min="15107" max="15107" width="4" style="227" customWidth="1"/>
    <col min="15108" max="15108" width="5.85546875" style="227" bestFit="1" customWidth="1"/>
    <col min="15109" max="15109" width="6.5703125" style="227" bestFit="1" customWidth="1"/>
    <col min="15110" max="15110" width="5" style="227" customWidth="1"/>
    <col min="15111" max="15111" width="6.140625" style="227" customWidth="1"/>
    <col min="15112" max="15112" width="4.42578125" style="227" customWidth="1"/>
    <col min="15113" max="15113" width="5.85546875" style="227" bestFit="1" customWidth="1"/>
    <col min="15114" max="15114" width="6.5703125" style="227" bestFit="1" customWidth="1"/>
    <col min="15115" max="15115" width="5" style="227" customWidth="1"/>
    <col min="15116" max="15116" width="5.85546875" style="227" bestFit="1" customWidth="1"/>
    <col min="15117" max="15117" width="4.5703125" style="227" customWidth="1"/>
    <col min="15118" max="15118" width="5.85546875" style="227" bestFit="1" customWidth="1"/>
    <col min="15119" max="15119" width="6.5703125" style="227" bestFit="1" customWidth="1"/>
    <col min="15120" max="15120" width="4.5703125" style="227" customWidth="1"/>
    <col min="15121" max="15121" width="6.140625" style="227" bestFit="1" customWidth="1"/>
    <col min="15122" max="15122" width="4.42578125" style="227" customWidth="1"/>
    <col min="15123" max="15123" width="5.85546875" style="227" bestFit="1" customWidth="1"/>
    <col min="15124" max="15124" width="6.5703125" style="227" bestFit="1" customWidth="1"/>
    <col min="15125" max="15125" width="4.7109375" style="227" customWidth="1"/>
    <col min="15126" max="15126" width="6.140625" style="227" bestFit="1" customWidth="1"/>
    <col min="15127" max="15127" width="4.42578125" style="227" customWidth="1"/>
    <col min="15128" max="15128" width="5.85546875" style="227" bestFit="1" customWidth="1"/>
    <col min="15129" max="15129" width="6.5703125" style="227" bestFit="1" customWidth="1"/>
    <col min="15130" max="15130" width="4.7109375" style="227" customWidth="1"/>
    <col min="15131" max="15131" width="6.140625" style="227" bestFit="1" customWidth="1"/>
    <col min="15132" max="15132" width="4.42578125" style="227" customWidth="1"/>
    <col min="15133" max="15133" width="5.85546875" style="227" bestFit="1" customWidth="1"/>
    <col min="15134" max="15134" width="6.5703125" style="227" bestFit="1" customWidth="1"/>
    <col min="15135" max="15135" width="5.28515625" style="227" customWidth="1"/>
    <col min="15136" max="15136" width="6" style="227" customWidth="1"/>
    <col min="15137" max="15137" width="4.42578125" style="227" customWidth="1"/>
    <col min="15138" max="15138" width="5.85546875" style="227" bestFit="1" customWidth="1"/>
    <col min="15139" max="15139" width="6.5703125" style="227" bestFit="1" customWidth="1"/>
    <col min="15140" max="15140" width="4.85546875" style="227" customWidth="1"/>
    <col min="15141" max="15141" width="6.140625" style="227" bestFit="1" customWidth="1"/>
    <col min="15142" max="15142" width="5" style="227" customWidth="1"/>
    <col min="15143" max="15143" width="5.85546875" style="227" bestFit="1" customWidth="1"/>
    <col min="15144" max="15144" width="6.5703125" style="227" bestFit="1" customWidth="1"/>
    <col min="15145" max="15145" width="5.140625" style="227" customWidth="1"/>
    <col min="15146" max="15146" width="5.85546875" style="227" bestFit="1" customWidth="1"/>
    <col min="15147" max="15359" width="9.140625" style="227"/>
    <col min="15360" max="15360" width="4.28515625" style="227" customWidth="1"/>
    <col min="15361" max="15361" width="33" style="227" customWidth="1"/>
    <col min="15362" max="15362" width="5.5703125" style="227" customWidth="1"/>
    <col min="15363" max="15363" width="4" style="227" customWidth="1"/>
    <col min="15364" max="15364" width="5.85546875" style="227" bestFit="1" customWidth="1"/>
    <col min="15365" max="15365" width="6.5703125" style="227" bestFit="1" customWidth="1"/>
    <col min="15366" max="15366" width="5" style="227" customWidth="1"/>
    <col min="15367" max="15367" width="6.140625" style="227" customWidth="1"/>
    <col min="15368" max="15368" width="4.42578125" style="227" customWidth="1"/>
    <col min="15369" max="15369" width="5.85546875" style="227" bestFit="1" customWidth="1"/>
    <col min="15370" max="15370" width="6.5703125" style="227" bestFit="1" customWidth="1"/>
    <col min="15371" max="15371" width="5" style="227" customWidth="1"/>
    <col min="15372" max="15372" width="5.85546875" style="227" bestFit="1" customWidth="1"/>
    <col min="15373" max="15373" width="4.5703125" style="227" customWidth="1"/>
    <col min="15374" max="15374" width="5.85546875" style="227" bestFit="1" customWidth="1"/>
    <col min="15375" max="15375" width="6.5703125" style="227" bestFit="1" customWidth="1"/>
    <col min="15376" max="15376" width="4.5703125" style="227" customWidth="1"/>
    <col min="15377" max="15377" width="6.140625" style="227" bestFit="1" customWidth="1"/>
    <col min="15378" max="15378" width="4.42578125" style="227" customWidth="1"/>
    <col min="15379" max="15379" width="5.85546875" style="227" bestFit="1" customWidth="1"/>
    <col min="15380" max="15380" width="6.5703125" style="227" bestFit="1" customWidth="1"/>
    <col min="15381" max="15381" width="4.7109375" style="227" customWidth="1"/>
    <col min="15382" max="15382" width="6.140625" style="227" bestFit="1" customWidth="1"/>
    <col min="15383" max="15383" width="4.42578125" style="227" customWidth="1"/>
    <col min="15384" max="15384" width="5.85546875" style="227" bestFit="1" customWidth="1"/>
    <col min="15385" max="15385" width="6.5703125" style="227" bestFit="1" customWidth="1"/>
    <col min="15386" max="15386" width="4.7109375" style="227" customWidth="1"/>
    <col min="15387" max="15387" width="6.140625" style="227" bestFit="1" customWidth="1"/>
    <col min="15388" max="15388" width="4.42578125" style="227" customWidth="1"/>
    <col min="15389" max="15389" width="5.85546875" style="227" bestFit="1" customWidth="1"/>
    <col min="15390" max="15390" width="6.5703125" style="227" bestFit="1" customWidth="1"/>
    <col min="15391" max="15391" width="5.28515625" style="227" customWidth="1"/>
    <col min="15392" max="15392" width="6" style="227" customWidth="1"/>
    <col min="15393" max="15393" width="4.42578125" style="227" customWidth="1"/>
    <col min="15394" max="15394" width="5.85546875" style="227" bestFit="1" customWidth="1"/>
    <col min="15395" max="15395" width="6.5703125" style="227" bestFit="1" customWidth="1"/>
    <col min="15396" max="15396" width="4.85546875" style="227" customWidth="1"/>
    <col min="15397" max="15397" width="6.140625" style="227" bestFit="1" customWidth="1"/>
    <col min="15398" max="15398" width="5" style="227" customWidth="1"/>
    <col min="15399" max="15399" width="5.85546875" style="227" bestFit="1" customWidth="1"/>
    <col min="15400" max="15400" width="6.5703125" style="227" bestFit="1" customWidth="1"/>
    <col min="15401" max="15401" width="5.140625" style="227" customWidth="1"/>
    <col min="15402" max="15402" width="5.85546875" style="227" bestFit="1" customWidth="1"/>
    <col min="15403" max="15615" width="9.140625" style="227"/>
    <col min="15616" max="15616" width="4.28515625" style="227" customWidth="1"/>
    <col min="15617" max="15617" width="33" style="227" customWidth="1"/>
    <col min="15618" max="15618" width="5.5703125" style="227" customWidth="1"/>
    <col min="15619" max="15619" width="4" style="227" customWidth="1"/>
    <col min="15620" max="15620" width="5.85546875" style="227" bestFit="1" customWidth="1"/>
    <col min="15621" max="15621" width="6.5703125" style="227" bestFit="1" customWidth="1"/>
    <col min="15622" max="15622" width="5" style="227" customWidth="1"/>
    <col min="15623" max="15623" width="6.140625" style="227" customWidth="1"/>
    <col min="15624" max="15624" width="4.42578125" style="227" customWidth="1"/>
    <col min="15625" max="15625" width="5.85546875" style="227" bestFit="1" customWidth="1"/>
    <col min="15626" max="15626" width="6.5703125" style="227" bestFit="1" customWidth="1"/>
    <col min="15627" max="15627" width="5" style="227" customWidth="1"/>
    <col min="15628" max="15628" width="5.85546875" style="227" bestFit="1" customWidth="1"/>
    <col min="15629" max="15629" width="4.5703125" style="227" customWidth="1"/>
    <col min="15630" max="15630" width="5.85546875" style="227" bestFit="1" customWidth="1"/>
    <col min="15631" max="15631" width="6.5703125" style="227" bestFit="1" customWidth="1"/>
    <col min="15632" max="15632" width="4.5703125" style="227" customWidth="1"/>
    <col min="15633" max="15633" width="6.140625" style="227" bestFit="1" customWidth="1"/>
    <col min="15634" max="15634" width="4.42578125" style="227" customWidth="1"/>
    <col min="15635" max="15635" width="5.85546875" style="227" bestFit="1" customWidth="1"/>
    <col min="15636" max="15636" width="6.5703125" style="227" bestFit="1" customWidth="1"/>
    <col min="15637" max="15637" width="4.7109375" style="227" customWidth="1"/>
    <col min="15638" max="15638" width="6.140625" style="227" bestFit="1" customWidth="1"/>
    <col min="15639" max="15639" width="4.42578125" style="227" customWidth="1"/>
    <col min="15640" max="15640" width="5.85546875" style="227" bestFit="1" customWidth="1"/>
    <col min="15641" max="15641" width="6.5703125" style="227" bestFit="1" customWidth="1"/>
    <col min="15642" max="15642" width="4.7109375" style="227" customWidth="1"/>
    <col min="15643" max="15643" width="6.140625" style="227" bestFit="1" customWidth="1"/>
    <col min="15644" max="15644" width="4.42578125" style="227" customWidth="1"/>
    <col min="15645" max="15645" width="5.85546875" style="227" bestFit="1" customWidth="1"/>
    <col min="15646" max="15646" width="6.5703125" style="227" bestFit="1" customWidth="1"/>
    <col min="15647" max="15647" width="5.28515625" style="227" customWidth="1"/>
    <col min="15648" max="15648" width="6" style="227" customWidth="1"/>
    <col min="15649" max="15649" width="4.42578125" style="227" customWidth="1"/>
    <col min="15650" max="15650" width="5.85546875" style="227" bestFit="1" customWidth="1"/>
    <col min="15651" max="15651" width="6.5703125" style="227" bestFit="1" customWidth="1"/>
    <col min="15652" max="15652" width="4.85546875" style="227" customWidth="1"/>
    <col min="15653" max="15653" width="6.140625" style="227" bestFit="1" customWidth="1"/>
    <col min="15654" max="15654" width="5" style="227" customWidth="1"/>
    <col min="15655" max="15655" width="5.85546875" style="227" bestFit="1" customWidth="1"/>
    <col min="15656" max="15656" width="6.5703125" style="227" bestFit="1" customWidth="1"/>
    <col min="15657" max="15657" width="5.140625" style="227" customWidth="1"/>
    <col min="15658" max="15658" width="5.85546875" style="227" bestFit="1" customWidth="1"/>
    <col min="15659" max="15871" width="9.140625" style="227"/>
    <col min="15872" max="15872" width="4.28515625" style="227" customWidth="1"/>
    <col min="15873" max="15873" width="33" style="227" customWidth="1"/>
    <col min="15874" max="15874" width="5.5703125" style="227" customWidth="1"/>
    <col min="15875" max="15875" width="4" style="227" customWidth="1"/>
    <col min="15876" max="15876" width="5.85546875" style="227" bestFit="1" customWidth="1"/>
    <col min="15877" max="15877" width="6.5703125" style="227" bestFit="1" customWidth="1"/>
    <col min="15878" max="15878" width="5" style="227" customWidth="1"/>
    <col min="15879" max="15879" width="6.140625" style="227" customWidth="1"/>
    <col min="15880" max="15880" width="4.42578125" style="227" customWidth="1"/>
    <col min="15881" max="15881" width="5.85546875" style="227" bestFit="1" customWidth="1"/>
    <col min="15882" max="15882" width="6.5703125" style="227" bestFit="1" customWidth="1"/>
    <col min="15883" max="15883" width="5" style="227" customWidth="1"/>
    <col min="15884" max="15884" width="5.85546875" style="227" bestFit="1" customWidth="1"/>
    <col min="15885" max="15885" width="4.5703125" style="227" customWidth="1"/>
    <col min="15886" max="15886" width="5.85546875" style="227" bestFit="1" customWidth="1"/>
    <col min="15887" max="15887" width="6.5703125" style="227" bestFit="1" customWidth="1"/>
    <col min="15888" max="15888" width="4.5703125" style="227" customWidth="1"/>
    <col min="15889" max="15889" width="6.140625" style="227" bestFit="1" customWidth="1"/>
    <col min="15890" max="15890" width="4.42578125" style="227" customWidth="1"/>
    <col min="15891" max="15891" width="5.85546875" style="227" bestFit="1" customWidth="1"/>
    <col min="15892" max="15892" width="6.5703125" style="227" bestFit="1" customWidth="1"/>
    <col min="15893" max="15893" width="4.7109375" style="227" customWidth="1"/>
    <col min="15894" max="15894" width="6.140625" style="227" bestFit="1" customWidth="1"/>
    <col min="15895" max="15895" width="4.42578125" style="227" customWidth="1"/>
    <col min="15896" max="15896" width="5.85546875" style="227" bestFit="1" customWidth="1"/>
    <col min="15897" max="15897" width="6.5703125" style="227" bestFit="1" customWidth="1"/>
    <col min="15898" max="15898" width="4.7109375" style="227" customWidth="1"/>
    <col min="15899" max="15899" width="6.140625" style="227" bestFit="1" customWidth="1"/>
    <col min="15900" max="15900" width="4.42578125" style="227" customWidth="1"/>
    <col min="15901" max="15901" width="5.85546875" style="227" bestFit="1" customWidth="1"/>
    <col min="15902" max="15902" width="6.5703125" style="227" bestFit="1" customWidth="1"/>
    <col min="15903" max="15903" width="5.28515625" style="227" customWidth="1"/>
    <col min="15904" max="15904" width="6" style="227" customWidth="1"/>
    <col min="15905" max="15905" width="4.42578125" style="227" customWidth="1"/>
    <col min="15906" max="15906" width="5.85546875" style="227" bestFit="1" customWidth="1"/>
    <col min="15907" max="15907" width="6.5703125" style="227" bestFit="1" customWidth="1"/>
    <col min="15908" max="15908" width="4.85546875" style="227" customWidth="1"/>
    <col min="15909" max="15909" width="6.140625" style="227" bestFit="1" customWidth="1"/>
    <col min="15910" max="15910" width="5" style="227" customWidth="1"/>
    <col min="15911" max="15911" width="5.85546875" style="227" bestFit="1" customWidth="1"/>
    <col min="15912" max="15912" width="6.5703125" style="227" bestFit="1" customWidth="1"/>
    <col min="15913" max="15913" width="5.140625" style="227" customWidth="1"/>
    <col min="15914" max="15914" width="5.85546875" style="227" bestFit="1" customWidth="1"/>
    <col min="15915" max="16127" width="9.140625" style="227"/>
    <col min="16128" max="16128" width="4.28515625" style="227" customWidth="1"/>
    <col min="16129" max="16129" width="33" style="227" customWidth="1"/>
    <col min="16130" max="16130" width="5.5703125" style="227" customWidth="1"/>
    <col min="16131" max="16131" width="4" style="227" customWidth="1"/>
    <col min="16132" max="16132" width="5.85546875" style="227" bestFit="1" customWidth="1"/>
    <col min="16133" max="16133" width="6.5703125" style="227" bestFit="1" customWidth="1"/>
    <col min="16134" max="16134" width="5" style="227" customWidth="1"/>
    <col min="16135" max="16135" width="6.140625" style="227" customWidth="1"/>
    <col min="16136" max="16136" width="4.42578125" style="227" customWidth="1"/>
    <col min="16137" max="16137" width="5.85546875" style="227" bestFit="1" customWidth="1"/>
    <col min="16138" max="16138" width="6.5703125" style="227" bestFit="1" customWidth="1"/>
    <col min="16139" max="16139" width="5" style="227" customWidth="1"/>
    <col min="16140" max="16140" width="5.85546875" style="227" bestFit="1" customWidth="1"/>
    <col min="16141" max="16141" width="4.5703125" style="227" customWidth="1"/>
    <col min="16142" max="16142" width="5.85546875" style="227" bestFit="1" customWidth="1"/>
    <col min="16143" max="16143" width="6.5703125" style="227" bestFit="1" customWidth="1"/>
    <col min="16144" max="16144" width="4.5703125" style="227" customWidth="1"/>
    <col min="16145" max="16145" width="6.140625" style="227" bestFit="1" customWidth="1"/>
    <col min="16146" max="16146" width="4.42578125" style="227" customWidth="1"/>
    <col min="16147" max="16147" width="5.85546875" style="227" bestFit="1" customWidth="1"/>
    <col min="16148" max="16148" width="6.5703125" style="227" bestFit="1" customWidth="1"/>
    <col min="16149" max="16149" width="4.7109375" style="227" customWidth="1"/>
    <col min="16150" max="16150" width="6.140625" style="227" bestFit="1" customWidth="1"/>
    <col min="16151" max="16151" width="4.42578125" style="227" customWidth="1"/>
    <col min="16152" max="16152" width="5.85546875" style="227" bestFit="1" customWidth="1"/>
    <col min="16153" max="16153" width="6.5703125" style="227" bestFit="1" customWidth="1"/>
    <col min="16154" max="16154" width="4.7109375" style="227" customWidth="1"/>
    <col min="16155" max="16155" width="6.140625" style="227" bestFit="1" customWidth="1"/>
    <col min="16156" max="16156" width="4.42578125" style="227" customWidth="1"/>
    <col min="16157" max="16157" width="5.85546875" style="227" bestFit="1" customWidth="1"/>
    <col min="16158" max="16158" width="6.5703125" style="227" bestFit="1" customWidth="1"/>
    <col min="16159" max="16159" width="5.28515625" style="227" customWidth="1"/>
    <col min="16160" max="16160" width="6" style="227" customWidth="1"/>
    <col min="16161" max="16161" width="4.42578125" style="227" customWidth="1"/>
    <col min="16162" max="16162" width="5.85546875" style="227" bestFit="1" customWidth="1"/>
    <col min="16163" max="16163" width="6.5703125" style="227" bestFit="1" customWidth="1"/>
    <col min="16164" max="16164" width="4.85546875" style="227" customWidth="1"/>
    <col min="16165" max="16165" width="6.140625" style="227" bestFit="1" customWidth="1"/>
    <col min="16166" max="16166" width="5" style="227" customWidth="1"/>
    <col min="16167" max="16167" width="5.85546875" style="227" bestFit="1" customWidth="1"/>
    <col min="16168" max="16168" width="6.5703125" style="227" bestFit="1" customWidth="1"/>
    <col min="16169" max="16169" width="5.140625" style="227" customWidth="1"/>
    <col min="16170" max="16170" width="5.85546875" style="227" bestFit="1" customWidth="1"/>
    <col min="16171" max="16384" width="9.140625" style="227"/>
  </cols>
  <sheetData>
    <row r="1" spans="1:43" s="53" customFormat="1" x14ac:dyDescent="0.25">
      <c r="B1" s="54" t="s">
        <v>167</v>
      </c>
      <c r="C1" s="54"/>
      <c r="D1" s="54"/>
      <c r="AI1" s="557" t="s">
        <v>206</v>
      </c>
      <c r="AJ1" s="557"/>
    </row>
    <row r="2" spans="1:43" s="53" customFormat="1" x14ac:dyDescent="0.25">
      <c r="D2" s="58" t="s">
        <v>473</v>
      </c>
      <c r="E2" s="58"/>
      <c r="F2" s="58"/>
      <c r="G2" s="58"/>
      <c r="H2" s="58"/>
      <c r="I2" s="58"/>
      <c r="J2" s="58"/>
      <c r="K2" s="58"/>
      <c r="L2" s="58"/>
      <c r="M2" s="58"/>
      <c r="N2" s="58"/>
      <c r="O2" s="58"/>
      <c r="P2" s="58"/>
      <c r="Q2" s="58"/>
      <c r="R2" s="58"/>
      <c r="S2" s="58"/>
      <c r="T2" s="58"/>
      <c r="U2" s="58"/>
      <c r="V2" s="58"/>
      <c r="W2" s="58"/>
      <c r="X2" s="328"/>
      <c r="Y2" s="58"/>
      <c r="Z2" s="58"/>
      <c r="AF2" s="58"/>
      <c r="AG2" s="58"/>
      <c r="AI2" s="557"/>
      <c r="AJ2" s="557"/>
      <c r="AK2" s="58"/>
      <c r="AL2" s="58"/>
      <c r="AM2" s="58"/>
    </row>
    <row r="3" spans="1:43" s="53" customFormat="1" ht="15.75" thickBot="1" x14ac:dyDescent="0.3">
      <c r="J3" s="54"/>
    </row>
    <row r="4" spans="1:43" ht="13.5" customHeight="1" x14ac:dyDescent="0.25">
      <c r="A4" s="658" t="s">
        <v>170</v>
      </c>
      <c r="B4" s="661" t="s">
        <v>214</v>
      </c>
      <c r="C4" s="719" t="s">
        <v>171</v>
      </c>
      <c r="D4" s="651" t="s">
        <v>77</v>
      </c>
      <c r="E4" s="652"/>
      <c r="F4" s="652"/>
      <c r="G4" s="652"/>
      <c r="H4" s="653"/>
      <c r="I4" s="651" t="s">
        <v>172</v>
      </c>
      <c r="J4" s="652"/>
      <c r="K4" s="652"/>
      <c r="L4" s="652"/>
      <c r="M4" s="722"/>
      <c r="N4" s="676" t="s">
        <v>173</v>
      </c>
      <c r="O4" s="676"/>
      <c r="P4" s="676"/>
      <c r="Q4" s="676"/>
      <c r="R4" s="677"/>
      <c r="S4" s="675" t="s">
        <v>174</v>
      </c>
      <c r="T4" s="676"/>
      <c r="U4" s="676"/>
      <c r="V4" s="676"/>
      <c r="W4" s="676"/>
      <c r="X4" s="651" t="s">
        <v>175</v>
      </c>
      <c r="Y4" s="652"/>
      <c r="Z4" s="652"/>
      <c r="AA4" s="652"/>
      <c r="AB4" s="652"/>
      <c r="AC4" s="652"/>
      <c r="AD4" s="652"/>
      <c r="AE4" s="652"/>
      <c r="AF4" s="652"/>
      <c r="AG4" s="653"/>
      <c r="AH4" s="654" t="s">
        <v>176</v>
      </c>
      <c r="AI4" s="655"/>
      <c r="AJ4" s="655"/>
      <c r="AK4" s="655"/>
      <c r="AL4" s="656"/>
      <c r="AM4" s="644" t="s">
        <v>177</v>
      </c>
      <c r="AN4" s="645"/>
      <c r="AO4" s="645"/>
      <c r="AP4" s="645"/>
      <c r="AQ4" s="646"/>
    </row>
    <row r="5" spans="1:43" ht="84.75" customHeight="1" x14ac:dyDescent="0.25">
      <c r="A5" s="659"/>
      <c r="B5" s="662"/>
      <c r="C5" s="720"/>
      <c r="D5" s="657"/>
      <c r="E5" s="642"/>
      <c r="F5" s="642"/>
      <c r="G5" s="642"/>
      <c r="H5" s="643"/>
      <c r="I5" s="657"/>
      <c r="J5" s="642"/>
      <c r="K5" s="642"/>
      <c r="L5" s="642"/>
      <c r="M5" s="723"/>
      <c r="N5" s="679"/>
      <c r="O5" s="679"/>
      <c r="P5" s="679"/>
      <c r="Q5" s="679"/>
      <c r="R5" s="680"/>
      <c r="S5" s="678"/>
      <c r="T5" s="679"/>
      <c r="U5" s="679"/>
      <c r="V5" s="679"/>
      <c r="W5" s="679"/>
      <c r="X5" s="657" t="s">
        <v>178</v>
      </c>
      <c r="Y5" s="642"/>
      <c r="Z5" s="642"/>
      <c r="AA5" s="642"/>
      <c r="AB5" s="642"/>
      <c r="AC5" s="642" t="s">
        <v>162</v>
      </c>
      <c r="AD5" s="642"/>
      <c r="AE5" s="642"/>
      <c r="AF5" s="642"/>
      <c r="AG5" s="643"/>
      <c r="AH5" s="657" t="s">
        <v>179</v>
      </c>
      <c r="AI5" s="642"/>
      <c r="AJ5" s="642"/>
      <c r="AK5" s="642"/>
      <c r="AL5" s="643"/>
      <c r="AM5" s="647"/>
      <c r="AN5" s="648"/>
      <c r="AO5" s="648"/>
      <c r="AP5" s="648"/>
      <c r="AQ5" s="649"/>
    </row>
    <row r="6" spans="1:43" ht="12.75" customHeight="1" x14ac:dyDescent="0.25">
      <c r="A6" s="659"/>
      <c r="B6" s="662"/>
      <c r="C6" s="720"/>
      <c r="D6" s="638" t="s">
        <v>180</v>
      </c>
      <c r="E6" s="641" t="s">
        <v>193</v>
      </c>
      <c r="F6" s="673"/>
      <c r="G6" s="673"/>
      <c r="H6" s="674"/>
      <c r="I6" s="638" t="s">
        <v>180</v>
      </c>
      <c r="J6" s="641" t="s">
        <v>193</v>
      </c>
      <c r="K6" s="673"/>
      <c r="L6" s="673"/>
      <c r="M6" s="674"/>
      <c r="N6" s="724" t="s">
        <v>180</v>
      </c>
      <c r="O6" s="641" t="s">
        <v>193</v>
      </c>
      <c r="P6" s="673"/>
      <c r="Q6" s="673"/>
      <c r="R6" s="674"/>
      <c r="S6" s="638" t="s">
        <v>180</v>
      </c>
      <c r="T6" s="641" t="s">
        <v>193</v>
      </c>
      <c r="U6" s="673"/>
      <c r="V6" s="673"/>
      <c r="W6" s="673"/>
      <c r="X6" s="638" t="s">
        <v>180</v>
      </c>
      <c r="Y6" s="640" t="s">
        <v>193</v>
      </c>
      <c r="Z6" s="640"/>
      <c r="AA6" s="640"/>
      <c r="AB6" s="640"/>
      <c r="AC6" s="639" t="s">
        <v>180</v>
      </c>
      <c r="AD6" s="640" t="s">
        <v>193</v>
      </c>
      <c r="AE6" s="640"/>
      <c r="AF6" s="640"/>
      <c r="AG6" s="364"/>
      <c r="AH6" s="638" t="s">
        <v>180</v>
      </c>
      <c r="AI6" s="640" t="s">
        <v>193</v>
      </c>
      <c r="AJ6" s="640"/>
      <c r="AK6" s="640"/>
      <c r="AL6" s="364"/>
      <c r="AM6" s="638" t="s">
        <v>180</v>
      </c>
      <c r="AN6" s="641" t="s">
        <v>193</v>
      </c>
      <c r="AO6" s="673"/>
      <c r="AP6" s="673"/>
      <c r="AQ6" s="674"/>
    </row>
    <row r="7" spans="1:43" ht="50.25" customHeight="1" thickBot="1" x14ac:dyDescent="0.3">
      <c r="A7" s="659"/>
      <c r="B7" s="663"/>
      <c r="C7" s="720"/>
      <c r="D7" s="717"/>
      <c r="E7" s="375" t="s">
        <v>211</v>
      </c>
      <c r="F7" s="376" t="s">
        <v>212</v>
      </c>
      <c r="G7" s="376" t="s">
        <v>213</v>
      </c>
      <c r="H7" s="377" t="s">
        <v>273</v>
      </c>
      <c r="I7" s="718"/>
      <c r="J7" s="384" t="s">
        <v>211</v>
      </c>
      <c r="K7" s="385" t="s">
        <v>212</v>
      </c>
      <c r="L7" s="385" t="s">
        <v>213</v>
      </c>
      <c r="M7" s="386" t="s">
        <v>273</v>
      </c>
      <c r="N7" s="725"/>
      <c r="O7" s="375" t="s">
        <v>211</v>
      </c>
      <c r="P7" s="376" t="s">
        <v>212</v>
      </c>
      <c r="Q7" s="376" t="s">
        <v>213</v>
      </c>
      <c r="R7" s="377" t="s">
        <v>273</v>
      </c>
      <c r="S7" s="717"/>
      <c r="T7" s="375" t="s">
        <v>211</v>
      </c>
      <c r="U7" s="376" t="s">
        <v>212</v>
      </c>
      <c r="V7" s="376" t="s">
        <v>213</v>
      </c>
      <c r="W7" s="377" t="s">
        <v>273</v>
      </c>
      <c r="X7" s="717"/>
      <c r="Y7" s="375" t="s">
        <v>211</v>
      </c>
      <c r="Z7" s="376" t="s">
        <v>212</v>
      </c>
      <c r="AA7" s="376" t="s">
        <v>213</v>
      </c>
      <c r="AB7" s="377" t="s">
        <v>273</v>
      </c>
      <c r="AC7" s="716"/>
      <c r="AD7" s="375" t="s">
        <v>211</v>
      </c>
      <c r="AE7" s="376" t="s">
        <v>212</v>
      </c>
      <c r="AF7" s="376" t="s">
        <v>213</v>
      </c>
      <c r="AG7" s="377" t="s">
        <v>273</v>
      </c>
      <c r="AH7" s="717"/>
      <c r="AI7" s="384" t="s">
        <v>211</v>
      </c>
      <c r="AJ7" s="385" t="s">
        <v>212</v>
      </c>
      <c r="AK7" s="385" t="s">
        <v>213</v>
      </c>
      <c r="AL7" s="377" t="s">
        <v>273</v>
      </c>
      <c r="AM7" s="718"/>
      <c r="AN7" s="384" t="s">
        <v>211</v>
      </c>
      <c r="AO7" s="385" t="s">
        <v>212</v>
      </c>
      <c r="AP7" s="385" t="s">
        <v>213</v>
      </c>
      <c r="AQ7" s="386" t="s">
        <v>273</v>
      </c>
    </row>
    <row r="8" spans="1:43" ht="15.75" thickBot="1" x14ac:dyDescent="0.3">
      <c r="A8" s="660"/>
      <c r="B8" s="316" t="s">
        <v>185</v>
      </c>
      <c r="C8" s="721"/>
      <c r="D8" s="378">
        <f>E8+F8+G8+H8</f>
        <v>0</v>
      </c>
      <c r="E8" s="379">
        <f>SUM(E9:E53)</f>
        <v>0</v>
      </c>
      <c r="F8" s="379">
        <f>SUM(F9:F53)</f>
        <v>0</v>
      </c>
      <c r="G8" s="379">
        <f>SUM(G9:G53)</f>
        <v>0</v>
      </c>
      <c r="H8" s="380">
        <f>SUM(H9:H53)</f>
        <v>0</v>
      </c>
      <c r="I8" s="378">
        <f>J8+K8+L8+M8</f>
        <v>0</v>
      </c>
      <c r="J8" s="379">
        <f>SUM(J9:J53)</f>
        <v>0</v>
      </c>
      <c r="K8" s="379">
        <f>SUM(K9:K53)</f>
        <v>0</v>
      </c>
      <c r="L8" s="379">
        <f>SUM(L9:L53)</f>
        <v>0</v>
      </c>
      <c r="M8" s="381">
        <f>SUM(M9:M53)</f>
        <v>0</v>
      </c>
      <c r="N8" s="382">
        <f>O8+P8+Q8+R8</f>
        <v>0</v>
      </c>
      <c r="O8" s="379">
        <f>SUM(O9:O53)</f>
        <v>0</v>
      </c>
      <c r="P8" s="379">
        <f>SUM(P9:P53)</f>
        <v>0</v>
      </c>
      <c r="Q8" s="379">
        <f>SUM(Q9:Q53)</f>
        <v>0</v>
      </c>
      <c r="R8" s="382">
        <f>SUM(R9:R53)</f>
        <v>0</v>
      </c>
      <c r="S8" s="378">
        <f>T8+U8+V8+W8</f>
        <v>0</v>
      </c>
      <c r="T8" s="379">
        <f>SUM(T9:T53)</f>
        <v>0</v>
      </c>
      <c r="U8" s="379">
        <f>SUM(U9:U53)</f>
        <v>0</v>
      </c>
      <c r="V8" s="379">
        <f>SUM(V9:V53)</f>
        <v>0</v>
      </c>
      <c r="W8" s="383">
        <f>SUM(W9:W53)</f>
        <v>0</v>
      </c>
      <c r="X8" s="378">
        <f>Y8+Z8+AA8+AB8</f>
        <v>0</v>
      </c>
      <c r="Y8" s="379">
        <f>SUM(Y9:Y53)</f>
        <v>0</v>
      </c>
      <c r="Z8" s="379">
        <f>SUM(Z9:Z53)</f>
        <v>0</v>
      </c>
      <c r="AA8" s="379">
        <f>SUM(AA9:AA53)</f>
        <v>0</v>
      </c>
      <c r="AB8" s="379">
        <f>SUM(AB9:AB53)</f>
        <v>0</v>
      </c>
      <c r="AC8" s="379">
        <f>AD8+AE8+AF8+AG8</f>
        <v>0</v>
      </c>
      <c r="AD8" s="379">
        <f>SUM(AD9:AD53)</f>
        <v>0</v>
      </c>
      <c r="AE8" s="379">
        <f>SUM(AE9:AE53)</f>
        <v>0</v>
      </c>
      <c r="AF8" s="379">
        <f>SUM(AF9:AF53)</f>
        <v>0</v>
      </c>
      <c r="AG8" s="381">
        <f>SUM(AG9:AG53)</f>
        <v>0</v>
      </c>
      <c r="AH8" s="382">
        <f>AI8+AJ8+AK8+AL8</f>
        <v>0</v>
      </c>
      <c r="AI8" s="379">
        <f>SUM(AI9:AI53)</f>
        <v>0</v>
      </c>
      <c r="AJ8" s="379">
        <f>SUM(AJ9:AJ53)</f>
        <v>0</v>
      </c>
      <c r="AK8" s="379">
        <f>SUM(AK9:AK53)</f>
        <v>0</v>
      </c>
      <c r="AL8" s="380">
        <f>SUM(AL9:AL53)</f>
        <v>0</v>
      </c>
      <c r="AM8" s="378">
        <f>AN8+AO8+AP8+AQ8</f>
        <v>0</v>
      </c>
      <c r="AN8" s="379">
        <f>SUM(AN9:AN53)</f>
        <v>0</v>
      </c>
      <c r="AO8" s="379">
        <f>SUM(AO9:AO53)</f>
        <v>0</v>
      </c>
      <c r="AP8" s="379">
        <f>SUM(AP9:AP53)</f>
        <v>0</v>
      </c>
      <c r="AQ8" s="381">
        <f>SUM(AQ9:AQ53)</f>
        <v>0</v>
      </c>
    </row>
    <row r="9" spans="1:43" x14ac:dyDescent="0.25">
      <c r="A9" s="343"/>
      <c r="B9" s="344"/>
      <c r="C9" s="345"/>
      <c r="D9" s="183">
        <f t="shared" ref="D9:D53" si="0">E9+F9+G9+H9</f>
        <v>0</v>
      </c>
      <c r="E9" s="349"/>
      <c r="F9" s="335"/>
      <c r="G9" s="335"/>
      <c r="H9" s="351"/>
      <c r="I9" s="184">
        <f t="shared" ref="I9:I53" si="1">J9+K9+L9+M9</f>
        <v>0</v>
      </c>
      <c r="J9" s="351"/>
      <c r="K9" s="335"/>
      <c r="L9" s="335"/>
      <c r="M9" s="351"/>
      <c r="N9" s="184">
        <f t="shared" ref="N9:N53" si="2">O9+P9+Q9+R9</f>
        <v>0</v>
      </c>
      <c r="O9" s="317">
        <f>E9+J9</f>
        <v>0</v>
      </c>
      <c r="P9" s="317">
        <f t="shared" ref="P9:P14" si="3">F9+K9</f>
        <v>0</v>
      </c>
      <c r="Q9" s="317">
        <f t="shared" ref="Q9:R53" si="4">G9+L9</f>
        <v>0</v>
      </c>
      <c r="R9" s="318">
        <f>H9+M9</f>
        <v>0</v>
      </c>
      <c r="S9" s="184">
        <f>T9+U9+V9+W9</f>
        <v>0</v>
      </c>
      <c r="T9" s="317">
        <f t="shared" ref="T9:T14" si="5">Y9+AD9</f>
        <v>0</v>
      </c>
      <c r="U9" s="317">
        <f t="shared" ref="U9:U53" si="6">Z9+AE9</f>
        <v>0</v>
      </c>
      <c r="V9" s="317">
        <f t="shared" ref="V9:V53" si="7">AA9+AF9</f>
        <v>0</v>
      </c>
      <c r="W9" s="318">
        <f>AB9+AG9</f>
        <v>0</v>
      </c>
      <c r="X9" s="184">
        <f t="shared" ref="X9:X53" si="8">Y9+Z9+AA9+AB9</f>
        <v>0</v>
      </c>
      <c r="Y9" s="335"/>
      <c r="Z9" s="335"/>
      <c r="AA9" s="335"/>
      <c r="AB9" s="351"/>
      <c r="AC9" s="183">
        <f t="shared" ref="AC9:AC53" si="9">AD9+AE9+AF9+AG9</f>
        <v>0</v>
      </c>
      <c r="AD9" s="335"/>
      <c r="AE9" s="335"/>
      <c r="AF9" s="335"/>
      <c r="AG9" s="387"/>
      <c r="AH9" s="184">
        <f t="shared" ref="AH9:AH53" si="10">AI9+AJ9+AK9+AL9</f>
        <v>0</v>
      </c>
      <c r="AI9" s="335"/>
      <c r="AJ9" s="335"/>
      <c r="AK9" s="335"/>
      <c r="AL9" s="341"/>
      <c r="AM9" s="184">
        <f t="shared" ref="AM9:AM53" si="11">AN9+AO9+AP9+AQ9</f>
        <v>0</v>
      </c>
      <c r="AN9" s="317">
        <f t="shared" ref="AN9:AN14" si="12">O9-T9</f>
        <v>0</v>
      </c>
      <c r="AO9" s="317">
        <f t="shared" ref="AO9:AO14" si="13">P9-U9</f>
        <v>0</v>
      </c>
      <c r="AP9" s="317">
        <f>Q9-V9</f>
        <v>0</v>
      </c>
      <c r="AQ9" s="388">
        <f>R9-W9</f>
        <v>0</v>
      </c>
    </row>
    <row r="10" spans="1:43" x14ac:dyDescent="0.25">
      <c r="A10" s="308"/>
      <c r="B10" s="309"/>
      <c r="C10" s="346"/>
      <c r="D10" s="112">
        <f t="shared" si="0"/>
        <v>0</v>
      </c>
      <c r="E10" s="350"/>
      <c r="F10" s="309"/>
      <c r="G10" s="309"/>
      <c r="H10" s="336"/>
      <c r="I10" s="114">
        <f t="shared" si="1"/>
        <v>0</v>
      </c>
      <c r="J10" s="336"/>
      <c r="K10" s="309"/>
      <c r="L10" s="309"/>
      <c r="M10" s="336"/>
      <c r="N10" s="114">
        <f t="shared" si="2"/>
        <v>0</v>
      </c>
      <c r="O10" s="321">
        <f t="shared" ref="O10:O14" si="14">E10+J10</f>
        <v>0</v>
      </c>
      <c r="P10" s="321">
        <f t="shared" si="3"/>
        <v>0</v>
      </c>
      <c r="Q10" s="321">
        <f t="shared" si="4"/>
        <v>0</v>
      </c>
      <c r="R10" s="322">
        <f t="shared" si="4"/>
        <v>0</v>
      </c>
      <c r="S10" s="114">
        <f t="shared" ref="S10:S53" si="15">T10+U10+V10+W10</f>
        <v>0</v>
      </c>
      <c r="T10" s="321">
        <f t="shared" si="5"/>
        <v>0</v>
      </c>
      <c r="U10" s="321">
        <f t="shared" si="6"/>
        <v>0</v>
      </c>
      <c r="V10" s="321">
        <f t="shared" si="7"/>
        <v>0</v>
      </c>
      <c r="W10" s="322">
        <f t="shared" ref="W10:W53" si="16">AB10+AG10</f>
        <v>0</v>
      </c>
      <c r="X10" s="114">
        <f>Y10+Z10+AA10+AB10</f>
        <v>0</v>
      </c>
      <c r="Y10" s="309"/>
      <c r="Z10" s="309"/>
      <c r="AA10" s="309"/>
      <c r="AB10" s="336"/>
      <c r="AC10" s="112">
        <f t="shared" si="9"/>
        <v>0</v>
      </c>
      <c r="AD10" s="309"/>
      <c r="AE10" s="309"/>
      <c r="AF10" s="309"/>
      <c r="AG10" s="332"/>
      <c r="AH10" s="114">
        <f t="shared" si="10"/>
        <v>0</v>
      </c>
      <c r="AI10" s="309"/>
      <c r="AJ10" s="309"/>
      <c r="AK10" s="309"/>
      <c r="AL10" s="339"/>
      <c r="AM10" s="114">
        <f>AN10+AO10+AP10+AQ10</f>
        <v>0</v>
      </c>
      <c r="AN10" s="321">
        <f t="shared" si="12"/>
        <v>0</v>
      </c>
      <c r="AO10" s="321">
        <f t="shared" si="13"/>
        <v>0</v>
      </c>
      <c r="AP10" s="321">
        <f t="shared" ref="AP10:AP14" si="17">Q10-V10</f>
        <v>0</v>
      </c>
      <c r="AQ10" s="388">
        <f t="shared" ref="AQ10:AQ53" si="18">R10-W10</f>
        <v>0</v>
      </c>
    </row>
    <row r="11" spans="1:43" x14ac:dyDescent="0.25">
      <c r="A11" s="308"/>
      <c r="B11" s="309"/>
      <c r="C11" s="346"/>
      <c r="D11" s="112">
        <f t="shared" si="0"/>
        <v>0</v>
      </c>
      <c r="E11" s="350"/>
      <c r="F11" s="309"/>
      <c r="G11" s="309"/>
      <c r="H11" s="336"/>
      <c r="I11" s="114">
        <f t="shared" si="1"/>
        <v>0</v>
      </c>
      <c r="J11" s="336"/>
      <c r="K11" s="309"/>
      <c r="L11" s="309"/>
      <c r="M11" s="336"/>
      <c r="N11" s="114">
        <f t="shared" si="2"/>
        <v>0</v>
      </c>
      <c r="O11" s="321">
        <f t="shared" si="14"/>
        <v>0</v>
      </c>
      <c r="P11" s="321">
        <f t="shared" si="3"/>
        <v>0</v>
      </c>
      <c r="Q11" s="321">
        <f t="shared" si="4"/>
        <v>0</v>
      </c>
      <c r="R11" s="322">
        <f t="shared" si="4"/>
        <v>0</v>
      </c>
      <c r="S11" s="114">
        <f t="shared" si="15"/>
        <v>0</v>
      </c>
      <c r="T11" s="321">
        <f t="shared" si="5"/>
        <v>0</v>
      </c>
      <c r="U11" s="321">
        <f t="shared" si="6"/>
        <v>0</v>
      </c>
      <c r="V11" s="321">
        <f t="shared" si="7"/>
        <v>0</v>
      </c>
      <c r="W11" s="322">
        <f t="shared" si="16"/>
        <v>0</v>
      </c>
      <c r="X11" s="114">
        <f t="shared" si="8"/>
        <v>0</v>
      </c>
      <c r="Y11" s="309"/>
      <c r="Z11" s="309"/>
      <c r="AA11" s="309"/>
      <c r="AB11" s="336"/>
      <c r="AC11" s="112">
        <f t="shared" si="9"/>
        <v>0</v>
      </c>
      <c r="AD11" s="309"/>
      <c r="AE11" s="309"/>
      <c r="AF11" s="309"/>
      <c r="AG11" s="332"/>
      <c r="AH11" s="114">
        <f t="shared" si="10"/>
        <v>0</v>
      </c>
      <c r="AI11" s="309"/>
      <c r="AJ11" s="309"/>
      <c r="AK11" s="309"/>
      <c r="AL11" s="339"/>
      <c r="AM11" s="114">
        <f t="shared" si="11"/>
        <v>0</v>
      </c>
      <c r="AN11" s="321">
        <f t="shared" si="12"/>
        <v>0</v>
      </c>
      <c r="AO11" s="321">
        <f t="shared" si="13"/>
        <v>0</v>
      </c>
      <c r="AP11" s="321">
        <f t="shared" si="17"/>
        <v>0</v>
      </c>
      <c r="AQ11" s="388">
        <f t="shared" si="18"/>
        <v>0</v>
      </c>
    </row>
    <row r="12" spans="1:43" x14ac:dyDescent="0.25">
      <c r="A12" s="308"/>
      <c r="B12" s="309"/>
      <c r="C12" s="346"/>
      <c r="D12" s="112">
        <f t="shared" si="0"/>
        <v>0</v>
      </c>
      <c r="E12" s="350"/>
      <c r="F12" s="309"/>
      <c r="G12" s="309"/>
      <c r="H12" s="336"/>
      <c r="I12" s="114">
        <f t="shared" si="1"/>
        <v>0</v>
      </c>
      <c r="J12" s="336"/>
      <c r="K12" s="309"/>
      <c r="L12" s="309"/>
      <c r="M12" s="336"/>
      <c r="N12" s="114">
        <f t="shared" si="2"/>
        <v>0</v>
      </c>
      <c r="O12" s="321">
        <f t="shared" si="14"/>
        <v>0</v>
      </c>
      <c r="P12" s="321">
        <f t="shared" si="3"/>
        <v>0</v>
      </c>
      <c r="Q12" s="321">
        <f t="shared" si="4"/>
        <v>0</v>
      </c>
      <c r="R12" s="322">
        <f t="shared" si="4"/>
        <v>0</v>
      </c>
      <c r="S12" s="114">
        <f t="shared" si="15"/>
        <v>0</v>
      </c>
      <c r="T12" s="321">
        <f t="shared" si="5"/>
        <v>0</v>
      </c>
      <c r="U12" s="321">
        <f t="shared" si="6"/>
        <v>0</v>
      </c>
      <c r="V12" s="321">
        <f t="shared" si="7"/>
        <v>0</v>
      </c>
      <c r="W12" s="322">
        <f t="shared" si="16"/>
        <v>0</v>
      </c>
      <c r="X12" s="114">
        <f t="shared" si="8"/>
        <v>0</v>
      </c>
      <c r="Y12" s="309"/>
      <c r="Z12" s="309"/>
      <c r="AA12" s="309"/>
      <c r="AB12" s="336"/>
      <c r="AC12" s="112">
        <f t="shared" si="9"/>
        <v>0</v>
      </c>
      <c r="AD12" s="309"/>
      <c r="AE12" s="309"/>
      <c r="AF12" s="309"/>
      <c r="AG12" s="332"/>
      <c r="AH12" s="114">
        <f t="shared" si="10"/>
        <v>0</v>
      </c>
      <c r="AI12" s="309"/>
      <c r="AJ12" s="309"/>
      <c r="AK12" s="309"/>
      <c r="AL12" s="339"/>
      <c r="AM12" s="114">
        <f t="shared" si="11"/>
        <v>0</v>
      </c>
      <c r="AN12" s="321">
        <f t="shared" si="12"/>
        <v>0</v>
      </c>
      <c r="AO12" s="321">
        <f t="shared" si="13"/>
        <v>0</v>
      </c>
      <c r="AP12" s="321">
        <f t="shared" si="17"/>
        <v>0</v>
      </c>
      <c r="AQ12" s="388">
        <f t="shared" si="18"/>
        <v>0</v>
      </c>
    </row>
    <row r="13" spans="1:43" x14ac:dyDescent="0.25">
      <c r="A13" s="308"/>
      <c r="B13" s="309"/>
      <c r="C13" s="346"/>
      <c r="D13" s="112">
        <f t="shared" si="0"/>
        <v>0</v>
      </c>
      <c r="E13" s="350"/>
      <c r="F13" s="309"/>
      <c r="G13" s="309"/>
      <c r="H13" s="336"/>
      <c r="I13" s="114">
        <f t="shared" si="1"/>
        <v>0</v>
      </c>
      <c r="J13" s="336"/>
      <c r="K13" s="309"/>
      <c r="L13" s="309"/>
      <c r="M13" s="336"/>
      <c r="N13" s="114">
        <f t="shared" si="2"/>
        <v>0</v>
      </c>
      <c r="O13" s="321">
        <f t="shared" si="14"/>
        <v>0</v>
      </c>
      <c r="P13" s="321">
        <f t="shared" si="3"/>
        <v>0</v>
      </c>
      <c r="Q13" s="321">
        <f t="shared" si="4"/>
        <v>0</v>
      </c>
      <c r="R13" s="322">
        <f t="shared" si="4"/>
        <v>0</v>
      </c>
      <c r="S13" s="114">
        <f t="shared" si="15"/>
        <v>0</v>
      </c>
      <c r="T13" s="321">
        <f t="shared" si="5"/>
        <v>0</v>
      </c>
      <c r="U13" s="321">
        <f t="shared" si="6"/>
        <v>0</v>
      </c>
      <c r="V13" s="321">
        <f t="shared" si="7"/>
        <v>0</v>
      </c>
      <c r="W13" s="322">
        <f t="shared" si="16"/>
        <v>0</v>
      </c>
      <c r="X13" s="114">
        <f t="shared" si="8"/>
        <v>0</v>
      </c>
      <c r="Y13" s="309"/>
      <c r="Z13" s="309"/>
      <c r="AA13" s="309"/>
      <c r="AB13" s="336"/>
      <c r="AC13" s="112">
        <f t="shared" si="9"/>
        <v>0</v>
      </c>
      <c r="AD13" s="309"/>
      <c r="AE13" s="309"/>
      <c r="AF13" s="309"/>
      <c r="AG13" s="332"/>
      <c r="AH13" s="114">
        <f t="shared" si="10"/>
        <v>0</v>
      </c>
      <c r="AI13" s="309"/>
      <c r="AJ13" s="309"/>
      <c r="AK13" s="309"/>
      <c r="AL13" s="339"/>
      <c r="AM13" s="114">
        <f t="shared" si="11"/>
        <v>0</v>
      </c>
      <c r="AN13" s="321">
        <f t="shared" si="12"/>
        <v>0</v>
      </c>
      <c r="AO13" s="321">
        <f t="shared" si="13"/>
        <v>0</v>
      </c>
      <c r="AP13" s="321">
        <f t="shared" si="17"/>
        <v>0</v>
      </c>
      <c r="AQ13" s="388">
        <f t="shared" si="18"/>
        <v>0</v>
      </c>
    </row>
    <row r="14" spans="1:43" x14ac:dyDescent="0.25">
      <c r="A14" s="308"/>
      <c r="B14" s="309"/>
      <c r="C14" s="346"/>
      <c r="D14" s="112">
        <f t="shared" si="0"/>
        <v>0</v>
      </c>
      <c r="E14" s="350"/>
      <c r="F14" s="309"/>
      <c r="G14" s="309"/>
      <c r="H14" s="336"/>
      <c r="I14" s="114">
        <f>J14+K14+L14+M14</f>
        <v>0</v>
      </c>
      <c r="J14" s="336"/>
      <c r="K14" s="309"/>
      <c r="L14" s="309"/>
      <c r="M14" s="336"/>
      <c r="N14" s="114">
        <f t="shared" si="2"/>
        <v>0</v>
      </c>
      <c r="O14" s="321">
        <f t="shared" si="14"/>
        <v>0</v>
      </c>
      <c r="P14" s="321">
        <f t="shared" si="3"/>
        <v>0</v>
      </c>
      <c r="Q14" s="321">
        <f t="shared" si="4"/>
        <v>0</v>
      </c>
      <c r="R14" s="322">
        <f t="shared" si="4"/>
        <v>0</v>
      </c>
      <c r="S14" s="114">
        <f t="shared" si="15"/>
        <v>0</v>
      </c>
      <c r="T14" s="321">
        <f t="shared" si="5"/>
        <v>0</v>
      </c>
      <c r="U14" s="321">
        <f t="shared" si="6"/>
        <v>0</v>
      </c>
      <c r="V14" s="321">
        <f t="shared" si="7"/>
        <v>0</v>
      </c>
      <c r="W14" s="322">
        <f t="shared" si="16"/>
        <v>0</v>
      </c>
      <c r="X14" s="114">
        <f t="shared" si="8"/>
        <v>0</v>
      </c>
      <c r="Y14" s="309"/>
      <c r="Z14" s="309"/>
      <c r="AA14" s="309"/>
      <c r="AB14" s="336"/>
      <c r="AC14" s="112">
        <f t="shared" si="9"/>
        <v>0</v>
      </c>
      <c r="AD14" s="309"/>
      <c r="AE14" s="309"/>
      <c r="AF14" s="309"/>
      <c r="AG14" s="332"/>
      <c r="AH14" s="114">
        <f t="shared" si="10"/>
        <v>0</v>
      </c>
      <c r="AI14" s="309"/>
      <c r="AJ14" s="309"/>
      <c r="AK14" s="309"/>
      <c r="AL14" s="339"/>
      <c r="AM14" s="114">
        <f t="shared" si="11"/>
        <v>0</v>
      </c>
      <c r="AN14" s="321">
        <f t="shared" si="12"/>
        <v>0</v>
      </c>
      <c r="AO14" s="321">
        <f t="shared" si="13"/>
        <v>0</v>
      </c>
      <c r="AP14" s="321">
        <f t="shared" si="17"/>
        <v>0</v>
      </c>
      <c r="AQ14" s="388">
        <f t="shared" si="18"/>
        <v>0</v>
      </c>
    </row>
    <row r="15" spans="1:43" x14ac:dyDescent="0.25">
      <c r="A15" s="308"/>
      <c r="B15" s="309"/>
      <c r="C15" s="346"/>
      <c r="D15" s="112">
        <f t="shared" si="0"/>
        <v>0</v>
      </c>
      <c r="E15" s="350"/>
      <c r="F15" s="309"/>
      <c r="G15" s="309"/>
      <c r="H15" s="336"/>
      <c r="I15" s="114">
        <f t="shared" si="1"/>
        <v>0</v>
      </c>
      <c r="J15" s="336"/>
      <c r="K15" s="309"/>
      <c r="L15" s="309"/>
      <c r="M15" s="336"/>
      <c r="N15" s="114">
        <f t="shared" si="2"/>
        <v>0</v>
      </c>
      <c r="O15" s="321">
        <f t="shared" ref="O15:O29" si="19">E15+J15</f>
        <v>0</v>
      </c>
      <c r="P15" s="321">
        <f t="shared" ref="P15:P29" si="20">F15+K15</f>
        <v>0</v>
      </c>
      <c r="Q15" s="321">
        <f t="shared" ref="Q15:Q29" si="21">G15+L15</f>
        <v>0</v>
      </c>
      <c r="R15" s="322">
        <f t="shared" si="4"/>
        <v>0</v>
      </c>
      <c r="S15" s="114">
        <f t="shared" si="15"/>
        <v>0</v>
      </c>
      <c r="T15" s="321">
        <f t="shared" ref="T15:T29" si="22">Y15+AD15</f>
        <v>0</v>
      </c>
      <c r="U15" s="321">
        <f t="shared" ref="U15:U29" si="23">Z15+AE15</f>
        <v>0</v>
      </c>
      <c r="V15" s="321">
        <f t="shared" ref="V15:V29" si="24">AA15+AF15</f>
        <v>0</v>
      </c>
      <c r="W15" s="322">
        <f t="shared" si="16"/>
        <v>0</v>
      </c>
      <c r="X15" s="114">
        <f t="shared" si="8"/>
        <v>0</v>
      </c>
      <c r="Y15" s="309"/>
      <c r="Z15" s="309"/>
      <c r="AA15" s="309"/>
      <c r="AB15" s="336"/>
      <c r="AC15" s="112">
        <f t="shared" si="9"/>
        <v>0</v>
      </c>
      <c r="AD15" s="309"/>
      <c r="AE15" s="309"/>
      <c r="AF15" s="309"/>
      <c r="AG15" s="332"/>
      <c r="AH15" s="114">
        <f t="shared" si="10"/>
        <v>0</v>
      </c>
      <c r="AI15" s="309"/>
      <c r="AJ15" s="309"/>
      <c r="AK15" s="309"/>
      <c r="AL15" s="339"/>
      <c r="AM15" s="114">
        <f t="shared" si="11"/>
        <v>0</v>
      </c>
      <c r="AN15" s="321">
        <f t="shared" ref="AN15:AN29" si="25">O15-T15</f>
        <v>0</v>
      </c>
      <c r="AO15" s="321">
        <f t="shared" ref="AO15:AO29" si="26">P15-U15</f>
        <v>0</v>
      </c>
      <c r="AP15" s="321">
        <f t="shared" ref="AP15:AP29" si="27">Q15-V15</f>
        <v>0</v>
      </c>
      <c r="AQ15" s="388">
        <f t="shared" si="18"/>
        <v>0</v>
      </c>
    </row>
    <row r="16" spans="1:43" x14ac:dyDescent="0.25">
      <c r="A16" s="308"/>
      <c r="B16" s="309"/>
      <c r="C16" s="346"/>
      <c r="D16" s="112">
        <f t="shared" si="0"/>
        <v>0</v>
      </c>
      <c r="E16" s="350"/>
      <c r="F16" s="309"/>
      <c r="G16" s="309"/>
      <c r="H16" s="336"/>
      <c r="I16" s="114">
        <f t="shared" si="1"/>
        <v>0</v>
      </c>
      <c r="J16" s="336"/>
      <c r="K16" s="309"/>
      <c r="L16" s="309"/>
      <c r="M16" s="336"/>
      <c r="N16" s="114">
        <f t="shared" si="2"/>
        <v>0</v>
      </c>
      <c r="O16" s="321">
        <f t="shared" si="19"/>
        <v>0</v>
      </c>
      <c r="P16" s="321">
        <f t="shared" si="20"/>
        <v>0</v>
      </c>
      <c r="Q16" s="321">
        <f t="shared" si="21"/>
        <v>0</v>
      </c>
      <c r="R16" s="322">
        <f t="shared" si="4"/>
        <v>0</v>
      </c>
      <c r="S16" s="114">
        <f t="shared" si="15"/>
        <v>0</v>
      </c>
      <c r="T16" s="321">
        <f t="shared" si="22"/>
        <v>0</v>
      </c>
      <c r="U16" s="321">
        <f t="shared" si="23"/>
        <v>0</v>
      </c>
      <c r="V16" s="321">
        <f t="shared" si="24"/>
        <v>0</v>
      </c>
      <c r="W16" s="322">
        <f t="shared" si="16"/>
        <v>0</v>
      </c>
      <c r="X16" s="114">
        <f t="shared" si="8"/>
        <v>0</v>
      </c>
      <c r="Y16" s="309"/>
      <c r="Z16" s="309"/>
      <c r="AA16" s="309"/>
      <c r="AB16" s="336"/>
      <c r="AC16" s="112">
        <f t="shared" si="9"/>
        <v>0</v>
      </c>
      <c r="AD16" s="309"/>
      <c r="AE16" s="309"/>
      <c r="AF16" s="309"/>
      <c r="AG16" s="332"/>
      <c r="AH16" s="114">
        <f t="shared" si="10"/>
        <v>0</v>
      </c>
      <c r="AI16" s="309"/>
      <c r="AJ16" s="309"/>
      <c r="AK16" s="309"/>
      <c r="AL16" s="339"/>
      <c r="AM16" s="114">
        <f t="shared" si="11"/>
        <v>0</v>
      </c>
      <c r="AN16" s="321">
        <f t="shared" si="25"/>
        <v>0</v>
      </c>
      <c r="AO16" s="321">
        <f t="shared" si="26"/>
        <v>0</v>
      </c>
      <c r="AP16" s="321">
        <f t="shared" si="27"/>
        <v>0</v>
      </c>
      <c r="AQ16" s="388">
        <f t="shared" si="18"/>
        <v>0</v>
      </c>
    </row>
    <row r="17" spans="1:43" x14ac:dyDescent="0.25">
      <c r="A17" s="308"/>
      <c r="B17" s="309"/>
      <c r="C17" s="346"/>
      <c r="D17" s="112">
        <f t="shared" si="0"/>
        <v>0</v>
      </c>
      <c r="E17" s="350"/>
      <c r="F17" s="309"/>
      <c r="G17" s="309"/>
      <c r="H17" s="336"/>
      <c r="I17" s="114">
        <f t="shared" si="1"/>
        <v>0</v>
      </c>
      <c r="J17" s="336"/>
      <c r="K17" s="309"/>
      <c r="L17" s="309"/>
      <c r="M17" s="336"/>
      <c r="N17" s="114">
        <f t="shared" si="2"/>
        <v>0</v>
      </c>
      <c r="O17" s="321">
        <f t="shared" si="19"/>
        <v>0</v>
      </c>
      <c r="P17" s="321">
        <f t="shared" si="20"/>
        <v>0</v>
      </c>
      <c r="Q17" s="321">
        <f t="shared" si="21"/>
        <v>0</v>
      </c>
      <c r="R17" s="322">
        <f t="shared" si="4"/>
        <v>0</v>
      </c>
      <c r="S17" s="114">
        <f t="shared" si="15"/>
        <v>0</v>
      </c>
      <c r="T17" s="321">
        <f t="shared" si="22"/>
        <v>0</v>
      </c>
      <c r="U17" s="321">
        <f t="shared" si="23"/>
        <v>0</v>
      </c>
      <c r="V17" s="321">
        <f t="shared" si="24"/>
        <v>0</v>
      </c>
      <c r="W17" s="322">
        <f t="shared" si="16"/>
        <v>0</v>
      </c>
      <c r="X17" s="114">
        <f t="shared" si="8"/>
        <v>0</v>
      </c>
      <c r="Y17" s="309"/>
      <c r="Z17" s="309"/>
      <c r="AA17" s="309"/>
      <c r="AB17" s="336"/>
      <c r="AC17" s="112">
        <f t="shared" si="9"/>
        <v>0</v>
      </c>
      <c r="AD17" s="309"/>
      <c r="AE17" s="309"/>
      <c r="AF17" s="309"/>
      <c r="AG17" s="332"/>
      <c r="AH17" s="114">
        <f t="shared" si="10"/>
        <v>0</v>
      </c>
      <c r="AI17" s="309"/>
      <c r="AJ17" s="309"/>
      <c r="AK17" s="309"/>
      <c r="AL17" s="339"/>
      <c r="AM17" s="114">
        <f t="shared" si="11"/>
        <v>0</v>
      </c>
      <c r="AN17" s="321">
        <f t="shared" si="25"/>
        <v>0</v>
      </c>
      <c r="AO17" s="321">
        <f t="shared" si="26"/>
        <v>0</v>
      </c>
      <c r="AP17" s="321">
        <f t="shared" si="27"/>
        <v>0</v>
      </c>
      <c r="AQ17" s="388">
        <f t="shared" si="18"/>
        <v>0</v>
      </c>
    </row>
    <row r="18" spans="1:43" x14ac:dyDescent="0.25">
      <c r="A18" s="308"/>
      <c r="B18" s="309"/>
      <c r="C18" s="346"/>
      <c r="D18" s="112">
        <f t="shared" si="0"/>
        <v>0</v>
      </c>
      <c r="E18" s="350"/>
      <c r="F18" s="309"/>
      <c r="G18" s="309"/>
      <c r="H18" s="336"/>
      <c r="I18" s="114">
        <f t="shared" si="1"/>
        <v>0</v>
      </c>
      <c r="J18" s="336"/>
      <c r="K18" s="309"/>
      <c r="L18" s="309"/>
      <c r="M18" s="336"/>
      <c r="N18" s="114">
        <f t="shared" si="2"/>
        <v>0</v>
      </c>
      <c r="O18" s="321">
        <f t="shared" si="19"/>
        <v>0</v>
      </c>
      <c r="P18" s="321">
        <f t="shared" si="20"/>
        <v>0</v>
      </c>
      <c r="Q18" s="321">
        <f t="shared" si="21"/>
        <v>0</v>
      </c>
      <c r="R18" s="322">
        <f t="shared" si="4"/>
        <v>0</v>
      </c>
      <c r="S18" s="114">
        <f t="shared" si="15"/>
        <v>0</v>
      </c>
      <c r="T18" s="321">
        <f t="shared" si="22"/>
        <v>0</v>
      </c>
      <c r="U18" s="321">
        <f t="shared" si="23"/>
        <v>0</v>
      </c>
      <c r="V18" s="321">
        <f t="shared" si="24"/>
        <v>0</v>
      </c>
      <c r="W18" s="322">
        <f t="shared" si="16"/>
        <v>0</v>
      </c>
      <c r="X18" s="114">
        <f t="shared" si="8"/>
        <v>0</v>
      </c>
      <c r="Y18" s="309"/>
      <c r="Z18" s="309"/>
      <c r="AA18" s="309"/>
      <c r="AB18" s="336"/>
      <c r="AC18" s="112">
        <f t="shared" si="9"/>
        <v>0</v>
      </c>
      <c r="AD18" s="309"/>
      <c r="AE18" s="309"/>
      <c r="AF18" s="309"/>
      <c r="AG18" s="332"/>
      <c r="AH18" s="114">
        <f t="shared" si="10"/>
        <v>0</v>
      </c>
      <c r="AI18" s="309"/>
      <c r="AJ18" s="309"/>
      <c r="AK18" s="309"/>
      <c r="AL18" s="339"/>
      <c r="AM18" s="114">
        <f t="shared" si="11"/>
        <v>0</v>
      </c>
      <c r="AN18" s="321">
        <f t="shared" si="25"/>
        <v>0</v>
      </c>
      <c r="AO18" s="321">
        <f t="shared" si="26"/>
        <v>0</v>
      </c>
      <c r="AP18" s="321">
        <f t="shared" si="27"/>
        <v>0</v>
      </c>
      <c r="AQ18" s="388">
        <f t="shared" si="18"/>
        <v>0</v>
      </c>
    </row>
    <row r="19" spans="1:43" x14ac:dyDescent="0.25">
      <c r="A19" s="308"/>
      <c r="B19" s="309"/>
      <c r="C19" s="346"/>
      <c r="D19" s="112">
        <f t="shared" si="0"/>
        <v>0</v>
      </c>
      <c r="E19" s="350"/>
      <c r="F19" s="309"/>
      <c r="G19" s="309"/>
      <c r="H19" s="336"/>
      <c r="I19" s="114">
        <f t="shared" si="1"/>
        <v>0</v>
      </c>
      <c r="J19" s="336"/>
      <c r="K19" s="309"/>
      <c r="L19" s="309"/>
      <c r="M19" s="336"/>
      <c r="N19" s="114">
        <f t="shared" si="2"/>
        <v>0</v>
      </c>
      <c r="O19" s="321">
        <f t="shared" si="19"/>
        <v>0</v>
      </c>
      <c r="P19" s="321">
        <f t="shared" si="20"/>
        <v>0</v>
      </c>
      <c r="Q19" s="321">
        <f t="shared" si="21"/>
        <v>0</v>
      </c>
      <c r="R19" s="322">
        <f t="shared" si="4"/>
        <v>0</v>
      </c>
      <c r="S19" s="114">
        <f t="shared" si="15"/>
        <v>0</v>
      </c>
      <c r="T19" s="321">
        <f t="shared" si="22"/>
        <v>0</v>
      </c>
      <c r="U19" s="321">
        <f t="shared" si="23"/>
        <v>0</v>
      </c>
      <c r="V19" s="321">
        <f t="shared" si="24"/>
        <v>0</v>
      </c>
      <c r="W19" s="322">
        <f t="shared" si="16"/>
        <v>0</v>
      </c>
      <c r="X19" s="114">
        <f t="shared" si="8"/>
        <v>0</v>
      </c>
      <c r="Y19" s="309"/>
      <c r="Z19" s="309"/>
      <c r="AA19" s="309"/>
      <c r="AB19" s="336"/>
      <c r="AC19" s="112">
        <f t="shared" si="9"/>
        <v>0</v>
      </c>
      <c r="AD19" s="309"/>
      <c r="AE19" s="309"/>
      <c r="AF19" s="309"/>
      <c r="AG19" s="332"/>
      <c r="AH19" s="114">
        <f t="shared" si="10"/>
        <v>0</v>
      </c>
      <c r="AI19" s="309"/>
      <c r="AJ19" s="309"/>
      <c r="AK19" s="309"/>
      <c r="AL19" s="339"/>
      <c r="AM19" s="114">
        <f t="shared" si="11"/>
        <v>0</v>
      </c>
      <c r="AN19" s="321">
        <f t="shared" si="25"/>
        <v>0</v>
      </c>
      <c r="AO19" s="321">
        <f t="shared" si="26"/>
        <v>0</v>
      </c>
      <c r="AP19" s="321">
        <f t="shared" si="27"/>
        <v>0</v>
      </c>
      <c r="AQ19" s="388">
        <f t="shared" si="18"/>
        <v>0</v>
      </c>
    </row>
    <row r="20" spans="1:43" x14ac:dyDescent="0.25">
      <c r="A20" s="308"/>
      <c r="B20" s="309"/>
      <c r="C20" s="346"/>
      <c r="D20" s="112">
        <f t="shared" si="0"/>
        <v>0</v>
      </c>
      <c r="E20" s="350"/>
      <c r="F20" s="309"/>
      <c r="G20" s="309"/>
      <c r="H20" s="336"/>
      <c r="I20" s="114">
        <f t="shared" si="1"/>
        <v>0</v>
      </c>
      <c r="J20" s="336"/>
      <c r="K20" s="309"/>
      <c r="L20" s="309"/>
      <c r="M20" s="336"/>
      <c r="N20" s="114">
        <f t="shared" si="2"/>
        <v>0</v>
      </c>
      <c r="O20" s="321">
        <f t="shared" si="19"/>
        <v>0</v>
      </c>
      <c r="P20" s="321">
        <f t="shared" si="20"/>
        <v>0</v>
      </c>
      <c r="Q20" s="321">
        <f t="shared" si="21"/>
        <v>0</v>
      </c>
      <c r="R20" s="322">
        <f t="shared" si="4"/>
        <v>0</v>
      </c>
      <c r="S20" s="114">
        <f t="shared" si="15"/>
        <v>0</v>
      </c>
      <c r="T20" s="321">
        <f t="shared" si="22"/>
        <v>0</v>
      </c>
      <c r="U20" s="321">
        <f t="shared" si="23"/>
        <v>0</v>
      </c>
      <c r="V20" s="321">
        <f t="shared" si="24"/>
        <v>0</v>
      </c>
      <c r="W20" s="322">
        <f t="shared" si="16"/>
        <v>0</v>
      </c>
      <c r="X20" s="114">
        <f t="shared" si="8"/>
        <v>0</v>
      </c>
      <c r="Y20" s="309"/>
      <c r="Z20" s="309"/>
      <c r="AA20" s="309"/>
      <c r="AB20" s="336"/>
      <c r="AC20" s="112">
        <f t="shared" si="9"/>
        <v>0</v>
      </c>
      <c r="AD20" s="309"/>
      <c r="AE20" s="309"/>
      <c r="AF20" s="309"/>
      <c r="AG20" s="332"/>
      <c r="AH20" s="114">
        <f t="shared" si="10"/>
        <v>0</v>
      </c>
      <c r="AI20" s="309"/>
      <c r="AJ20" s="309"/>
      <c r="AK20" s="309"/>
      <c r="AL20" s="339"/>
      <c r="AM20" s="114">
        <f t="shared" si="11"/>
        <v>0</v>
      </c>
      <c r="AN20" s="321">
        <f t="shared" si="25"/>
        <v>0</v>
      </c>
      <c r="AO20" s="321">
        <f t="shared" si="26"/>
        <v>0</v>
      </c>
      <c r="AP20" s="321">
        <f t="shared" si="27"/>
        <v>0</v>
      </c>
      <c r="AQ20" s="388">
        <f t="shared" si="18"/>
        <v>0</v>
      </c>
    </row>
    <row r="21" spans="1:43" x14ac:dyDescent="0.25">
      <c r="A21" s="308"/>
      <c r="B21" s="309"/>
      <c r="C21" s="346"/>
      <c r="D21" s="112">
        <f t="shared" si="0"/>
        <v>0</v>
      </c>
      <c r="E21" s="350"/>
      <c r="F21" s="309"/>
      <c r="G21" s="309"/>
      <c r="H21" s="336"/>
      <c r="I21" s="114">
        <f t="shared" si="1"/>
        <v>0</v>
      </c>
      <c r="J21" s="336"/>
      <c r="K21" s="309"/>
      <c r="L21" s="309"/>
      <c r="M21" s="336"/>
      <c r="N21" s="114">
        <f t="shared" si="2"/>
        <v>0</v>
      </c>
      <c r="O21" s="321">
        <f t="shared" si="19"/>
        <v>0</v>
      </c>
      <c r="P21" s="321">
        <f t="shared" si="20"/>
        <v>0</v>
      </c>
      <c r="Q21" s="321">
        <f t="shared" si="21"/>
        <v>0</v>
      </c>
      <c r="R21" s="322">
        <f t="shared" si="4"/>
        <v>0</v>
      </c>
      <c r="S21" s="114">
        <f t="shared" si="15"/>
        <v>0</v>
      </c>
      <c r="T21" s="321">
        <f t="shared" si="22"/>
        <v>0</v>
      </c>
      <c r="U21" s="321">
        <f t="shared" si="23"/>
        <v>0</v>
      </c>
      <c r="V21" s="321">
        <f t="shared" si="24"/>
        <v>0</v>
      </c>
      <c r="W21" s="322">
        <f t="shared" si="16"/>
        <v>0</v>
      </c>
      <c r="X21" s="114">
        <f t="shared" si="8"/>
        <v>0</v>
      </c>
      <c r="Y21" s="309"/>
      <c r="Z21" s="309"/>
      <c r="AA21" s="309"/>
      <c r="AB21" s="336"/>
      <c r="AC21" s="112">
        <f t="shared" si="9"/>
        <v>0</v>
      </c>
      <c r="AD21" s="309"/>
      <c r="AE21" s="309"/>
      <c r="AF21" s="309"/>
      <c r="AG21" s="332"/>
      <c r="AH21" s="114">
        <f t="shared" si="10"/>
        <v>0</v>
      </c>
      <c r="AI21" s="309"/>
      <c r="AJ21" s="309"/>
      <c r="AK21" s="309"/>
      <c r="AL21" s="339"/>
      <c r="AM21" s="114">
        <f t="shared" si="11"/>
        <v>0</v>
      </c>
      <c r="AN21" s="321">
        <f t="shared" si="25"/>
        <v>0</v>
      </c>
      <c r="AO21" s="321">
        <f t="shared" si="26"/>
        <v>0</v>
      </c>
      <c r="AP21" s="321">
        <f t="shared" si="27"/>
        <v>0</v>
      </c>
      <c r="AQ21" s="388">
        <f t="shared" si="18"/>
        <v>0</v>
      </c>
    </row>
    <row r="22" spans="1:43" x14ac:dyDescent="0.25">
      <c r="A22" s="308"/>
      <c r="B22" s="309"/>
      <c r="C22" s="346"/>
      <c r="D22" s="112">
        <f t="shared" si="0"/>
        <v>0</v>
      </c>
      <c r="E22" s="350"/>
      <c r="F22" s="309"/>
      <c r="G22" s="309"/>
      <c r="H22" s="336"/>
      <c r="I22" s="114">
        <f t="shared" si="1"/>
        <v>0</v>
      </c>
      <c r="J22" s="336"/>
      <c r="K22" s="309"/>
      <c r="L22" s="309"/>
      <c r="M22" s="336"/>
      <c r="N22" s="114">
        <f t="shared" si="2"/>
        <v>0</v>
      </c>
      <c r="O22" s="321">
        <f t="shared" si="19"/>
        <v>0</v>
      </c>
      <c r="P22" s="321">
        <f t="shared" si="20"/>
        <v>0</v>
      </c>
      <c r="Q22" s="321">
        <f t="shared" si="21"/>
        <v>0</v>
      </c>
      <c r="R22" s="322">
        <f t="shared" si="4"/>
        <v>0</v>
      </c>
      <c r="S22" s="114">
        <f t="shared" si="15"/>
        <v>0</v>
      </c>
      <c r="T22" s="321">
        <f t="shared" si="22"/>
        <v>0</v>
      </c>
      <c r="U22" s="321">
        <f t="shared" si="23"/>
        <v>0</v>
      </c>
      <c r="V22" s="321">
        <f t="shared" si="24"/>
        <v>0</v>
      </c>
      <c r="W22" s="322">
        <f t="shared" si="16"/>
        <v>0</v>
      </c>
      <c r="X22" s="114">
        <f t="shared" si="8"/>
        <v>0</v>
      </c>
      <c r="Y22" s="309"/>
      <c r="Z22" s="309"/>
      <c r="AA22" s="309"/>
      <c r="AB22" s="336"/>
      <c r="AC22" s="112">
        <f t="shared" si="9"/>
        <v>0</v>
      </c>
      <c r="AD22" s="309"/>
      <c r="AE22" s="309"/>
      <c r="AF22" s="309"/>
      <c r="AG22" s="332"/>
      <c r="AH22" s="114">
        <f t="shared" si="10"/>
        <v>0</v>
      </c>
      <c r="AI22" s="309"/>
      <c r="AJ22" s="309"/>
      <c r="AK22" s="309"/>
      <c r="AL22" s="339"/>
      <c r="AM22" s="114">
        <f t="shared" si="11"/>
        <v>0</v>
      </c>
      <c r="AN22" s="321">
        <f t="shared" si="25"/>
        <v>0</v>
      </c>
      <c r="AO22" s="321">
        <f t="shared" si="26"/>
        <v>0</v>
      </c>
      <c r="AP22" s="321">
        <f t="shared" si="27"/>
        <v>0</v>
      </c>
      <c r="AQ22" s="388">
        <f t="shared" si="18"/>
        <v>0</v>
      </c>
    </row>
    <row r="23" spans="1:43" x14ac:dyDescent="0.25">
      <c r="A23" s="308"/>
      <c r="B23" s="309"/>
      <c r="C23" s="346"/>
      <c r="D23" s="112">
        <f t="shared" si="0"/>
        <v>0</v>
      </c>
      <c r="E23" s="350"/>
      <c r="F23" s="309"/>
      <c r="G23" s="309"/>
      <c r="H23" s="336"/>
      <c r="I23" s="114">
        <f t="shared" si="1"/>
        <v>0</v>
      </c>
      <c r="J23" s="336"/>
      <c r="K23" s="309"/>
      <c r="L23" s="309"/>
      <c r="M23" s="336"/>
      <c r="N23" s="114">
        <f t="shared" si="2"/>
        <v>0</v>
      </c>
      <c r="O23" s="321">
        <f t="shared" si="19"/>
        <v>0</v>
      </c>
      <c r="P23" s="321">
        <f t="shared" si="20"/>
        <v>0</v>
      </c>
      <c r="Q23" s="321">
        <f t="shared" si="21"/>
        <v>0</v>
      </c>
      <c r="R23" s="322">
        <f t="shared" si="4"/>
        <v>0</v>
      </c>
      <c r="S23" s="114">
        <f t="shared" si="15"/>
        <v>0</v>
      </c>
      <c r="T23" s="321">
        <f t="shared" si="22"/>
        <v>0</v>
      </c>
      <c r="U23" s="321">
        <f t="shared" si="23"/>
        <v>0</v>
      </c>
      <c r="V23" s="321">
        <f t="shared" si="24"/>
        <v>0</v>
      </c>
      <c r="W23" s="322">
        <f t="shared" si="16"/>
        <v>0</v>
      </c>
      <c r="X23" s="114">
        <f t="shared" si="8"/>
        <v>0</v>
      </c>
      <c r="Y23" s="309"/>
      <c r="Z23" s="309"/>
      <c r="AA23" s="309"/>
      <c r="AB23" s="336"/>
      <c r="AC23" s="112">
        <f t="shared" si="9"/>
        <v>0</v>
      </c>
      <c r="AD23" s="309"/>
      <c r="AE23" s="309"/>
      <c r="AF23" s="309"/>
      <c r="AG23" s="332"/>
      <c r="AH23" s="114">
        <f t="shared" si="10"/>
        <v>0</v>
      </c>
      <c r="AI23" s="309"/>
      <c r="AJ23" s="309"/>
      <c r="AK23" s="309"/>
      <c r="AL23" s="339"/>
      <c r="AM23" s="114">
        <f t="shared" si="11"/>
        <v>0</v>
      </c>
      <c r="AN23" s="321">
        <f t="shared" si="25"/>
        <v>0</v>
      </c>
      <c r="AO23" s="321">
        <f t="shared" si="26"/>
        <v>0</v>
      </c>
      <c r="AP23" s="321">
        <f t="shared" si="27"/>
        <v>0</v>
      </c>
      <c r="AQ23" s="388">
        <f t="shared" si="18"/>
        <v>0</v>
      </c>
    </row>
    <row r="24" spans="1:43" x14ac:dyDescent="0.25">
      <c r="A24" s="308"/>
      <c r="B24" s="309"/>
      <c r="C24" s="346"/>
      <c r="D24" s="112">
        <f t="shared" si="0"/>
        <v>0</v>
      </c>
      <c r="E24" s="350"/>
      <c r="F24" s="309"/>
      <c r="G24" s="309"/>
      <c r="H24" s="336"/>
      <c r="I24" s="114">
        <f t="shared" si="1"/>
        <v>0</v>
      </c>
      <c r="J24" s="336"/>
      <c r="K24" s="309"/>
      <c r="L24" s="309"/>
      <c r="M24" s="336"/>
      <c r="N24" s="114">
        <f t="shared" si="2"/>
        <v>0</v>
      </c>
      <c r="O24" s="321">
        <f t="shared" si="19"/>
        <v>0</v>
      </c>
      <c r="P24" s="321">
        <f t="shared" si="20"/>
        <v>0</v>
      </c>
      <c r="Q24" s="321">
        <f t="shared" si="21"/>
        <v>0</v>
      </c>
      <c r="R24" s="322">
        <f t="shared" si="4"/>
        <v>0</v>
      </c>
      <c r="S24" s="114">
        <f t="shared" si="15"/>
        <v>0</v>
      </c>
      <c r="T24" s="321">
        <f t="shared" si="22"/>
        <v>0</v>
      </c>
      <c r="U24" s="321">
        <f t="shared" si="23"/>
        <v>0</v>
      </c>
      <c r="V24" s="321">
        <f t="shared" si="24"/>
        <v>0</v>
      </c>
      <c r="W24" s="322">
        <f t="shared" si="16"/>
        <v>0</v>
      </c>
      <c r="X24" s="114">
        <f t="shared" si="8"/>
        <v>0</v>
      </c>
      <c r="Y24" s="309"/>
      <c r="Z24" s="309"/>
      <c r="AA24" s="309"/>
      <c r="AB24" s="336"/>
      <c r="AC24" s="112">
        <f t="shared" si="9"/>
        <v>0</v>
      </c>
      <c r="AD24" s="309"/>
      <c r="AE24" s="309"/>
      <c r="AF24" s="309"/>
      <c r="AG24" s="332"/>
      <c r="AH24" s="114">
        <f t="shared" si="10"/>
        <v>0</v>
      </c>
      <c r="AI24" s="309"/>
      <c r="AJ24" s="309"/>
      <c r="AK24" s="309"/>
      <c r="AL24" s="339"/>
      <c r="AM24" s="114">
        <f t="shared" si="11"/>
        <v>0</v>
      </c>
      <c r="AN24" s="321">
        <f t="shared" si="25"/>
        <v>0</v>
      </c>
      <c r="AO24" s="321">
        <f t="shared" si="26"/>
        <v>0</v>
      </c>
      <c r="AP24" s="321">
        <f t="shared" si="27"/>
        <v>0</v>
      </c>
      <c r="AQ24" s="388">
        <f t="shared" si="18"/>
        <v>0</v>
      </c>
    </row>
    <row r="25" spans="1:43" x14ac:dyDescent="0.25">
      <c r="A25" s="308"/>
      <c r="B25" s="309"/>
      <c r="C25" s="346"/>
      <c r="D25" s="112">
        <f t="shared" si="0"/>
        <v>0</v>
      </c>
      <c r="E25" s="350"/>
      <c r="F25" s="309"/>
      <c r="G25" s="309"/>
      <c r="H25" s="336"/>
      <c r="I25" s="114">
        <f t="shared" si="1"/>
        <v>0</v>
      </c>
      <c r="J25" s="336"/>
      <c r="K25" s="309"/>
      <c r="L25" s="309"/>
      <c r="M25" s="336"/>
      <c r="N25" s="114">
        <f t="shared" si="2"/>
        <v>0</v>
      </c>
      <c r="O25" s="321">
        <f t="shared" si="19"/>
        <v>0</v>
      </c>
      <c r="P25" s="321">
        <f t="shared" si="20"/>
        <v>0</v>
      </c>
      <c r="Q25" s="321">
        <f t="shared" si="21"/>
        <v>0</v>
      </c>
      <c r="R25" s="322">
        <f t="shared" si="4"/>
        <v>0</v>
      </c>
      <c r="S25" s="114">
        <f t="shared" si="15"/>
        <v>0</v>
      </c>
      <c r="T25" s="321">
        <f t="shared" si="22"/>
        <v>0</v>
      </c>
      <c r="U25" s="321">
        <f t="shared" si="23"/>
        <v>0</v>
      </c>
      <c r="V25" s="321">
        <f t="shared" si="24"/>
        <v>0</v>
      </c>
      <c r="W25" s="322">
        <f t="shared" si="16"/>
        <v>0</v>
      </c>
      <c r="X25" s="114">
        <f t="shared" si="8"/>
        <v>0</v>
      </c>
      <c r="Y25" s="309"/>
      <c r="Z25" s="309"/>
      <c r="AA25" s="309"/>
      <c r="AB25" s="336"/>
      <c r="AC25" s="112">
        <f t="shared" si="9"/>
        <v>0</v>
      </c>
      <c r="AD25" s="309"/>
      <c r="AE25" s="309"/>
      <c r="AF25" s="309"/>
      <c r="AG25" s="332"/>
      <c r="AH25" s="114">
        <f t="shared" si="10"/>
        <v>0</v>
      </c>
      <c r="AI25" s="309"/>
      <c r="AJ25" s="309"/>
      <c r="AK25" s="309"/>
      <c r="AL25" s="339"/>
      <c r="AM25" s="114">
        <f t="shared" si="11"/>
        <v>0</v>
      </c>
      <c r="AN25" s="321">
        <f t="shared" si="25"/>
        <v>0</v>
      </c>
      <c r="AO25" s="321">
        <f t="shared" si="26"/>
        <v>0</v>
      </c>
      <c r="AP25" s="321">
        <f t="shared" si="27"/>
        <v>0</v>
      </c>
      <c r="AQ25" s="388">
        <f t="shared" si="18"/>
        <v>0</v>
      </c>
    </row>
    <row r="26" spans="1:43" x14ac:dyDescent="0.25">
      <c r="A26" s="308"/>
      <c r="B26" s="309"/>
      <c r="C26" s="346"/>
      <c r="D26" s="112">
        <f t="shared" si="0"/>
        <v>0</v>
      </c>
      <c r="E26" s="350"/>
      <c r="F26" s="309"/>
      <c r="G26" s="309"/>
      <c r="H26" s="336"/>
      <c r="I26" s="114">
        <f t="shared" si="1"/>
        <v>0</v>
      </c>
      <c r="J26" s="336"/>
      <c r="K26" s="309"/>
      <c r="L26" s="309"/>
      <c r="M26" s="336"/>
      <c r="N26" s="114">
        <f t="shared" si="2"/>
        <v>0</v>
      </c>
      <c r="O26" s="321">
        <f t="shared" si="19"/>
        <v>0</v>
      </c>
      <c r="P26" s="321">
        <f t="shared" si="20"/>
        <v>0</v>
      </c>
      <c r="Q26" s="321">
        <f t="shared" si="21"/>
        <v>0</v>
      </c>
      <c r="R26" s="322">
        <f t="shared" si="4"/>
        <v>0</v>
      </c>
      <c r="S26" s="114">
        <f t="shared" si="15"/>
        <v>0</v>
      </c>
      <c r="T26" s="321">
        <f t="shared" si="22"/>
        <v>0</v>
      </c>
      <c r="U26" s="321">
        <f t="shared" si="23"/>
        <v>0</v>
      </c>
      <c r="V26" s="321">
        <f t="shared" si="24"/>
        <v>0</v>
      </c>
      <c r="W26" s="322">
        <f t="shared" si="16"/>
        <v>0</v>
      </c>
      <c r="X26" s="114">
        <f t="shared" si="8"/>
        <v>0</v>
      </c>
      <c r="Y26" s="309"/>
      <c r="Z26" s="309"/>
      <c r="AA26" s="309"/>
      <c r="AB26" s="336"/>
      <c r="AC26" s="112">
        <f t="shared" si="9"/>
        <v>0</v>
      </c>
      <c r="AD26" s="309"/>
      <c r="AE26" s="309"/>
      <c r="AF26" s="309"/>
      <c r="AG26" s="332"/>
      <c r="AH26" s="114">
        <f t="shared" si="10"/>
        <v>0</v>
      </c>
      <c r="AI26" s="309"/>
      <c r="AJ26" s="309"/>
      <c r="AK26" s="309"/>
      <c r="AL26" s="339"/>
      <c r="AM26" s="114">
        <f t="shared" si="11"/>
        <v>0</v>
      </c>
      <c r="AN26" s="321">
        <f t="shared" si="25"/>
        <v>0</v>
      </c>
      <c r="AO26" s="321">
        <f t="shared" si="26"/>
        <v>0</v>
      </c>
      <c r="AP26" s="321">
        <f t="shared" si="27"/>
        <v>0</v>
      </c>
      <c r="AQ26" s="388">
        <f t="shared" si="18"/>
        <v>0</v>
      </c>
    </row>
    <row r="27" spans="1:43" x14ac:dyDescent="0.25">
      <c r="A27" s="308"/>
      <c r="B27" s="309"/>
      <c r="C27" s="346"/>
      <c r="D27" s="112">
        <f t="shared" si="0"/>
        <v>0</v>
      </c>
      <c r="E27" s="350"/>
      <c r="F27" s="309"/>
      <c r="G27" s="309"/>
      <c r="H27" s="336"/>
      <c r="I27" s="114">
        <f t="shared" si="1"/>
        <v>0</v>
      </c>
      <c r="J27" s="336"/>
      <c r="K27" s="309"/>
      <c r="L27" s="309"/>
      <c r="M27" s="336"/>
      <c r="N27" s="114">
        <f t="shared" si="2"/>
        <v>0</v>
      </c>
      <c r="O27" s="321">
        <f t="shared" si="19"/>
        <v>0</v>
      </c>
      <c r="P27" s="321">
        <f t="shared" si="20"/>
        <v>0</v>
      </c>
      <c r="Q27" s="321">
        <f t="shared" si="21"/>
        <v>0</v>
      </c>
      <c r="R27" s="322">
        <f t="shared" si="4"/>
        <v>0</v>
      </c>
      <c r="S27" s="114">
        <f t="shared" si="15"/>
        <v>0</v>
      </c>
      <c r="T27" s="321">
        <f t="shared" si="22"/>
        <v>0</v>
      </c>
      <c r="U27" s="321">
        <f t="shared" si="23"/>
        <v>0</v>
      </c>
      <c r="V27" s="321">
        <f t="shared" si="24"/>
        <v>0</v>
      </c>
      <c r="W27" s="322">
        <f t="shared" si="16"/>
        <v>0</v>
      </c>
      <c r="X27" s="114">
        <f t="shared" si="8"/>
        <v>0</v>
      </c>
      <c r="Y27" s="309"/>
      <c r="Z27" s="309"/>
      <c r="AA27" s="309"/>
      <c r="AB27" s="336"/>
      <c r="AC27" s="112">
        <f t="shared" si="9"/>
        <v>0</v>
      </c>
      <c r="AD27" s="309"/>
      <c r="AE27" s="309"/>
      <c r="AF27" s="309"/>
      <c r="AG27" s="332"/>
      <c r="AH27" s="114">
        <f t="shared" si="10"/>
        <v>0</v>
      </c>
      <c r="AI27" s="309"/>
      <c r="AJ27" s="309"/>
      <c r="AK27" s="309"/>
      <c r="AL27" s="339"/>
      <c r="AM27" s="114">
        <f t="shared" si="11"/>
        <v>0</v>
      </c>
      <c r="AN27" s="321">
        <f t="shared" si="25"/>
        <v>0</v>
      </c>
      <c r="AO27" s="321">
        <f t="shared" si="26"/>
        <v>0</v>
      </c>
      <c r="AP27" s="321">
        <f t="shared" si="27"/>
        <v>0</v>
      </c>
      <c r="AQ27" s="388">
        <f t="shared" si="18"/>
        <v>0</v>
      </c>
    </row>
    <row r="28" spans="1:43" x14ac:dyDescent="0.25">
      <c r="A28" s="308"/>
      <c r="B28" s="309"/>
      <c r="C28" s="346"/>
      <c r="D28" s="112">
        <f t="shared" si="0"/>
        <v>0</v>
      </c>
      <c r="E28" s="350"/>
      <c r="F28" s="309"/>
      <c r="G28" s="309"/>
      <c r="H28" s="336"/>
      <c r="I28" s="114">
        <f t="shared" si="1"/>
        <v>0</v>
      </c>
      <c r="J28" s="336"/>
      <c r="K28" s="309"/>
      <c r="L28" s="309"/>
      <c r="M28" s="336"/>
      <c r="N28" s="114">
        <f t="shared" si="2"/>
        <v>0</v>
      </c>
      <c r="O28" s="321">
        <f t="shared" si="19"/>
        <v>0</v>
      </c>
      <c r="P28" s="321">
        <f t="shared" si="20"/>
        <v>0</v>
      </c>
      <c r="Q28" s="321">
        <f t="shared" si="21"/>
        <v>0</v>
      </c>
      <c r="R28" s="322">
        <f t="shared" si="4"/>
        <v>0</v>
      </c>
      <c r="S28" s="114">
        <f t="shared" si="15"/>
        <v>0</v>
      </c>
      <c r="T28" s="321">
        <f t="shared" si="22"/>
        <v>0</v>
      </c>
      <c r="U28" s="321">
        <f t="shared" si="23"/>
        <v>0</v>
      </c>
      <c r="V28" s="321">
        <f t="shared" si="24"/>
        <v>0</v>
      </c>
      <c r="W28" s="322">
        <f t="shared" si="16"/>
        <v>0</v>
      </c>
      <c r="X28" s="114">
        <f t="shared" si="8"/>
        <v>0</v>
      </c>
      <c r="Y28" s="309"/>
      <c r="Z28" s="309"/>
      <c r="AA28" s="309"/>
      <c r="AB28" s="336"/>
      <c r="AC28" s="112">
        <f t="shared" si="9"/>
        <v>0</v>
      </c>
      <c r="AD28" s="309"/>
      <c r="AE28" s="309"/>
      <c r="AF28" s="309"/>
      <c r="AG28" s="332"/>
      <c r="AH28" s="114">
        <f t="shared" si="10"/>
        <v>0</v>
      </c>
      <c r="AI28" s="309"/>
      <c r="AJ28" s="309"/>
      <c r="AK28" s="309"/>
      <c r="AL28" s="339"/>
      <c r="AM28" s="114">
        <f t="shared" si="11"/>
        <v>0</v>
      </c>
      <c r="AN28" s="321">
        <f t="shared" si="25"/>
        <v>0</v>
      </c>
      <c r="AO28" s="321">
        <f t="shared" si="26"/>
        <v>0</v>
      </c>
      <c r="AP28" s="321">
        <f t="shared" si="27"/>
        <v>0</v>
      </c>
      <c r="AQ28" s="388">
        <f t="shared" si="18"/>
        <v>0</v>
      </c>
    </row>
    <row r="29" spans="1:43" x14ac:dyDescent="0.25">
      <c r="A29" s="308"/>
      <c r="B29" s="309"/>
      <c r="C29" s="346"/>
      <c r="D29" s="112">
        <f t="shared" si="0"/>
        <v>0</v>
      </c>
      <c r="E29" s="350"/>
      <c r="F29" s="309"/>
      <c r="G29" s="309"/>
      <c r="H29" s="336"/>
      <c r="I29" s="114">
        <f t="shared" si="1"/>
        <v>0</v>
      </c>
      <c r="J29" s="336"/>
      <c r="K29" s="309"/>
      <c r="L29" s="309"/>
      <c r="M29" s="336"/>
      <c r="N29" s="114">
        <f t="shared" si="2"/>
        <v>0</v>
      </c>
      <c r="O29" s="321">
        <f t="shared" si="19"/>
        <v>0</v>
      </c>
      <c r="P29" s="321">
        <f t="shared" si="20"/>
        <v>0</v>
      </c>
      <c r="Q29" s="321">
        <f t="shared" si="21"/>
        <v>0</v>
      </c>
      <c r="R29" s="322">
        <f t="shared" si="4"/>
        <v>0</v>
      </c>
      <c r="S29" s="114">
        <f t="shared" si="15"/>
        <v>0</v>
      </c>
      <c r="T29" s="321">
        <f t="shared" si="22"/>
        <v>0</v>
      </c>
      <c r="U29" s="321">
        <f t="shared" si="23"/>
        <v>0</v>
      </c>
      <c r="V29" s="321">
        <f t="shared" si="24"/>
        <v>0</v>
      </c>
      <c r="W29" s="322">
        <f>AB29+AG29</f>
        <v>0</v>
      </c>
      <c r="X29" s="114">
        <f t="shared" si="8"/>
        <v>0</v>
      </c>
      <c r="Y29" s="309"/>
      <c r="Z29" s="309"/>
      <c r="AA29" s="309"/>
      <c r="AB29" s="336"/>
      <c r="AC29" s="112">
        <f t="shared" si="9"/>
        <v>0</v>
      </c>
      <c r="AD29" s="309"/>
      <c r="AE29" s="309"/>
      <c r="AF29" s="309"/>
      <c r="AG29" s="332"/>
      <c r="AH29" s="114">
        <f t="shared" si="10"/>
        <v>0</v>
      </c>
      <c r="AI29" s="309"/>
      <c r="AJ29" s="309"/>
      <c r="AK29" s="309"/>
      <c r="AL29" s="339"/>
      <c r="AM29" s="114">
        <f t="shared" si="11"/>
        <v>0</v>
      </c>
      <c r="AN29" s="321">
        <f t="shared" si="25"/>
        <v>0</v>
      </c>
      <c r="AO29" s="321">
        <f t="shared" si="26"/>
        <v>0</v>
      </c>
      <c r="AP29" s="321">
        <f t="shared" si="27"/>
        <v>0</v>
      </c>
      <c r="AQ29" s="388">
        <f t="shared" si="18"/>
        <v>0</v>
      </c>
    </row>
    <row r="30" spans="1:43" x14ac:dyDescent="0.25">
      <c r="A30" s="308"/>
      <c r="B30" s="309"/>
      <c r="C30" s="346"/>
      <c r="D30" s="112">
        <f t="shared" si="0"/>
        <v>0</v>
      </c>
      <c r="E30" s="350"/>
      <c r="F30" s="309"/>
      <c r="G30" s="309"/>
      <c r="H30" s="336"/>
      <c r="I30" s="114">
        <f t="shared" si="1"/>
        <v>0</v>
      </c>
      <c r="J30" s="336"/>
      <c r="K30" s="309"/>
      <c r="L30" s="309"/>
      <c r="M30" s="336"/>
      <c r="N30" s="114">
        <f t="shared" si="2"/>
        <v>0</v>
      </c>
      <c r="O30" s="321">
        <f t="shared" ref="O30:O53" si="28">E30+J30</f>
        <v>0</v>
      </c>
      <c r="P30" s="321">
        <f t="shared" ref="P30:P53" si="29">F30+K30</f>
        <v>0</v>
      </c>
      <c r="Q30" s="321">
        <f t="shared" ref="Q30:Q53" si="30">G30+L30</f>
        <v>0</v>
      </c>
      <c r="R30" s="322">
        <f t="shared" si="4"/>
        <v>0</v>
      </c>
      <c r="S30" s="114">
        <f t="shared" si="15"/>
        <v>0</v>
      </c>
      <c r="T30" s="321">
        <f t="shared" ref="T30:T53" si="31">Y30+AD30</f>
        <v>0</v>
      </c>
      <c r="U30" s="321">
        <f t="shared" si="6"/>
        <v>0</v>
      </c>
      <c r="V30" s="321">
        <f t="shared" si="7"/>
        <v>0</v>
      </c>
      <c r="W30" s="322">
        <f t="shared" si="16"/>
        <v>0</v>
      </c>
      <c r="X30" s="114">
        <f t="shared" si="8"/>
        <v>0</v>
      </c>
      <c r="Y30" s="309"/>
      <c r="Z30" s="309"/>
      <c r="AA30" s="309"/>
      <c r="AB30" s="336"/>
      <c r="AC30" s="112">
        <f t="shared" si="9"/>
        <v>0</v>
      </c>
      <c r="AD30" s="309"/>
      <c r="AE30" s="309"/>
      <c r="AF30" s="309"/>
      <c r="AG30" s="332"/>
      <c r="AH30" s="114">
        <f t="shared" si="10"/>
        <v>0</v>
      </c>
      <c r="AI30" s="309"/>
      <c r="AJ30" s="309"/>
      <c r="AK30" s="309"/>
      <c r="AL30" s="339"/>
      <c r="AM30" s="114">
        <f t="shared" si="11"/>
        <v>0</v>
      </c>
      <c r="AN30" s="321">
        <f t="shared" ref="AN30:AN53" si="32">O30-T30</f>
        <v>0</v>
      </c>
      <c r="AO30" s="321">
        <f t="shared" ref="AO30:AO53" si="33">P30-U30</f>
        <v>0</v>
      </c>
      <c r="AP30" s="321">
        <f t="shared" ref="AP30:AP53" si="34">Q30-V30</f>
        <v>0</v>
      </c>
      <c r="AQ30" s="388">
        <f t="shared" si="18"/>
        <v>0</v>
      </c>
    </row>
    <row r="31" spans="1:43" x14ac:dyDescent="0.25">
      <c r="A31" s="308"/>
      <c r="B31" s="309"/>
      <c r="C31" s="346"/>
      <c r="D31" s="112">
        <f t="shared" si="0"/>
        <v>0</v>
      </c>
      <c r="E31" s="350"/>
      <c r="F31" s="309"/>
      <c r="G31" s="309"/>
      <c r="H31" s="336"/>
      <c r="I31" s="114">
        <f t="shared" si="1"/>
        <v>0</v>
      </c>
      <c r="J31" s="336"/>
      <c r="K31" s="309"/>
      <c r="L31" s="309"/>
      <c r="M31" s="336"/>
      <c r="N31" s="114">
        <f t="shared" si="2"/>
        <v>0</v>
      </c>
      <c r="O31" s="321">
        <f t="shared" si="28"/>
        <v>0</v>
      </c>
      <c r="P31" s="321">
        <f t="shared" si="29"/>
        <v>0</v>
      </c>
      <c r="Q31" s="321">
        <f t="shared" si="30"/>
        <v>0</v>
      </c>
      <c r="R31" s="322">
        <f t="shared" si="4"/>
        <v>0</v>
      </c>
      <c r="S31" s="114">
        <f t="shared" si="15"/>
        <v>0</v>
      </c>
      <c r="T31" s="321">
        <f t="shared" si="31"/>
        <v>0</v>
      </c>
      <c r="U31" s="321">
        <f t="shared" si="6"/>
        <v>0</v>
      </c>
      <c r="V31" s="321">
        <f t="shared" si="7"/>
        <v>0</v>
      </c>
      <c r="W31" s="322">
        <f t="shared" si="16"/>
        <v>0</v>
      </c>
      <c r="X31" s="114">
        <f t="shared" si="8"/>
        <v>0</v>
      </c>
      <c r="Y31" s="309"/>
      <c r="Z31" s="309"/>
      <c r="AA31" s="309"/>
      <c r="AB31" s="336"/>
      <c r="AC31" s="112">
        <f t="shared" si="9"/>
        <v>0</v>
      </c>
      <c r="AD31" s="309"/>
      <c r="AE31" s="309"/>
      <c r="AF31" s="309"/>
      <c r="AG31" s="332"/>
      <c r="AH31" s="114">
        <f t="shared" si="10"/>
        <v>0</v>
      </c>
      <c r="AI31" s="309"/>
      <c r="AJ31" s="309"/>
      <c r="AK31" s="309"/>
      <c r="AL31" s="339"/>
      <c r="AM31" s="114">
        <f t="shared" si="11"/>
        <v>0</v>
      </c>
      <c r="AN31" s="321">
        <f t="shared" si="32"/>
        <v>0</v>
      </c>
      <c r="AO31" s="321">
        <f t="shared" si="33"/>
        <v>0</v>
      </c>
      <c r="AP31" s="321">
        <f t="shared" si="34"/>
        <v>0</v>
      </c>
      <c r="AQ31" s="388">
        <f t="shared" si="18"/>
        <v>0</v>
      </c>
    </row>
    <row r="32" spans="1:43" x14ac:dyDescent="0.25">
      <c r="A32" s="308"/>
      <c r="B32" s="309"/>
      <c r="C32" s="346"/>
      <c r="D32" s="112">
        <f t="shared" si="0"/>
        <v>0</v>
      </c>
      <c r="E32" s="350"/>
      <c r="F32" s="309"/>
      <c r="G32" s="309"/>
      <c r="H32" s="336"/>
      <c r="I32" s="114">
        <f t="shared" si="1"/>
        <v>0</v>
      </c>
      <c r="J32" s="336"/>
      <c r="K32" s="309"/>
      <c r="L32" s="309"/>
      <c r="M32" s="336"/>
      <c r="N32" s="114">
        <f t="shared" si="2"/>
        <v>0</v>
      </c>
      <c r="O32" s="321">
        <f t="shared" si="28"/>
        <v>0</v>
      </c>
      <c r="P32" s="321">
        <f t="shared" si="29"/>
        <v>0</v>
      </c>
      <c r="Q32" s="321">
        <f t="shared" si="30"/>
        <v>0</v>
      </c>
      <c r="R32" s="322">
        <f t="shared" si="4"/>
        <v>0</v>
      </c>
      <c r="S32" s="114">
        <f t="shared" si="15"/>
        <v>0</v>
      </c>
      <c r="T32" s="321">
        <f t="shared" si="31"/>
        <v>0</v>
      </c>
      <c r="U32" s="321">
        <f t="shared" si="6"/>
        <v>0</v>
      </c>
      <c r="V32" s="321">
        <f t="shared" si="7"/>
        <v>0</v>
      </c>
      <c r="W32" s="322">
        <f t="shared" si="16"/>
        <v>0</v>
      </c>
      <c r="X32" s="114">
        <f t="shared" si="8"/>
        <v>0</v>
      </c>
      <c r="Y32" s="309"/>
      <c r="Z32" s="309"/>
      <c r="AA32" s="309"/>
      <c r="AB32" s="336"/>
      <c r="AC32" s="112">
        <f t="shared" si="9"/>
        <v>0</v>
      </c>
      <c r="AD32" s="309"/>
      <c r="AE32" s="309"/>
      <c r="AF32" s="309"/>
      <c r="AG32" s="332"/>
      <c r="AH32" s="114">
        <f t="shared" si="10"/>
        <v>0</v>
      </c>
      <c r="AI32" s="309"/>
      <c r="AJ32" s="309"/>
      <c r="AK32" s="309"/>
      <c r="AL32" s="339"/>
      <c r="AM32" s="114">
        <f t="shared" si="11"/>
        <v>0</v>
      </c>
      <c r="AN32" s="321">
        <f t="shared" si="32"/>
        <v>0</v>
      </c>
      <c r="AO32" s="321">
        <f t="shared" si="33"/>
        <v>0</v>
      </c>
      <c r="AP32" s="321">
        <f t="shared" si="34"/>
        <v>0</v>
      </c>
      <c r="AQ32" s="388">
        <f t="shared" si="18"/>
        <v>0</v>
      </c>
    </row>
    <row r="33" spans="1:43" x14ac:dyDescent="0.25">
      <c r="A33" s="308"/>
      <c r="B33" s="309"/>
      <c r="C33" s="346"/>
      <c r="D33" s="112">
        <f t="shared" si="0"/>
        <v>0</v>
      </c>
      <c r="E33" s="350"/>
      <c r="F33" s="309"/>
      <c r="G33" s="309"/>
      <c r="H33" s="336"/>
      <c r="I33" s="114">
        <f t="shared" si="1"/>
        <v>0</v>
      </c>
      <c r="J33" s="336"/>
      <c r="K33" s="309"/>
      <c r="L33" s="309"/>
      <c r="M33" s="336"/>
      <c r="N33" s="114">
        <f t="shared" si="2"/>
        <v>0</v>
      </c>
      <c r="O33" s="321">
        <f t="shared" si="28"/>
        <v>0</v>
      </c>
      <c r="P33" s="321">
        <f t="shared" si="29"/>
        <v>0</v>
      </c>
      <c r="Q33" s="321">
        <f t="shared" si="30"/>
        <v>0</v>
      </c>
      <c r="R33" s="322">
        <f t="shared" si="4"/>
        <v>0</v>
      </c>
      <c r="S33" s="114">
        <f t="shared" si="15"/>
        <v>0</v>
      </c>
      <c r="T33" s="321">
        <f t="shared" si="31"/>
        <v>0</v>
      </c>
      <c r="U33" s="321">
        <f t="shared" si="6"/>
        <v>0</v>
      </c>
      <c r="V33" s="321">
        <f t="shared" si="7"/>
        <v>0</v>
      </c>
      <c r="W33" s="322">
        <f t="shared" si="16"/>
        <v>0</v>
      </c>
      <c r="X33" s="114">
        <f t="shared" si="8"/>
        <v>0</v>
      </c>
      <c r="Y33" s="309"/>
      <c r="Z33" s="309"/>
      <c r="AA33" s="309"/>
      <c r="AB33" s="336"/>
      <c r="AC33" s="112">
        <f t="shared" si="9"/>
        <v>0</v>
      </c>
      <c r="AD33" s="309"/>
      <c r="AE33" s="309"/>
      <c r="AF33" s="309"/>
      <c r="AG33" s="332"/>
      <c r="AH33" s="114">
        <f t="shared" si="10"/>
        <v>0</v>
      </c>
      <c r="AI33" s="309"/>
      <c r="AJ33" s="309"/>
      <c r="AK33" s="309"/>
      <c r="AL33" s="339"/>
      <c r="AM33" s="114">
        <f t="shared" si="11"/>
        <v>0</v>
      </c>
      <c r="AN33" s="321">
        <f t="shared" si="32"/>
        <v>0</v>
      </c>
      <c r="AO33" s="321">
        <f t="shared" si="33"/>
        <v>0</v>
      </c>
      <c r="AP33" s="321">
        <f t="shared" si="34"/>
        <v>0</v>
      </c>
      <c r="AQ33" s="388">
        <f t="shared" si="18"/>
        <v>0</v>
      </c>
    </row>
    <row r="34" spans="1:43" x14ac:dyDescent="0.25">
      <c r="A34" s="308"/>
      <c r="B34" s="309"/>
      <c r="C34" s="346"/>
      <c r="D34" s="112">
        <f t="shared" si="0"/>
        <v>0</v>
      </c>
      <c r="E34" s="350"/>
      <c r="F34" s="309"/>
      <c r="G34" s="309"/>
      <c r="H34" s="336"/>
      <c r="I34" s="114">
        <f t="shared" si="1"/>
        <v>0</v>
      </c>
      <c r="J34" s="336"/>
      <c r="K34" s="309"/>
      <c r="L34" s="309"/>
      <c r="M34" s="336"/>
      <c r="N34" s="114">
        <f t="shared" si="2"/>
        <v>0</v>
      </c>
      <c r="O34" s="321">
        <f t="shared" ref="O34:O49" si="35">E34+J34</f>
        <v>0</v>
      </c>
      <c r="P34" s="321">
        <f t="shared" ref="P34:P49" si="36">F34+K34</f>
        <v>0</v>
      </c>
      <c r="Q34" s="321">
        <f t="shared" ref="Q34:Q49" si="37">G34+L34</f>
        <v>0</v>
      </c>
      <c r="R34" s="322">
        <f t="shared" si="4"/>
        <v>0</v>
      </c>
      <c r="S34" s="114">
        <f t="shared" si="15"/>
        <v>0</v>
      </c>
      <c r="T34" s="321">
        <f t="shared" ref="T34:T49" si="38">Y34+AD34</f>
        <v>0</v>
      </c>
      <c r="U34" s="321">
        <f t="shared" si="6"/>
        <v>0</v>
      </c>
      <c r="V34" s="321">
        <f t="shared" si="7"/>
        <v>0</v>
      </c>
      <c r="W34" s="322">
        <f t="shared" si="16"/>
        <v>0</v>
      </c>
      <c r="X34" s="114">
        <f t="shared" si="8"/>
        <v>0</v>
      </c>
      <c r="Y34" s="309"/>
      <c r="Z34" s="309"/>
      <c r="AA34" s="309"/>
      <c r="AB34" s="336"/>
      <c r="AC34" s="112">
        <f t="shared" si="9"/>
        <v>0</v>
      </c>
      <c r="AD34" s="309"/>
      <c r="AE34" s="309"/>
      <c r="AF34" s="309"/>
      <c r="AG34" s="332"/>
      <c r="AH34" s="114">
        <f t="shared" si="10"/>
        <v>0</v>
      </c>
      <c r="AI34" s="309"/>
      <c r="AJ34" s="309"/>
      <c r="AK34" s="309"/>
      <c r="AL34" s="339"/>
      <c r="AM34" s="114">
        <f t="shared" si="11"/>
        <v>0</v>
      </c>
      <c r="AN34" s="321">
        <f t="shared" ref="AN34:AN49" si="39">O34-T34</f>
        <v>0</v>
      </c>
      <c r="AO34" s="321">
        <f t="shared" ref="AO34:AO49" si="40">P34-U34</f>
        <v>0</v>
      </c>
      <c r="AP34" s="321">
        <f t="shared" ref="AP34:AP49" si="41">Q34-V34</f>
        <v>0</v>
      </c>
      <c r="AQ34" s="388">
        <f t="shared" si="18"/>
        <v>0</v>
      </c>
    </row>
    <row r="35" spans="1:43" x14ac:dyDescent="0.25">
      <c r="A35" s="308"/>
      <c r="B35" s="309"/>
      <c r="C35" s="346"/>
      <c r="D35" s="112">
        <f t="shared" si="0"/>
        <v>0</v>
      </c>
      <c r="E35" s="350"/>
      <c r="F35" s="309"/>
      <c r="G35" s="309"/>
      <c r="H35" s="336"/>
      <c r="I35" s="114">
        <f t="shared" si="1"/>
        <v>0</v>
      </c>
      <c r="J35" s="336"/>
      <c r="K35" s="309"/>
      <c r="L35" s="309"/>
      <c r="M35" s="336"/>
      <c r="N35" s="114">
        <f t="shared" si="2"/>
        <v>0</v>
      </c>
      <c r="O35" s="321">
        <f t="shared" si="35"/>
        <v>0</v>
      </c>
      <c r="P35" s="321">
        <f t="shared" si="36"/>
        <v>0</v>
      </c>
      <c r="Q35" s="321">
        <f t="shared" si="37"/>
        <v>0</v>
      </c>
      <c r="R35" s="322">
        <f t="shared" si="4"/>
        <v>0</v>
      </c>
      <c r="S35" s="114">
        <f t="shared" si="15"/>
        <v>0</v>
      </c>
      <c r="T35" s="321">
        <f t="shared" si="38"/>
        <v>0</v>
      </c>
      <c r="U35" s="321">
        <f t="shared" si="6"/>
        <v>0</v>
      </c>
      <c r="V35" s="321">
        <f t="shared" si="7"/>
        <v>0</v>
      </c>
      <c r="W35" s="322">
        <f t="shared" si="16"/>
        <v>0</v>
      </c>
      <c r="X35" s="114">
        <f t="shared" si="8"/>
        <v>0</v>
      </c>
      <c r="Y35" s="309"/>
      <c r="Z35" s="309"/>
      <c r="AA35" s="309"/>
      <c r="AB35" s="336"/>
      <c r="AC35" s="112">
        <f t="shared" si="9"/>
        <v>0</v>
      </c>
      <c r="AD35" s="309"/>
      <c r="AE35" s="309"/>
      <c r="AF35" s="309"/>
      <c r="AG35" s="332"/>
      <c r="AH35" s="114">
        <f t="shared" si="10"/>
        <v>0</v>
      </c>
      <c r="AI35" s="309"/>
      <c r="AJ35" s="309"/>
      <c r="AK35" s="309"/>
      <c r="AL35" s="339"/>
      <c r="AM35" s="114">
        <f t="shared" si="11"/>
        <v>0</v>
      </c>
      <c r="AN35" s="321">
        <f t="shared" si="39"/>
        <v>0</v>
      </c>
      <c r="AO35" s="321">
        <f t="shared" si="40"/>
        <v>0</v>
      </c>
      <c r="AP35" s="321">
        <f t="shared" si="41"/>
        <v>0</v>
      </c>
      <c r="AQ35" s="388">
        <f t="shared" si="18"/>
        <v>0</v>
      </c>
    </row>
    <row r="36" spans="1:43" x14ac:dyDescent="0.25">
      <c r="A36" s="308"/>
      <c r="B36" s="309"/>
      <c r="C36" s="346"/>
      <c r="D36" s="112">
        <f t="shared" si="0"/>
        <v>0</v>
      </c>
      <c r="E36" s="350"/>
      <c r="F36" s="309"/>
      <c r="G36" s="309"/>
      <c r="H36" s="336"/>
      <c r="I36" s="114">
        <f t="shared" si="1"/>
        <v>0</v>
      </c>
      <c r="J36" s="336"/>
      <c r="K36" s="309"/>
      <c r="L36" s="309"/>
      <c r="M36" s="336"/>
      <c r="N36" s="114">
        <f t="shared" si="2"/>
        <v>0</v>
      </c>
      <c r="O36" s="321">
        <f t="shared" si="35"/>
        <v>0</v>
      </c>
      <c r="P36" s="321">
        <f t="shared" si="36"/>
        <v>0</v>
      </c>
      <c r="Q36" s="321">
        <f t="shared" si="37"/>
        <v>0</v>
      </c>
      <c r="R36" s="322">
        <f t="shared" si="4"/>
        <v>0</v>
      </c>
      <c r="S36" s="114">
        <f t="shared" si="15"/>
        <v>0</v>
      </c>
      <c r="T36" s="321">
        <f t="shared" si="38"/>
        <v>0</v>
      </c>
      <c r="U36" s="321">
        <f t="shared" si="6"/>
        <v>0</v>
      </c>
      <c r="V36" s="321">
        <f t="shared" si="7"/>
        <v>0</v>
      </c>
      <c r="W36" s="322">
        <f t="shared" si="16"/>
        <v>0</v>
      </c>
      <c r="X36" s="114">
        <f t="shared" si="8"/>
        <v>0</v>
      </c>
      <c r="Y36" s="309"/>
      <c r="Z36" s="309"/>
      <c r="AA36" s="309"/>
      <c r="AB36" s="336"/>
      <c r="AC36" s="112">
        <f t="shared" si="9"/>
        <v>0</v>
      </c>
      <c r="AD36" s="309"/>
      <c r="AE36" s="309"/>
      <c r="AF36" s="309"/>
      <c r="AG36" s="332"/>
      <c r="AH36" s="114">
        <f t="shared" si="10"/>
        <v>0</v>
      </c>
      <c r="AI36" s="309"/>
      <c r="AJ36" s="309"/>
      <c r="AK36" s="309"/>
      <c r="AL36" s="339"/>
      <c r="AM36" s="114">
        <f t="shared" si="11"/>
        <v>0</v>
      </c>
      <c r="AN36" s="321">
        <f t="shared" si="39"/>
        <v>0</v>
      </c>
      <c r="AO36" s="321">
        <f t="shared" si="40"/>
        <v>0</v>
      </c>
      <c r="AP36" s="321">
        <f t="shared" si="41"/>
        <v>0</v>
      </c>
      <c r="AQ36" s="388">
        <f t="shared" si="18"/>
        <v>0</v>
      </c>
    </row>
    <row r="37" spans="1:43" x14ac:dyDescent="0.25">
      <c r="A37" s="308"/>
      <c r="B37" s="309"/>
      <c r="C37" s="346"/>
      <c r="D37" s="112">
        <f t="shared" si="0"/>
        <v>0</v>
      </c>
      <c r="E37" s="350"/>
      <c r="F37" s="309"/>
      <c r="G37" s="309"/>
      <c r="H37" s="336"/>
      <c r="I37" s="114">
        <f t="shared" si="1"/>
        <v>0</v>
      </c>
      <c r="J37" s="336"/>
      <c r="K37" s="309"/>
      <c r="L37" s="309"/>
      <c r="M37" s="336"/>
      <c r="N37" s="114">
        <f t="shared" si="2"/>
        <v>0</v>
      </c>
      <c r="O37" s="321">
        <f t="shared" si="35"/>
        <v>0</v>
      </c>
      <c r="P37" s="321">
        <f t="shared" si="36"/>
        <v>0</v>
      </c>
      <c r="Q37" s="321">
        <f t="shared" si="37"/>
        <v>0</v>
      </c>
      <c r="R37" s="322">
        <f t="shared" si="4"/>
        <v>0</v>
      </c>
      <c r="S37" s="114">
        <f t="shared" si="15"/>
        <v>0</v>
      </c>
      <c r="T37" s="321">
        <f t="shared" si="38"/>
        <v>0</v>
      </c>
      <c r="U37" s="321">
        <f t="shared" si="6"/>
        <v>0</v>
      </c>
      <c r="V37" s="321">
        <f t="shared" si="7"/>
        <v>0</v>
      </c>
      <c r="W37" s="322">
        <f t="shared" si="16"/>
        <v>0</v>
      </c>
      <c r="X37" s="114">
        <f t="shared" si="8"/>
        <v>0</v>
      </c>
      <c r="Y37" s="309"/>
      <c r="Z37" s="309"/>
      <c r="AA37" s="309"/>
      <c r="AB37" s="336"/>
      <c r="AC37" s="112">
        <f t="shared" si="9"/>
        <v>0</v>
      </c>
      <c r="AD37" s="309"/>
      <c r="AE37" s="309"/>
      <c r="AF37" s="309"/>
      <c r="AG37" s="332"/>
      <c r="AH37" s="114">
        <f t="shared" si="10"/>
        <v>0</v>
      </c>
      <c r="AI37" s="309"/>
      <c r="AJ37" s="309"/>
      <c r="AK37" s="309"/>
      <c r="AL37" s="339"/>
      <c r="AM37" s="114">
        <f t="shared" si="11"/>
        <v>0</v>
      </c>
      <c r="AN37" s="321">
        <f t="shared" si="39"/>
        <v>0</v>
      </c>
      <c r="AO37" s="321">
        <f t="shared" si="40"/>
        <v>0</v>
      </c>
      <c r="AP37" s="321">
        <f t="shared" si="41"/>
        <v>0</v>
      </c>
      <c r="AQ37" s="388">
        <f t="shared" si="18"/>
        <v>0</v>
      </c>
    </row>
    <row r="38" spans="1:43" x14ac:dyDescent="0.25">
      <c r="A38" s="308"/>
      <c r="B38" s="309"/>
      <c r="C38" s="346"/>
      <c r="D38" s="112">
        <f t="shared" si="0"/>
        <v>0</v>
      </c>
      <c r="E38" s="350"/>
      <c r="F38" s="309"/>
      <c r="G38" s="309"/>
      <c r="H38" s="336"/>
      <c r="I38" s="114">
        <f t="shared" si="1"/>
        <v>0</v>
      </c>
      <c r="J38" s="336"/>
      <c r="K38" s="309"/>
      <c r="L38" s="309"/>
      <c r="M38" s="336"/>
      <c r="N38" s="114">
        <f t="shared" si="2"/>
        <v>0</v>
      </c>
      <c r="O38" s="321">
        <f t="shared" si="35"/>
        <v>0</v>
      </c>
      <c r="P38" s="321">
        <f t="shared" si="36"/>
        <v>0</v>
      </c>
      <c r="Q38" s="321">
        <f t="shared" si="37"/>
        <v>0</v>
      </c>
      <c r="R38" s="322">
        <f t="shared" si="4"/>
        <v>0</v>
      </c>
      <c r="S38" s="114">
        <f t="shared" si="15"/>
        <v>0</v>
      </c>
      <c r="T38" s="321">
        <f t="shared" si="38"/>
        <v>0</v>
      </c>
      <c r="U38" s="321">
        <f t="shared" si="6"/>
        <v>0</v>
      </c>
      <c r="V38" s="321">
        <f t="shared" si="7"/>
        <v>0</v>
      </c>
      <c r="W38" s="322">
        <f t="shared" si="16"/>
        <v>0</v>
      </c>
      <c r="X38" s="114">
        <f t="shared" si="8"/>
        <v>0</v>
      </c>
      <c r="Y38" s="309"/>
      <c r="Z38" s="309"/>
      <c r="AA38" s="309"/>
      <c r="AB38" s="336"/>
      <c r="AC38" s="112">
        <f t="shared" si="9"/>
        <v>0</v>
      </c>
      <c r="AD38" s="309"/>
      <c r="AE38" s="309"/>
      <c r="AF38" s="309"/>
      <c r="AG38" s="332"/>
      <c r="AH38" s="114">
        <f t="shared" si="10"/>
        <v>0</v>
      </c>
      <c r="AI38" s="309"/>
      <c r="AJ38" s="309"/>
      <c r="AK38" s="309"/>
      <c r="AL38" s="339"/>
      <c r="AM38" s="114">
        <f t="shared" si="11"/>
        <v>0</v>
      </c>
      <c r="AN38" s="321">
        <f t="shared" si="39"/>
        <v>0</v>
      </c>
      <c r="AO38" s="321">
        <f t="shared" si="40"/>
        <v>0</v>
      </c>
      <c r="AP38" s="321">
        <f t="shared" si="41"/>
        <v>0</v>
      </c>
      <c r="AQ38" s="388">
        <f t="shared" si="18"/>
        <v>0</v>
      </c>
    </row>
    <row r="39" spans="1:43" x14ac:dyDescent="0.25">
      <c r="A39" s="308"/>
      <c r="B39" s="309"/>
      <c r="C39" s="346"/>
      <c r="D39" s="112">
        <f t="shared" si="0"/>
        <v>0</v>
      </c>
      <c r="E39" s="350"/>
      <c r="F39" s="309"/>
      <c r="G39" s="309"/>
      <c r="H39" s="336"/>
      <c r="I39" s="114">
        <f t="shared" si="1"/>
        <v>0</v>
      </c>
      <c r="J39" s="336"/>
      <c r="K39" s="309"/>
      <c r="L39" s="309"/>
      <c r="M39" s="336"/>
      <c r="N39" s="114">
        <f t="shared" si="2"/>
        <v>0</v>
      </c>
      <c r="O39" s="321">
        <f t="shared" si="35"/>
        <v>0</v>
      </c>
      <c r="P39" s="321">
        <f t="shared" si="36"/>
        <v>0</v>
      </c>
      <c r="Q39" s="321">
        <f t="shared" si="37"/>
        <v>0</v>
      </c>
      <c r="R39" s="322">
        <f t="shared" si="4"/>
        <v>0</v>
      </c>
      <c r="S39" s="114">
        <f t="shared" si="15"/>
        <v>0</v>
      </c>
      <c r="T39" s="321">
        <f t="shared" si="38"/>
        <v>0</v>
      </c>
      <c r="U39" s="321">
        <f t="shared" si="6"/>
        <v>0</v>
      </c>
      <c r="V39" s="321">
        <f t="shared" si="7"/>
        <v>0</v>
      </c>
      <c r="W39" s="322">
        <f t="shared" si="16"/>
        <v>0</v>
      </c>
      <c r="X39" s="114">
        <f t="shared" si="8"/>
        <v>0</v>
      </c>
      <c r="Y39" s="309"/>
      <c r="Z39" s="309"/>
      <c r="AA39" s="309"/>
      <c r="AB39" s="336"/>
      <c r="AC39" s="112">
        <f t="shared" si="9"/>
        <v>0</v>
      </c>
      <c r="AD39" s="309"/>
      <c r="AE39" s="309"/>
      <c r="AF39" s="309"/>
      <c r="AG39" s="332"/>
      <c r="AH39" s="114">
        <f t="shared" si="10"/>
        <v>0</v>
      </c>
      <c r="AI39" s="309"/>
      <c r="AJ39" s="309"/>
      <c r="AK39" s="309"/>
      <c r="AL39" s="339"/>
      <c r="AM39" s="114">
        <f t="shared" si="11"/>
        <v>0</v>
      </c>
      <c r="AN39" s="321">
        <f t="shared" si="39"/>
        <v>0</v>
      </c>
      <c r="AO39" s="321">
        <f t="shared" si="40"/>
        <v>0</v>
      </c>
      <c r="AP39" s="321">
        <f t="shared" si="41"/>
        <v>0</v>
      </c>
      <c r="AQ39" s="388">
        <f t="shared" si="18"/>
        <v>0</v>
      </c>
    </row>
    <row r="40" spans="1:43" x14ac:dyDescent="0.25">
      <c r="A40" s="308"/>
      <c r="B40" s="309"/>
      <c r="C40" s="346"/>
      <c r="D40" s="112">
        <f t="shared" si="0"/>
        <v>0</v>
      </c>
      <c r="E40" s="350"/>
      <c r="F40" s="309"/>
      <c r="G40" s="309"/>
      <c r="H40" s="336"/>
      <c r="I40" s="114">
        <f t="shared" si="1"/>
        <v>0</v>
      </c>
      <c r="J40" s="336"/>
      <c r="K40" s="309"/>
      <c r="L40" s="309"/>
      <c r="M40" s="336"/>
      <c r="N40" s="114">
        <f t="shared" si="2"/>
        <v>0</v>
      </c>
      <c r="O40" s="321">
        <f t="shared" si="35"/>
        <v>0</v>
      </c>
      <c r="P40" s="321">
        <f t="shared" si="36"/>
        <v>0</v>
      </c>
      <c r="Q40" s="321">
        <f t="shared" si="37"/>
        <v>0</v>
      </c>
      <c r="R40" s="322">
        <f t="shared" si="4"/>
        <v>0</v>
      </c>
      <c r="S40" s="114">
        <f t="shared" si="15"/>
        <v>0</v>
      </c>
      <c r="T40" s="321">
        <f t="shared" si="38"/>
        <v>0</v>
      </c>
      <c r="U40" s="321">
        <f t="shared" si="6"/>
        <v>0</v>
      </c>
      <c r="V40" s="321">
        <f t="shared" si="7"/>
        <v>0</v>
      </c>
      <c r="W40" s="322">
        <f t="shared" si="16"/>
        <v>0</v>
      </c>
      <c r="X40" s="114">
        <f t="shared" si="8"/>
        <v>0</v>
      </c>
      <c r="Y40" s="309"/>
      <c r="Z40" s="309"/>
      <c r="AA40" s="309"/>
      <c r="AB40" s="336"/>
      <c r="AC40" s="112">
        <f t="shared" si="9"/>
        <v>0</v>
      </c>
      <c r="AD40" s="309"/>
      <c r="AE40" s="309"/>
      <c r="AF40" s="309"/>
      <c r="AG40" s="332"/>
      <c r="AH40" s="114">
        <f t="shared" si="10"/>
        <v>0</v>
      </c>
      <c r="AI40" s="309"/>
      <c r="AJ40" s="309"/>
      <c r="AK40" s="309"/>
      <c r="AL40" s="339"/>
      <c r="AM40" s="114">
        <f t="shared" si="11"/>
        <v>0</v>
      </c>
      <c r="AN40" s="321">
        <f t="shared" si="39"/>
        <v>0</v>
      </c>
      <c r="AO40" s="321">
        <f t="shared" si="40"/>
        <v>0</v>
      </c>
      <c r="AP40" s="321">
        <f t="shared" si="41"/>
        <v>0</v>
      </c>
      <c r="AQ40" s="388">
        <f t="shared" si="18"/>
        <v>0</v>
      </c>
    </row>
    <row r="41" spans="1:43" x14ac:dyDescent="0.25">
      <c r="A41" s="308"/>
      <c r="B41" s="309"/>
      <c r="C41" s="346"/>
      <c r="D41" s="112">
        <f t="shared" si="0"/>
        <v>0</v>
      </c>
      <c r="E41" s="350"/>
      <c r="F41" s="309"/>
      <c r="G41" s="309"/>
      <c r="H41" s="336"/>
      <c r="I41" s="114">
        <f t="shared" si="1"/>
        <v>0</v>
      </c>
      <c r="J41" s="336"/>
      <c r="K41" s="309"/>
      <c r="L41" s="309"/>
      <c r="M41" s="336"/>
      <c r="N41" s="114">
        <f t="shared" si="2"/>
        <v>0</v>
      </c>
      <c r="O41" s="321">
        <f t="shared" si="35"/>
        <v>0</v>
      </c>
      <c r="P41" s="321">
        <f t="shared" si="36"/>
        <v>0</v>
      </c>
      <c r="Q41" s="321">
        <f t="shared" si="37"/>
        <v>0</v>
      </c>
      <c r="R41" s="322">
        <f t="shared" si="4"/>
        <v>0</v>
      </c>
      <c r="S41" s="114">
        <f t="shared" si="15"/>
        <v>0</v>
      </c>
      <c r="T41" s="321">
        <f t="shared" si="38"/>
        <v>0</v>
      </c>
      <c r="U41" s="321">
        <f t="shared" si="6"/>
        <v>0</v>
      </c>
      <c r="V41" s="321">
        <f t="shared" si="7"/>
        <v>0</v>
      </c>
      <c r="W41" s="322">
        <f t="shared" si="16"/>
        <v>0</v>
      </c>
      <c r="X41" s="114">
        <f t="shared" si="8"/>
        <v>0</v>
      </c>
      <c r="Y41" s="309"/>
      <c r="Z41" s="309"/>
      <c r="AA41" s="309"/>
      <c r="AB41" s="336"/>
      <c r="AC41" s="112">
        <f t="shared" si="9"/>
        <v>0</v>
      </c>
      <c r="AD41" s="309"/>
      <c r="AE41" s="309"/>
      <c r="AF41" s="309"/>
      <c r="AG41" s="332"/>
      <c r="AH41" s="114">
        <f t="shared" si="10"/>
        <v>0</v>
      </c>
      <c r="AI41" s="309"/>
      <c r="AJ41" s="309"/>
      <c r="AK41" s="309"/>
      <c r="AL41" s="339"/>
      <c r="AM41" s="114">
        <f t="shared" si="11"/>
        <v>0</v>
      </c>
      <c r="AN41" s="321">
        <f t="shared" si="39"/>
        <v>0</v>
      </c>
      <c r="AO41" s="321">
        <f t="shared" si="40"/>
        <v>0</v>
      </c>
      <c r="AP41" s="321">
        <f t="shared" si="41"/>
        <v>0</v>
      </c>
      <c r="AQ41" s="388">
        <f t="shared" si="18"/>
        <v>0</v>
      </c>
    </row>
    <row r="42" spans="1:43" x14ac:dyDescent="0.25">
      <c r="A42" s="308"/>
      <c r="B42" s="309"/>
      <c r="C42" s="346"/>
      <c r="D42" s="112">
        <f t="shared" si="0"/>
        <v>0</v>
      </c>
      <c r="E42" s="350"/>
      <c r="F42" s="309"/>
      <c r="G42" s="309"/>
      <c r="H42" s="336"/>
      <c r="I42" s="114">
        <f t="shared" si="1"/>
        <v>0</v>
      </c>
      <c r="J42" s="336"/>
      <c r="K42" s="309"/>
      <c r="L42" s="309"/>
      <c r="M42" s="336"/>
      <c r="N42" s="114">
        <f t="shared" si="2"/>
        <v>0</v>
      </c>
      <c r="O42" s="321">
        <f t="shared" si="35"/>
        <v>0</v>
      </c>
      <c r="P42" s="321">
        <f t="shared" si="36"/>
        <v>0</v>
      </c>
      <c r="Q42" s="321">
        <f t="shared" si="37"/>
        <v>0</v>
      </c>
      <c r="R42" s="322">
        <f t="shared" si="4"/>
        <v>0</v>
      </c>
      <c r="S42" s="114">
        <f t="shared" si="15"/>
        <v>0</v>
      </c>
      <c r="T42" s="321">
        <f t="shared" si="38"/>
        <v>0</v>
      </c>
      <c r="U42" s="321">
        <f t="shared" si="6"/>
        <v>0</v>
      </c>
      <c r="V42" s="321">
        <f t="shared" si="7"/>
        <v>0</v>
      </c>
      <c r="W42" s="322">
        <f t="shared" si="16"/>
        <v>0</v>
      </c>
      <c r="X42" s="114">
        <f t="shared" si="8"/>
        <v>0</v>
      </c>
      <c r="Y42" s="309"/>
      <c r="Z42" s="309"/>
      <c r="AA42" s="309"/>
      <c r="AB42" s="336"/>
      <c r="AC42" s="112">
        <f t="shared" si="9"/>
        <v>0</v>
      </c>
      <c r="AD42" s="309"/>
      <c r="AE42" s="309"/>
      <c r="AF42" s="309"/>
      <c r="AG42" s="332"/>
      <c r="AH42" s="114">
        <f t="shared" si="10"/>
        <v>0</v>
      </c>
      <c r="AI42" s="309"/>
      <c r="AJ42" s="309"/>
      <c r="AK42" s="309"/>
      <c r="AL42" s="339"/>
      <c r="AM42" s="114">
        <f t="shared" si="11"/>
        <v>0</v>
      </c>
      <c r="AN42" s="321">
        <f t="shared" si="39"/>
        <v>0</v>
      </c>
      <c r="AO42" s="321">
        <f t="shared" si="40"/>
        <v>0</v>
      </c>
      <c r="AP42" s="321">
        <f t="shared" si="41"/>
        <v>0</v>
      </c>
      <c r="AQ42" s="388">
        <f t="shared" si="18"/>
        <v>0</v>
      </c>
    </row>
    <row r="43" spans="1:43" x14ac:dyDescent="0.25">
      <c r="A43" s="308"/>
      <c r="B43" s="309"/>
      <c r="C43" s="346"/>
      <c r="D43" s="112">
        <f t="shared" si="0"/>
        <v>0</v>
      </c>
      <c r="E43" s="350"/>
      <c r="F43" s="309"/>
      <c r="G43" s="309"/>
      <c r="H43" s="336"/>
      <c r="I43" s="114">
        <f t="shared" si="1"/>
        <v>0</v>
      </c>
      <c r="J43" s="336"/>
      <c r="K43" s="309"/>
      <c r="L43" s="309"/>
      <c r="M43" s="336"/>
      <c r="N43" s="114">
        <f t="shared" si="2"/>
        <v>0</v>
      </c>
      <c r="O43" s="321">
        <f t="shared" si="35"/>
        <v>0</v>
      </c>
      <c r="P43" s="321">
        <f t="shared" si="36"/>
        <v>0</v>
      </c>
      <c r="Q43" s="321">
        <f t="shared" si="37"/>
        <v>0</v>
      </c>
      <c r="R43" s="322">
        <f t="shared" si="4"/>
        <v>0</v>
      </c>
      <c r="S43" s="114">
        <f t="shared" si="15"/>
        <v>0</v>
      </c>
      <c r="T43" s="321">
        <f t="shared" si="38"/>
        <v>0</v>
      </c>
      <c r="U43" s="321">
        <f t="shared" si="6"/>
        <v>0</v>
      </c>
      <c r="V43" s="321">
        <f t="shared" si="7"/>
        <v>0</v>
      </c>
      <c r="W43" s="322">
        <f t="shared" si="16"/>
        <v>0</v>
      </c>
      <c r="X43" s="114">
        <f t="shared" si="8"/>
        <v>0</v>
      </c>
      <c r="Y43" s="309"/>
      <c r="Z43" s="309"/>
      <c r="AA43" s="309"/>
      <c r="AB43" s="336"/>
      <c r="AC43" s="112">
        <f t="shared" si="9"/>
        <v>0</v>
      </c>
      <c r="AD43" s="309"/>
      <c r="AE43" s="309"/>
      <c r="AF43" s="309"/>
      <c r="AG43" s="332"/>
      <c r="AH43" s="114">
        <f t="shared" si="10"/>
        <v>0</v>
      </c>
      <c r="AI43" s="309"/>
      <c r="AJ43" s="309"/>
      <c r="AK43" s="309"/>
      <c r="AL43" s="339"/>
      <c r="AM43" s="114">
        <f t="shared" si="11"/>
        <v>0</v>
      </c>
      <c r="AN43" s="321">
        <f t="shared" si="39"/>
        <v>0</v>
      </c>
      <c r="AO43" s="321">
        <f t="shared" si="40"/>
        <v>0</v>
      </c>
      <c r="AP43" s="321">
        <f t="shared" si="41"/>
        <v>0</v>
      </c>
      <c r="AQ43" s="388">
        <f t="shared" si="18"/>
        <v>0</v>
      </c>
    </row>
    <row r="44" spans="1:43" x14ac:dyDescent="0.25">
      <c r="A44" s="308"/>
      <c r="B44" s="309"/>
      <c r="C44" s="346"/>
      <c r="D44" s="112">
        <f t="shared" si="0"/>
        <v>0</v>
      </c>
      <c r="E44" s="350"/>
      <c r="F44" s="309"/>
      <c r="G44" s="309"/>
      <c r="H44" s="336"/>
      <c r="I44" s="114">
        <f t="shared" si="1"/>
        <v>0</v>
      </c>
      <c r="J44" s="336"/>
      <c r="K44" s="309"/>
      <c r="L44" s="309"/>
      <c r="M44" s="336"/>
      <c r="N44" s="114">
        <f t="shared" si="2"/>
        <v>0</v>
      </c>
      <c r="O44" s="321">
        <f t="shared" si="35"/>
        <v>0</v>
      </c>
      <c r="P44" s="321">
        <f t="shared" si="36"/>
        <v>0</v>
      </c>
      <c r="Q44" s="321">
        <f t="shared" si="37"/>
        <v>0</v>
      </c>
      <c r="R44" s="322">
        <f t="shared" si="4"/>
        <v>0</v>
      </c>
      <c r="S44" s="114">
        <f t="shared" si="15"/>
        <v>0</v>
      </c>
      <c r="T44" s="321">
        <f t="shared" si="38"/>
        <v>0</v>
      </c>
      <c r="U44" s="321">
        <f t="shared" si="6"/>
        <v>0</v>
      </c>
      <c r="V44" s="321">
        <f t="shared" si="7"/>
        <v>0</v>
      </c>
      <c r="W44" s="322">
        <f t="shared" si="16"/>
        <v>0</v>
      </c>
      <c r="X44" s="114">
        <f t="shared" si="8"/>
        <v>0</v>
      </c>
      <c r="Y44" s="309"/>
      <c r="Z44" s="309"/>
      <c r="AA44" s="309"/>
      <c r="AB44" s="336"/>
      <c r="AC44" s="112">
        <f t="shared" si="9"/>
        <v>0</v>
      </c>
      <c r="AD44" s="309"/>
      <c r="AE44" s="309"/>
      <c r="AF44" s="309"/>
      <c r="AG44" s="332"/>
      <c r="AH44" s="114">
        <f t="shared" si="10"/>
        <v>0</v>
      </c>
      <c r="AI44" s="309"/>
      <c r="AJ44" s="309"/>
      <c r="AK44" s="309"/>
      <c r="AL44" s="339"/>
      <c r="AM44" s="114">
        <f t="shared" si="11"/>
        <v>0</v>
      </c>
      <c r="AN44" s="321">
        <f t="shared" si="39"/>
        <v>0</v>
      </c>
      <c r="AO44" s="321">
        <f t="shared" si="40"/>
        <v>0</v>
      </c>
      <c r="AP44" s="321">
        <f t="shared" si="41"/>
        <v>0</v>
      </c>
      <c r="AQ44" s="388">
        <f t="shared" si="18"/>
        <v>0</v>
      </c>
    </row>
    <row r="45" spans="1:43" x14ac:dyDescent="0.25">
      <c r="A45" s="308"/>
      <c r="B45" s="309"/>
      <c r="C45" s="346"/>
      <c r="D45" s="112">
        <f t="shared" si="0"/>
        <v>0</v>
      </c>
      <c r="E45" s="350"/>
      <c r="F45" s="309"/>
      <c r="G45" s="309"/>
      <c r="H45" s="336"/>
      <c r="I45" s="114">
        <f t="shared" si="1"/>
        <v>0</v>
      </c>
      <c r="J45" s="336"/>
      <c r="K45" s="309"/>
      <c r="L45" s="309"/>
      <c r="M45" s="336"/>
      <c r="N45" s="114">
        <f t="shared" si="2"/>
        <v>0</v>
      </c>
      <c r="O45" s="321">
        <f t="shared" si="35"/>
        <v>0</v>
      </c>
      <c r="P45" s="321">
        <f t="shared" si="36"/>
        <v>0</v>
      </c>
      <c r="Q45" s="321">
        <f t="shared" si="37"/>
        <v>0</v>
      </c>
      <c r="R45" s="322">
        <f t="shared" si="4"/>
        <v>0</v>
      </c>
      <c r="S45" s="114">
        <f t="shared" si="15"/>
        <v>0</v>
      </c>
      <c r="T45" s="321">
        <f t="shared" si="38"/>
        <v>0</v>
      </c>
      <c r="U45" s="321">
        <f t="shared" si="6"/>
        <v>0</v>
      </c>
      <c r="V45" s="321">
        <f t="shared" si="7"/>
        <v>0</v>
      </c>
      <c r="W45" s="322">
        <f t="shared" si="16"/>
        <v>0</v>
      </c>
      <c r="X45" s="114">
        <f t="shared" si="8"/>
        <v>0</v>
      </c>
      <c r="Y45" s="309"/>
      <c r="Z45" s="309"/>
      <c r="AA45" s="309"/>
      <c r="AB45" s="336"/>
      <c r="AC45" s="112">
        <f t="shared" si="9"/>
        <v>0</v>
      </c>
      <c r="AD45" s="309"/>
      <c r="AE45" s="309"/>
      <c r="AF45" s="309"/>
      <c r="AG45" s="332"/>
      <c r="AH45" s="114">
        <f t="shared" si="10"/>
        <v>0</v>
      </c>
      <c r="AI45" s="309"/>
      <c r="AJ45" s="309"/>
      <c r="AK45" s="309"/>
      <c r="AL45" s="339"/>
      <c r="AM45" s="114">
        <f t="shared" si="11"/>
        <v>0</v>
      </c>
      <c r="AN45" s="321">
        <f t="shared" si="39"/>
        <v>0</v>
      </c>
      <c r="AO45" s="321">
        <f t="shared" si="40"/>
        <v>0</v>
      </c>
      <c r="AP45" s="321">
        <f t="shared" si="41"/>
        <v>0</v>
      </c>
      <c r="AQ45" s="388">
        <f t="shared" si="18"/>
        <v>0</v>
      </c>
    </row>
    <row r="46" spans="1:43" x14ac:dyDescent="0.25">
      <c r="A46" s="308"/>
      <c r="B46" s="309"/>
      <c r="C46" s="346"/>
      <c r="D46" s="112">
        <f t="shared" si="0"/>
        <v>0</v>
      </c>
      <c r="E46" s="350"/>
      <c r="F46" s="309"/>
      <c r="G46" s="309"/>
      <c r="H46" s="336"/>
      <c r="I46" s="114">
        <f t="shared" si="1"/>
        <v>0</v>
      </c>
      <c r="J46" s="336"/>
      <c r="K46" s="309"/>
      <c r="L46" s="309"/>
      <c r="M46" s="336"/>
      <c r="N46" s="114">
        <f t="shared" si="2"/>
        <v>0</v>
      </c>
      <c r="O46" s="321">
        <f t="shared" si="35"/>
        <v>0</v>
      </c>
      <c r="P46" s="321">
        <f t="shared" si="36"/>
        <v>0</v>
      </c>
      <c r="Q46" s="321">
        <f t="shared" si="37"/>
        <v>0</v>
      </c>
      <c r="R46" s="322">
        <f t="shared" si="4"/>
        <v>0</v>
      </c>
      <c r="S46" s="114">
        <f t="shared" si="15"/>
        <v>0</v>
      </c>
      <c r="T46" s="321">
        <f t="shared" si="38"/>
        <v>0</v>
      </c>
      <c r="U46" s="321">
        <f t="shared" si="6"/>
        <v>0</v>
      </c>
      <c r="V46" s="321">
        <f t="shared" si="7"/>
        <v>0</v>
      </c>
      <c r="W46" s="322">
        <f t="shared" si="16"/>
        <v>0</v>
      </c>
      <c r="X46" s="114">
        <f t="shared" si="8"/>
        <v>0</v>
      </c>
      <c r="Y46" s="309"/>
      <c r="Z46" s="309"/>
      <c r="AA46" s="309"/>
      <c r="AB46" s="336"/>
      <c r="AC46" s="112">
        <f t="shared" si="9"/>
        <v>0</v>
      </c>
      <c r="AD46" s="309"/>
      <c r="AE46" s="309"/>
      <c r="AF46" s="309"/>
      <c r="AG46" s="332"/>
      <c r="AH46" s="114">
        <f t="shared" si="10"/>
        <v>0</v>
      </c>
      <c r="AI46" s="309"/>
      <c r="AJ46" s="309"/>
      <c r="AK46" s="309"/>
      <c r="AL46" s="339"/>
      <c r="AM46" s="114">
        <f t="shared" si="11"/>
        <v>0</v>
      </c>
      <c r="AN46" s="321">
        <f t="shared" si="39"/>
        <v>0</v>
      </c>
      <c r="AO46" s="321">
        <f t="shared" si="40"/>
        <v>0</v>
      </c>
      <c r="AP46" s="321">
        <f t="shared" si="41"/>
        <v>0</v>
      </c>
      <c r="AQ46" s="388">
        <f t="shared" si="18"/>
        <v>0</v>
      </c>
    </row>
    <row r="47" spans="1:43" x14ac:dyDescent="0.25">
      <c r="A47" s="308"/>
      <c r="B47" s="309"/>
      <c r="C47" s="346"/>
      <c r="D47" s="112">
        <f t="shared" si="0"/>
        <v>0</v>
      </c>
      <c r="E47" s="350"/>
      <c r="F47" s="309"/>
      <c r="G47" s="309"/>
      <c r="H47" s="336"/>
      <c r="I47" s="114">
        <f t="shared" si="1"/>
        <v>0</v>
      </c>
      <c r="J47" s="336"/>
      <c r="K47" s="309"/>
      <c r="L47" s="309"/>
      <c r="M47" s="336"/>
      <c r="N47" s="114">
        <f t="shared" si="2"/>
        <v>0</v>
      </c>
      <c r="O47" s="321">
        <f t="shared" si="35"/>
        <v>0</v>
      </c>
      <c r="P47" s="321">
        <f t="shared" si="36"/>
        <v>0</v>
      </c>
      <c r="Q47" s="321">
        <f t="shared" si="37"/>
        <v>0</v>
      </c>
      <c r="R47" s="322">
        <f t="shared" si="4"/>
        <v>0</v>
      </c>
      <c r="S47" s="114">
        <f t="shared" si="15"/>
        <v>0</v>
      </c>
      <c r="T47" s="321">
        <f t="shared" si="38"/>
        <v>0</v>
      </c>
      <c r="U47" s="321">
        <f t="shared" si="6"/>
        <v>0</v>
      </c>
      <c r="V47" s="321">
        <f t="shared" si="7"/>
        <v>0</v>
      </c>
      <c r="W47" s="322">
        <f t="shared" si="16"/>
        <v>0</v>
      </c>
      <c r="X47" s="114">
        <f t="shared" si="8"/>
        <v>0</v>
      </c>
      <c r="Y47" s="309"/>
      <c r="Z47" s="309"/>
      <c r="AA47" s="309"/>
      <c r="AB47" s="336"/>
      <c r="AC47" s="112">
        <f t="shared" si="9"/>
        <v>0</v>
      </c>
      <c r="AD47" s="309"/>
      <c r="AE47" s="309"/>
      <c r="AF47" s="309"/>
      <c r="AG47" s="332"/>
      <c r="AH47" s="114">
        <f t="shared" si="10"/>
        <v>0</v>
      </c>
      <c r="AI47" s="309"/>
      <c r="AJ47" s="309"/>
      <c r="AK47" s="309"/>
      <c r="AL47" s="339"/>
      <c r="AM47" s="114">
        <f t="shared" si="11"/>
        <v>0</v>
      </c>
      <c r="AN47" s="321">
        <f t="shared" si="39"/>
        <v>0</v>
      </c>
      <c r="AO47" s="321">
        <f t="shared" si="40"/>
        <v>0</v>
      </c>
      <c r="AP47" s="321">
        <f t="shared" si="41"/>
        <v>0</v>
      </c>
      <c r="AQ47" s="388">
        <f t="shared" si="18"/>
        <v>0</v>
      </c>
    </row>
    <row r="48" spans="1:43" x14ac:dyDescent="0.25">
      <c r="A48" s="308"/>
      <c r="B48" s="309"/>
      <c r="C48" s="346"/>
      <c r="D48" s="112">
        <f t="shared" si="0"/>
        <v>0</v>
      </c>
      <c r="E48" s="350"/>
      <c r="F48" s="309"/>
      <c r="G48" s="309"/>
      <c r="H48" s="336"/>
      <c r="I48" s="114">
        <f t="shared" si="1"/>
        <v>0</v>
      </c>
      <c r="J48" s="336"/>
      <c r="K48" s="309"/>
      <c r="L48" s="309"/>
      <c r="M48" s="336"/>
      <c r="N48" s="114">
        <f t="shared" si="2"/>
        <v>0</v>
      </c>
      <c r="O48" s="321">
        <f t="shared" si="35"/>
        <v>0</v>
      </c>
      <c r="P48" s="321">
        <f t="shared" si="36"/>
        <v>0</v>
      </c>
      <c r="Q48" s="321">
        <f t="shared" si="37"/>
        <v>0</v>
      </c>
      <c r="R48" s="322">
        <f t="shared" si="4"/>
        <v>0</v>
      </c>
      <c r="S48" s="114">
        <f t="shared" si="15"/>
        <v>0</v>
      </c>
      <c r="T48" s="321">
        <f t="shared" si="38"/>
        <v>0</v>
      </c>
      <c r="U48" s="321">
        <f t="shared" si="6"/>
        <v>0</v>
      </c>
      <c r="V48" s="321">
        <f t="shared" si="7"/>
        <v>0</v>
      </c>
      <c r="W48" s="322">
        <f t="shared" si="16"/>
        <v>0</v>
      </c>
      <c r="X48" s="114">
        <f t="shared" si="8"/>
        <v>0</v>
      </c>
      <c r="Y48" s="309"/>
      <c r="Z48" s="309"/>
      <c r="AA48" s="309"/>
      <c r="AB48" s="336"/>
      <c r="AC48" s="112">
        <f t="shared" si="9"/>
        <v>0</v>
      </c>
      <c r="AD48" s="309"/>
      <c r="AE48" s="309"/>
      <c r="AF48" s="309"/>
      <c r="AG48" s="332"/>
      <c r="AH48" s="114">
        <f t="shared" si="10"/>
        <v>0</v>
      </c>
      <c r="AI48" s="309"/>
      <c r="AJ48" s="309"/>
      <c r="AK48" s="309"/>
      <c r="AL48" s="339"/>
      <c r="AM48" s="114">
        <f t="shared" si="11"/>
        <v>0</v>
      </c>
      <c r="AN48" s="321">
        <f t="shared" si="39"/>
        <v>0</v>
      </c>
      <c r="AO48" s="321">
        <f t="shared" si="40"/>
        <v>0</v>
      </c>
      <c r="AP48" s="321">
        <f t="shared" si="41"/>
        <v>0</v>
      </c>
      <c r="AQ48" s="388">
        <f t="shared" si="18"/>
        <v>0</v>
      </c>
    </row>
    <row r="49" spans="1:43" x14ac:dyDescent="0.25">
      <c r="A49" s="308"/>
      <c r="B49" s="309"/>
      <c r="C49" s="346"/>
      <c r="D49" s="112">
        <f t="shared" si="0"/>
        <v>0</v>
      </c>
      <c r="E49" s="350"/>
      <c r="F49" s="309"/>
      <c r="G49" s="309"/>
      <c r="H49" s="336"/>
      <c r="I49" s="114">
        <f t="shared" si="1"/>
        <v>0</v>
      </c>
      <c r="J49" s="336"/>
      <c r="K49" s="309"/>
      <c r="L49" s="309"/>
      <c r="M49" s="336"/>
      <c r="N49" s="114">
        <f t="shared" si="2"/>
        <v>0</v>
      </c>
      <c r="O49" s="321">
        <f t="shared" si="35"/>
        <v>0</v>
      </c>
      <c r="P49" s="321">
        <f t="shared" si="36"/>
        <v>0</v>
      </c>
      <c r="Q49" s="321">
        <f t="shared" si="37"/>
        <v>0</v>
      </c>
      <c r="R49" s="322">
        <f t="shared" si="4"/>
        <v>0</v>
      </c>
      <c r="S49" s="114">
        <f t="shared" si="15"/>
        <v>0</v>
      </c>
      <c r="T49" s="321">
        <f t="shared" si="38"/>
        <v>0</v>
      </c>
      <c r="U49" s="321">
        <f t="shared" si="6"/>
        <v>0</v>
      </c>
      <c r="V49" s="321">
        <f t="shared" si="7"/>
        <v>0</v>
      </c>
      <c r="W49" s="322">
        <f t="shared" si="16"/>
        <v>0</v>
      </c>
      <c r="X49" s="114">
        <f t="shared" si="8"/>
        <v>0</v>
      </c>
      <c r="Y49" s="309"/>
      <c r="Z49" s="309"/>
      <c r="AA49" s="309"/>
      <c r="AB49" s="336"/>
      <c r="AC49" s="112">
        <f t="shared" si="9"/>
        <v>0</v>
      </c>
      <c r="AD49" s="309"/>
      <c r="AE49" s="309"/>
      <c r="AF49" s="309"/>
      <c r="AG49" s="332"/>
      <c r="AH49" s="114">
        <f t="shared" si="10"/>
        <v>0</v>
      </c>
      <c r="AI49" s="309"/>
      <c r="AJ49" s="309"/>
      <c r="AK49" s="309"/>
      <c r="AL49" s="339"/>
      <c r="AM49" s="114">
        <f t="shared" si="11"/>
        <v>0</v>
      </c>
      <c r="AN49" s="321">
        <f t="shared" si="39"/>
        <v>0</v>
      </c>
      <c r="AO49" s="321">
        <f t="shared" si="40"/>
        <v>0</v>
      </c>
      <c r="AP49" s="321">
        <f t="shared" si="41"/>
        <v>0</v>
      </c>
      <c r="AQ49" s="388">
        <f t="shared" si="18"/>
        <v>0</v>
      </c>
    </row>
    <row r="50" spans="1:43" x14ac:dyDescent="0.25">
      <c r="A50" s="308"/>
      <c r="B50" s="309"/>
      <c r="C50" s="346"/>
      <c r="D50" s="112">
        <f t="shared" si="0"/>
        <v>0</v>
      </c>
      <c r="E50" s="350"/>
      <c r="F50" s="309"/>
      <c r="G50" s="309"/>
      <c r="H50" s="336"/>
      <c r="I50" s="114">
        <f t="shared" si="1"/>
        <v>0</v>
      </c>
      <c r="J50" s="336"/>
      <c r="K50" s="309"/>
      <c r="L50" s="309"/>
      <c r="M50" s="336"/>
      <c r="N50" s="114">
        <f t="shared" si="2"/>
        <v>0</v>
      </c>
      <c r="O50" s="321">
        <f t="shared" si="28"/>
        <v>0</v>
      </c>
      <c r="P50" s="321">
        <f t="shared" si="29"/>
        <v>0</v>
      </c>
      <c r="Q50" s="321">
        <f t="shared" si="30"/>
        <v>0</v>
      </c>
      <c r="R50" s="322">
        <f t="shared" si="4"/>
        <v>0</v>
      </c>
      <c r="S50" s="114">
        <f t="shared" si="15"/>
        <v>0</v>
      </c>
      <c r="T50" s="321">
        <f t="shared" si="31"/>
        <v>0</v>
      </c>
      <c r="U50" s="321">
        <f t="shared" si="6"/>
        <v>0</v>
      </c>
      <c r="V50" s="321">
        <f t="shared" si="7"/>
        <v>0</v>
      </c>
      <c r="W50" s="322">
        <f t="shared" si="16"/>
        <v>0</v>
      </c>
      <c r="X50" s="114">
        <f t="shared" si="8"/>
        <v>0</v>
      </c>
      <c r="Y50" s="309"/>
      <c r="Z50" s="309"/>
      <c r="AA50" s="309"/>
      <c r="AB50" s="336"/>
      <c r="AC50" s="112">
        <f t="shared" si="9"/>
        <v>0</v>
      </c>
      <c r="AD50" s="309"/>
      <c r="AE50" s="309"/>
      <c r="AF50" s="309"/>
      <c r="AG50" s="332"/>
      <c r="AH50" s="114">
        <f t="shared" si="10"/>
        <v>0</v>
      </c>
      <c r="AI50" s="309"/>
      <c r="AJ50" s="309"/>
      <c r="AK50" s="309"/>
      <c r="AL50" s="339"/>
      <c r="AM50" s="114">
        <f t="shared" si="11"/>
        <v>0</v>
      </c>
      <c r="AN50" s="321">
        <f t="shared" si="32"/>
        <v>0</v>
      </c>
      <c r="AO50" s="321">
        <f t="shared" si="33"/>
        <v>0</v>
      </c>
      <c r="AP50" s="321">
        <f t="shared" si="34"/>
        <v>0</v>
      </c>
      <c r="AQ50" s="388">
        <f t="shared" si="18"/>
        <v>0</v>
      </c>
    </row>
    <row r="51" spans="1:43" x14ac:dyDescent="0.25">
      <c r="A51" s="308"/>
      <c r="B51" s="309"/>
      <c r="C51" s="346"/>
      <c r="D51" s="112">
        <f t="shared" si="0"/>
        <v>0</v>
      </c>
      <c r="E51" s="350"/>
      <c r="F51" s="309"/>
      <c r="G51" s="309"/>
      <c r="H51" s="336"/>
      <c r="I51" s="114">
        <f t="shared" si="1"/>
        <v>0</v>
      </c>
      <c r="J51" s="336"/>
      <c r="K51" s="309"/>
      <c r="L51" s="309"/>
      <c r="M51" s="336"/>
      <c r="N51" s="114">
        <f t="shared" si="2"/>
        <v>0</v>
      </c>
      <c r="O51" s="321">
        <f t="shared" si="28"/>
        <v>0</v>
      </c>
      <c r="P51" s="321">
        <f t="shared" si="29"/>
        <v>0</v>
      </c>
      <c r="Q51" s="321">
        <f t="shared" si="30"/>
        <v>0</v>
      </c>
      <c r="R51" s="322">
        <f t="shared" si="4"/>
        <v>0</v>
      </c>
      <c r="S51" s="114">
        <f t="shared" si="15"/>
        <v>0</v>
      </c>
      <c r="T51" s="321">
        <f t="shared" si="31"/>
        <v>0</v>
      </c>
      <c r="U51" s="321">
        <f t="shared" si="6"/>
        <v>0</v>
      </c>
      <c r="V51" s="321">
        <f t="shared" si="7"/>
        <v>0</v>
      </c>
      <c r="W51" s="322">
        <f t="shared" si="16"/>
        <v>0</v>
      </c>
      <c r="X51" s="114">
        <f t="shared" si="8"/>
        <v>0</v>
      </c>
      <c r="Y51" s="309"/>
      <c r="Z51" s="309"/>
      <c r="AA51" s="309"/>
      <c r="AB51" s="336"/>
      <c r="AC51" s="112">
        <f t="shared" si="9"/>
        <v>0</v>
      </c>
      <c r="AD51" s="309"/>
      <c r="AE51" s="309"/>
      <c r="AF51" s="309"/>
      <c r="AG51" s="332"/>
      <c r="AH51" s="114">
        <f t="shared" si="10"/>
        <v>0</v>
      </c>
      <c r="AI51" s="309"/>
      <c r="AJ51" s="309"/>
      <c r="AK51" s="309"/>
      <c r="AL51" s="339"/>
      <c r="AM51" s="114">
        <f t="shared" si="11"/>
        <v>0</v>
      </c>
      <c r="AN51" s="321">
        <f t="shared" si="32"/>
        <v>0</v>
      </c>
      <c r="AO51" s="321">
        <f t="shared" si="33"/>
        <v>0</v>
      </c>
      <c r="AP51" s="321">
        <f t="shared" si="34"/>
        <v>0</v>
      </c>
      <c r="AQ51" s="388">
        <f t="shared" si="18"/>
        <v>0</v>
      </c>
    </row>
    <row r="52" spans="1:43" x14ac:dyDescent="0.25">
      <c r="A52" s="308"/>
      <c r="B52" s="309"/>
      <c r="C52" s="346"/>
      <c r="D52" s="112">
        <f t="shared" si="0"/>
        <v>0</v>
      </c>
      <c r="E52" s="350"/>
      <c r="F52" s="309"/>
      <c r="G52" s="309"/>
      <c r="H52" s="336"/>
      <c r="I52" s="114">
        <f t="shared" si="1"/>
        <v>0</v>
      </c>
      <c r="J52" s="336"/>
      <c r="K52" s="309"/>
      <c r="L52" s="309"/>
      <c r="M52" s="336"/>
      <c r="N52" s="114">
        <f t="shared" si="2"/>
        <v>0</v>
      </c>
      <c r="O52" s="321">
        <f t="shared" si="28"/>
        <v>0</v>
      </c>
      <c r="P52" s="321">
        <f t="shared" si="29"/>
        <v>0</v>
      </c>
      <c r="Q52" s="321">
        <f t="shared" si="30"/>
        <v>0</v>
      </c>
      <c r="R52" s="322">
        <f t="shared" si="4"/>
        <v>0</v>
      </c>
      <c r="S52" s="114">
        <f t="shared" si="15"/>
        <v>0</v>
      </c>
      <c r="T52" s="321">
        <f t="shared" si="31"/>
        <v>0</v>
      </c>
      <c r="U52" s="321">
        <f t="shared" si="6"/>
        <v>0</v>
      </c>
      <c r="V52" s="321">
        <f t="shared" si="7"/>
        <v>0</v>
      </c>
      <c r="W52" s="322">
        <f t="shared" si="16"/>
        <v>0</v>
      </c>
      <c r="X52" s="114">
        <f t="shared" si="8"/>
        <v>0</v>
      </c>
      <c r="Y52" s="309"/>
      <c r="Z52" s="309"/>
      <c r="AA52" s="309"/>
      <c r="AB52" s="336"/>
      <c r="AC52" s="112">
        <f t="shared" si="9"/>
        <v>0</v>
      </c>
      <c r="AD52" s="309"/>
      <c r="AE52" s="309"/>
      <c r="AF52" s="309"/>
      <c r="AG52" s="332"/>
      <c r="AH52" s="114">
        <f t="shared" si="10"/>
        <v>0</v>
      </c>
      <c r="AI52" s="309"/>
      <c r="AJ52" s="309"/>
      <c r="AK52" s="309"/>
      <c r="AL52" s="339"/>
      <c r="AM52" s="114">
        <f t="shared" si="11"/>
        <v>0</v>
      </c>
      <c r="AN52" s="321">
        <f t="shared" si="32"/>
        <v>0</v>
      </c>
      <c r="AO52" s="321">
        <f t="shared" si="33"/>
        <v>0</v>
      </c>
      <c r="AP52" s="321">
        <f t="shared" si="34"/>
        <v>0</v>
      </c>
      <c r="AQ52" s="388">
        <f t="shared" si="18"/>
        <v>0</v>
      </c>
    </row>
    <row r="53" spans="1:43" ht="15.75" thickBot="1" x14ac:dyDescent="0.3">
      <c r="A53" s="347"/>
      <c r="B53" s="337"/>
      <c r="C53" s="348"/>
      <c r="D53" s="120">
        <f t="shared" si="0"/>
        <v>0</v>
      </c>
      <c r="E53" s="405"/>
      <c r="F53" s="337"/>
      <c r="G53" s="337"/>
      <c r="H53" s="338"/>
      <c r="I53" s="122">
        <f t="shared" si="1"/>
        <v>0</v>
      </c>
      <c r="J53" s="338"/>
      <c r="K53" s="337"/>
      <c r="L53" s="337"/>
      <c r="M53" s="338"/>
      <c r="N53" s="122">
        <f t="shared" si="2"/>
        <v>0</v>
      </c>
      <c r="O53" s="325">
        <f t="shared" si="28"/>
        <v>0</v>
      </c>
      <c r="P53" s="325">
        <f t="shared" si="29"/>
        <v>0</v>
      </c>
      <c r="Q53" s="325">
        <f t="shared" si="30"/>
        <v>0</v>
      </c>
      <c r="R53" s="374">
        <f t="shared" si="4"/>
        <v>0</v>
      </c>
      <c r="S53" s="122">
        <f t="shared" si="15"/>
        <v>0</v>
      </c>
      <c r="T53" s="325">
        <f t="shared" si="31"/>
        <v>0</v>
      </c>
      <c r="U53" s="325">
        <f t="shared" si="6"/>
        <v>0</v>
      </c>
      <c r="V53" s="325">
        <f t="shared" si="7"/>
        <v>0</v>
      </c>
      <c r="W53" s="374">
        <f t="shared" si="16"/>
        <v>0</v>
      </c>
      <c r="X53" s="122">
        <f t="shared" si="8"/>
        <v>0</v>
      </c>
      <c r="Y53" s="337"/>
      <c r="Z53" s="337"/>
      <c r="AA53" s="337"/>
      <c r="AB53" s="338"/>
      <c r="AC53" s="120">
        <f t="shared" si="9"/>
        <v>0</v>
      </c>
      <c r="AD53" s="337"/>
      <c r="AE53" s="337"/>
      <c r="AF53" s="337"/>
      <c r="AG53" s="334"/>
      <c r="AH53" s="122">
        <f t="shared" si="10"/>
        <v>0</v>
      </c>
      <c r="AI53" s="337"/>
      <c r="AJ53" s="337"/>
      <c r="AK53" s="337"/>
      <c r="AL53" s="340"/>
      <c r="AM53" s="122">
        <f t="shared" si="11"/>
        <v>0</v>
      </c>
      <c r="AN53" s="325">
        <f t="shared" si="32"/>
        <v>0</v>
      </c>
      <c r="AO53" s="325">
        <f t="shared" si="33"/>
        <v>0</v>
      </c>
      <c r="AP53" s="325">
        <f t="shared" si="34"/>
        <v>0</v>
      </c>
      <c r="AQ53" s="389">
        <f t="shared" si="18"/>
        <v>0</v>
      </c>
    </row>
    <row r="54" spans="1:43" s="53" customFormat="1" x14ac:dyDescent="0.25"/>
    <row r="55" spans="1:43" s="53" customFormat="1" x14ac:dyDescent="0.25">
      <c r="AI55" s="637" t="s">
        <v>63</v>
      </c>
      <c r="AJ55" s="637"/>
      <c r="AK55" s="637"/>
      <c r="AL55" s="637"/>
      <c r="AM55" s="637"/>
      <c r="AN55" s="637"/>
      <c r="AO55" s="637"/>
      <c r="AP55" s="637"/>
    </row>
    <row r="56" spans="1:43" s="53" customFormat="1" x14ac:dyDescent="0.25">
      <c r="AI56" s="406"/>
      <c r="AJ56" s="53" t="s">
        <v>275</v>
      </c>
      <c r="AK56" s="406"/>
      <c r="AL56" s="406"/>
      <c r="AM56" s="406"/>
      <c r="AN56" s="406"/>
      <c r="AO56" s="406"/>
      <c r="AP56" s="406"/>
    </row>
    <row r="57" spans="1:43" s="53" customFormat="1" x14ac:dyDescent="0.25">
      <c r="AI57" s="406"/>
      <c r="AJ57" s="406"/>
      <c r="AK57" s="406"/>
      <c r="AL57" s="406"/>
      <c r="AM57" s="406"/>
      <c r="AN57" s="406"/>
      <c r="AO57" s="406"/>
      <c r="AP57" s="406"/>
    </row>
    <row r="58" spans="1:43" s="53" customFormat="1" ht="16.5" x14ac:dyDescent="0.25">
      <c r="X58" s="67" t="s">
        <v>114</v>
      </c>
      <c r="AC58" s="68" t="s">
        <v>115</v>
      </c>
      <c r="AD58" s="70"/>
      <c r="AE58" s="70"/>
      <c r="AF58" s="70"/>
      <c r="AG58" s="70"/>
      <c r="AH58" s="58" t="s">
        <v>67</v>
      </c>
      <c r="AI58" s="56"/>
      <c r="AJ58" s="71"/>
    </row>
    <row r="59" spans="1:43" s="53" customFormat="1" ht="16.5" x14ac:dyDescent="0.25">
      <c r="X59" s="72"/>
      <c r="AC59" s="68"/>
      <c r="AD59" s="70"/>
      <c r="AE59" s="70"/>
      <c r="AF59" s="70"/>
      <c r="AG59" s="70"/>
      <c r="AH59" s="73"/>
      <c r="AI59" s="73"/>
      <c r="AJ59" s="71"/>
    </row>
    <row r="60" spans="1:43" s="53" customFormat="1" x14ac:dyDescent="0.25">
      <c r="X60" s="74"/>
      <c r="AC60" s="54" t="s">
        <v>69</v>
      </c>
      <c r="AD60" s="74"/>
      <c r="AE60" s="74"/>
      <c r="AF60" s="74"/>
      <c r="AG60" s="74"/>
      <c r="AH60" s="54" t="s">
        <v>116</v>
      </c>
      <c r="AI60" s="74"/>
      <c r="AJ60" s="74"/>
    </row>
    <row r="61" spans="1:43" s="53" customFormat="1" x14ac:dyDescent="0.25"/>
    <row r="62" spans="1:43" s="53" customFormat="1" x14ac:dyDescent="0.25"/>
    <row r="63" spans="1:43" s="53" customFormat="1" x14ac:dyDescent="0.25"/>
    <row r="64" spans="1:43" s="53" customFormat="1" x14ac:dyDescent="0.25"/>
    <row r="65" s="53" customFormat="1" x14ac:dyDescent="0.25"/>
    <row r="66" s="53" customFormat="1" x14ac:dyDescent="0.25"/>
    <row r="67" s="53" customFormat="1" x14ac:dyDescent="0.25"/>
    <row r="68" s="53" customFormat="1" x14ac:dyDescent="0.25"/>
  </sheetData>
  <sheetProtection formatColumns="0" formatRows="0"/>
  <mergeCells count="31">
    <mergeCell ref="N6:N7"/>
    <mergeCell ref="AI1:AJ2"/>
    <mergeCell ref="S6:S7"/>
    <mergeCell ref="X6:X7"/>
    <mergeCell ref="N4:R5"/>
    <mergeCell ref="O6:R6"/>
    <mergeCell ref="S4:W5"/>
    <mergeCell ref="T6:W6"/>
    <mergeCell ref="AH5:AL5"/>
    <mergeCell ref="X5:AB5"/>
    <mergeCell ref="Y6:AB6"/>
    <mergeCell ref="AC5:AG5"/>
    <mergeCell ref="X4:AG4"/>
    <mergeCell ref="AH4:AL4"/>
    <mergeCell ref="A4:A8"/>
    <mergeCell ref="B4:B7"/>
    <mergeCell ref="C4:C8"/>
    <mergeCell ref="D6:D7"/>
    <mergeCell ref="I6:I7"/>
    <mergeCell ref="D4:H5"/>
    <mergeCell ref="I4:M5"/>
    <mergeCell ref="E6:H6"/>
    <mergeCell ref="J6:M6"/>
    <mergeCell ref="AM4:AQ5"/>
    <mergeCell ref="AN6:AQ6"/>
    <mergeCell ref="AI55:AP55"/>
    <mergeCell ref="AC6:AC7"/>
    <mergeCell ref="AD6:AF6"/>
    <mergeCell ref="AH6:AH7"/>
    <mergeCell ref="AI6:AK6"/>
    <mergeCell ref="AM6:AM7"/>
  </mergeCells>
  <hyperlinks>
    <hyperlink ref="AI1" location="'Списък приложения'!A1" display="'Списък приложения'!A1"/>
  </hyperlinks>
  <pageMargins left="0.70866141732283472" right="0.70866141732283472" top="0.74803149606299213" bottom="0.74803149606299213" header="0.31496062992125984" footer="0.31496062992125984"/>
  <pageSetup scale="51" orientation="landscape" verticalDpi="0" r:id="rId1"/>
  <colBreaks count="1" manualBreakCount="1">
    <brk id="2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BL107"/>
  <sheetViews>
    <sheetView zoomScaleNormal="100" workbookViewId="0">
      <selection activeCell="AH28" sqref="AH28"/>
    </sheetView>
  </sheetViews>
  <sheetFormatPr defaultRowHeight="15" x14ac:dyDescent="0.25"/>
  <cols>
    <col min="1" max="1" width="5.5703125" bestFit="1" customWidth="1"/>
    <col min="2" max="2" width="35.85546875" customWidth="1"/>
    <col min="3" max="3" width="7.7109375" customWidth="1"/>
    <col min="4" max="33" width="4.7109375" customWidth="1"/>
    <col min="34" max="34" width="8.42578125" customWidth="1"/>
    <col min="35" max="64" width="4.7109375" customWidth="1"/>
    <col min="257" max="257" width="5.5703125" bestFit="1" customWidth="1"/>
    <col min="258" max="258" width="35.85546875" customWidth="1"/>
    <col min="259" max="259" width="7.7109375" customWidth="1"/>
    <col min="260" max="278" width="4.7109375" customWidth="1"/>
    <col min="279" max="279" width="7.7109375" customWidth="1"/>
    <col min="280" max="298" width="4.7109375" customWidth="1"/>
    <col min="513" max="513" width="5.5703125" bestFit="1" customWidth="1"/>
    <col min="514" max="514" width="35.85546875" customWidth="1"/>
    <col min="515" max="515" width="7.7109375" customWidth="1"/>
    <col min="516" max="534" width="4.7109375" customWidth="1"/>
    <col min="535" max="535" width="7.7109375" customWidth="1"/>
    <col min="536" max="554" width="4.7109375" customWidth="1"/>
    <col min="769" max="769" width="5.5703125" bestFit="1" customWidth="1"/>
    <col min="770" max="770" width="35.85546875" customWidth="1"/>
    <col min="771" max="771" width="7.7109375" customWidth="1"/>
    <col min="772" max="790" width="4.7109375" customWidth="1"/>
    <col min="791" max="791" width="7.7109375" customWidth="1"/>
    <col min="792" max="810" width="4.7109375" customWidth="1"/>
    <col min="1025" max="1025" width="5.5703125" bestFit="1" customWidth="1"/>
    <col min="1026" max="1026" width="35.85546875" customWidth="1"/>
    <col min="1027" max="1027" width="7.7109375" customWidth="1"/>
    <col min="1028" max="1046" width="4.7109375" customWidth="1"/>
    <col min="1047" max="1047" width="7.7109375" customWidth="1"/>
    <col min="1048" max="1066" width="4.7109375" customWidth="1"/>
    <col min="1281" max="1281" width="5.5703125" bestFit="1" customWidth="1"/>
    <col min="1282" max="1282" width="35.85546875" customWidth="1"/>
    <col min="1283" max="1283" width="7.7109375" customWidth="1"/>
    <col min="1284" max="1302" width="4.7109375" customWidth="1"/>
    <col min="1303" max="1303" width="7.7109375" customWidth="1"/>
    <col min="1304" max="1322" width="4.7109375" customWidth="1"/>
    <col min="1537" max="1537" width="5.5703125" bestFit="1" customWidth="1"/>
    <col min="1538" max="1538" width="35.85546875" customWidth="1"/>
    <col min="1539" max="1539" width="7.7109375" customWidth="1"/>
    <col min="1540" max="1558" width="4.7109375" customWidth="1"/>
    <col min="1559" max="1559" width="7.7109375" customWidth="1"/>
    <col min="1560" max="1578" width="4.7109375" customWidth="1"/>
    <col min="1793" max="1793" width="5.5703125" bestFit="1" customWidth="1"/>
    <col min="1794" max="1794" width="35.85546875" customWidth="1"/>
    <col min="1795" max="1795" width="7.7109375" customWidth="1"/>
    <col min="1796" max="1814" width="4.7109375" customWidth="1"/>
    <col min="1815" max="1815" width="7.7109375" customWidth="1"/>
    <col min="1816" max="1834" width="4.7109375" customWidth="1"/>
    <col min="2049" max="2049" width="5.5703125" bestFit="1" customWidth="1"/>
    <col min="2050" max="2050" width="35.85546875" customWidth="1"/>
    <col min="2051" max="2051" width="7.7109375" customWidth="1"/>
    <col min="2052" max="2070" width="4.7109375" customWidth="1"/>
    <col min="2071" max="2071" width="7.7109375" customWidth="1"/>
    <col min="2072" max="2090" width="4.7109375" customWidth="1"/>
    <col min="2305" max="2305" width="5.5703125" bestFit="1" customWidth="1"/>
    <col min="2306" max="2306" width="35.85546875" customWidth="1"/>
    <col min="2307" max="2307" width="7.7109375" customWidth="1"/>
    <col min="2308" max="2326" width="4.7109375" customWidth="1"/>
    <col min="2327" max="2327" width="7.7109375" customWidth="1"/>
    <col min="2328" max="2346" width="4.7109375" customWidth="1"/>
    <col min="2561" max="2561" width="5.5703125" bestFit="1" customWidth="1"/>
    <col min="2562" max="2562" width="35.85546875" customWidth="1"/>
    <col min="2563" max="2563" width="7.7109375" customWidth="1"/>
    <col min="2564" max="2582" width="4.7109375" customWidth="1"/>
    <col min="2583" max="2583" width="7.7109375" customWidth="1"/>
    <col min="2584" max="2602" width="4.7109375" customWidth="1"/>
    <col min="2817" max="2817" width="5.5703125" bestFit="1" customWidth="1"/>
    <col min="2818" max="2818" width="35.85546875" customWidth="1"/>
    <col min="2819" max="2819" width="7.7109375" customWidth="1"/>
    <col min="2820" max="2838" width="4.7109375" customWidth="1"/>
    <col min="2839" max="2839" width="7.7109375" customWidth="1"/>
    <col min="2840" max="2858" width="4.7109375" customWidth="1"/>
    <col min="3073" max="3073" width="5.5703125" bestFit="1" customWidth="1"/>
    <col min="3074" max="3074" width="35.85546875" customWidth="1"/>
    <col min="3075" max="3075" width="7.7109375" customWidth="1"/>
    <col min="3076" max="3094" width="4.7109375" customWidth="1"/>
    <col min="3095" max="3095" width="7.7109375" customWidth="1"/>
    <col min="3096" max="3114" width="4.7109375" customWidth="1"/>
    <col min="3329" max="3329" width="5.5703125" bestFit="1" customWidth="1"/>
    <col min="3330" max="3330" width="35.85546875" customWidth="1"/>
    <col min="3331" max="3331" width="7.7109375" customWidth="1"/>
    <col min="3332" max="3350" width="4.7109375" customWidth="1"/>
    <col min="3351" max="3351" width="7.7109375" customWidth="1"/>
    <col min="3352" max="3370" width="4.7109375" customWidth="1"/>
    <col min="3585" max="3585" width="5.5703125" bestFit="1" customWidth="1"/>
    <col min="3586" max="3586" width="35.85546875" customWidth="1"/>
    <col min="3587" max="3587" width="7.7109375" customWidth="1"/>
    <col min="3588" max="3606" width="4.7109375" customWidth="1"/>
    <col min="3607" max="3607" width="7.7109375" customWidth="1"/>
    <col min="3608" max="3626" width="4.7109375" customWidth="1"/>
    <col min="3841" max="3841" width="5.5703125" bestFit="1" customWidth="1"/>
    <col min="3842" max="3842" width="35.85546875" customWidth="1"/>
    <col min="3843" max="3843" width="7.7109375" customWidth="1"/>
    <col min="3844" max="3862" width="4.7109375" customWidth="1"/>
    <col min="3863" max="3863" width="7.7109375" customWidth="1"/>
    <col min="3864" max="3882" width="4.7109375" customWidth="1"/>
    <col min="4097" max="4097" width="5.5703125" bestFit="1" customWidth="1"/>
    <col min="4098" max="4098" width="35.85546875" customWidth="1"/>
    <col min="4099" max="4099" width="7.7109375" customWidth="1"/>
    <col min="4100" max="4118" width="4.7109375" customWidth="1"/>
    <col min="4119" max="4119" width="7.7109375" customWidth="1"/>
    <col min="4120" max="4138" width="4.7109375" customWidth="1"/>
    <col min="4353" max="4353" width="5.5703125" bestFit="1" customWidth="1"/>
    <col min="4354" max="4354" width="35.85546875" customWidth="1"/>
    <col min="4355" max="4355" width="7.7109375" customWidth="1"/>
    <col min="4356" max="4374" width="4.7109375" customWidth="1"/>
    <col min="4375" max="4375" width="7.7109375" customWidth="1"/>
    <col min="4376" max="4394" width="4.7109375" customWidth="1"/>
    <col min="4609" max="4609" width="5.5703125" bestFit="1" customWidth="1"/>
    <col min="4610" max="4610" width="35.85546875" customWidth="1"/>
    <col min="4611" max="4611" width="7.7109375" customWidth="1"/>
    <col min="4612" max="4630" width="4.7109375" customWidth="1"/>
    <col min="4631" max="4631" width="7.7109375" customWidth="1"/>
    <col min="4632" max="4650" width="4.7109375" customWidth="1"/>
    <col min="4865" max="4865" width="5.5703125" bestFit="1" customWidth="1"/>
    <col min="4866" max="4866" width="35.85546875" customWidth="1"/>
    <col min="4867" max="4867" width="7.7109375" customWidth="1"/>
    <col min="4868" max="4886" width="4.7109375" customWidth="1"/>
    <col min="4887" max="4887" width="7.7109375" customWidth="1"/>
    <col min="4888" max="4906" width="4.7109375" customWidth="1"/>
    <col min="5121" max="5121" width="5.5703125" bestFit="1" customWidth="1"/>
    <col min="5122" max="5122" width="35.85546875" customWidth="1"/>
    <col min="5123" max="5123" width="7.7109375" customWidth="1"/>
    <col min="5124" max="5142" width="4.7109375" customWidth="1"/>
    <col min="5143" max="5143" width="7.7109375" customWidth="1"/>
    <col min="5144" max="5162" width="4.7109375" customWidth="1"/>
    <col min="5377" max="5377" width="5.5703125" bestFit="1" customWidth="1"/>
    <col min="5378" max="5378" width="35.85546875" customWidth="1"/>
    <col min="5379" max="5379" width="7.7109375" customWidth="1"/>
    <col min="5380" max="5398" width="4.7109375" customWidth="1"/>
    <col min="5399" max="5399" width="7.7109375" customWidth="1"/>
    <col min="5400" max="5418" width="4.7109375" customWidth="1"/>
    <col min="5633" max="5633" width="5.5703125" bestFit="1" customWidth="1"/>
    <col min="5634" max="5634" width="35.85546875" customWidth="1"/>
    <col min="5635" max="5635" width="7.7109375" customWidth="1"/>
    <col min="5636" max="5654" width="4.7109375" customWidth="1"/>
    <col min="5655" max="5655" width="7.7109375" customWidth="1"/>
    <col min="5656" max="5674" width="4.7109375" customWidth="1"/>
    <col min="5889" max="5889" width="5.5703125" bestFit="1" customWidth="1"/>
    <col min="5890" max="5890" width="35.85546875" customWidth="1"/>
    <col min="5891" max="5891" width="7.7109375" customWidth="1"/>
    <col min="5892" max="5910" width="4.7109375" customWidth="1"/>
    <col min="5911" max="5911" width="7.7109375" customWidth="1"/>
    <col min="5912" max="5930" width="4.7109375" customWidth="1"/>
    <col min="6145" max="6145" width="5.5703125" bestFit="1" customWidth="1"/>
    <col min="6146" max="6146" width="35.85546875" customWidth="1"/>
    <col min="6147" max="6147" width="7.7109375" customWidth="1"/>
    <col min="6148" max="6166" width="4.7109375" customWidth="1"/>
    <col min="6167" max="6167" width="7.7109375" customWidth="1"/>
    <col min="6168" max="6186" width="4.7109375" customWidth="1"/>
    <col min="6401" max="6401" width="5.5703125" bestFit="1" customWidth="1"/>
    <col min="6402" max="6402" width="35.85546875" customWidth="1"/>
    <col min="6403" max="6403" width="7.7109375" customWidth="1"/>
    <col min="6404" max="6422" width="4.7109375" customWidth="1"/>
    <col min="6423" max="6423" width="7.7109375" customWidth="1"/>
    <col min="6424" max="6442" width="4.7109375" customWidth="1"/>
    <col min="6657" max="6657" width="5.5703125" bestFit="1" customWidth="1"/>
    <col min="6658" max="6658" width="35.85546875" customWidth="1"/>
    <col min="6659" max="6659" width="7.7109375" customWidth="1"/>
    <col min="6660" max="6678" width="4.7109375" customWidth="1"/>
    <col min="6679" max="6679" width="7.7109375" customWidth="1"/>
    <col min="6680" max="6698" width="4.7109375" customWidth="1"/>
    <col min="6913" max="6913" width="5.5703125" bestFit="1" customWidth="1"/>
    <col min="6914" max="6914" width="35.85546875" customWidth="1"/>
    <col min="6915" max="6915" width="7.7109375" customWidth="1"/>
    <col min="6916" max="6934" width="4.7109375" customWidth="1"/>
    <col min="6935" max="6935" width="7.7109375" customWidth="1"/>
    <col min="6936" max="6954" width="4.7109375" customWidth="1"/>
    <col min="7169" max="7169" width="5.5703125" bestFit="1" customWidth="1"/>
    <col min="7170" max="7170" width="35.85546875" customWidth="1"/>
    <col min="7171" max="7171" width="7.7109375" customWidth="1"/>
    <col min="7172" max="7190" width="4.7109375" customWidth="1"/>
    <col min="7191" max="7191" width="7.7109375" customWidth="1"/>
    <col min="7192" max="7210" width="4.7109375" customWidth="1"/>
    <col min="7425" max="7425" width="5.5703125" bestFit="1" customWidth="1"/>
    <col min="7426" max="7426" width="35.85546875" customWidth="1"/>
    <col min="7427" max="7427" width="7.7109375" customWidth="1"/>
    <col min="7428" max="7446" width="4.7109375" customWidth="1"/>
    <col min="7447" max="7447" width="7.7109375" customWidth="1"/>
    <col min="7448" max="7466" width="4.7109375" customWidth="1"/>
    <col min="7681" max="7681" width="5.5703125" bestFit="1" customWidth="1"/>
    <col min="7682" max="7682" width="35.85546875" customWidth="1"/>
    <col min="7683" max="7683" width="7.7109375" customWidth="1"/>
    <col min="7684" max="7702" width="4.7109375" customWidth="1"/>
    <col min="7703" max="7703" width="7.7109375" customWidth="1"/>
    <col min="7704" max="7722" width="4.7109375" customWidth="1"/>
    <col min="7937" max="7937" width="5.5703125" bestFit="1" customWidth="1"/>
    <col min="7938" max="7938" width="35.85546875" customWidth="1"/>
    <col min="7939" max="7939" width="7.7109375" customWidth="1"/>
    <col min="7940" max="7958" width="4.7109375" customWidth="1"/>
    <col min="7959" max="7959" width="7.7109375" customWidth="1"/>
    <col min="7960" max="7978" width="4.7109375" customWidth="1"/>
    <col min="8193" max="8193" width="5.5703125" bestFit="1" customWidth="1"/>
    <col min="8194" max="8194" width="35.85546875" customWidth="1"/>
    <col min="8195" max="8195" width="7.7109375" customWidth="1"/>
    <col min="8196" max="8214" width="4.7109375" customWidth="1"/>
    <col min="8215" max="8215" width="7.7109375" customWidth="1"/>
    <col min="8216" max="8234" width="4.7109375" customWidth="1"/>
    <col min="8449" max="8449" width="5.5703125" bestFit="1" customWidth="1"/>
    <col min="8450" max="8450" width="35.85546875" customWidth="1"/>
    <col min="8451" max="8451" width="7.7109375" customWidth="1"/>
    <col min="8452" max="8470" width="4.7109375" customWidth="1"/>
    <col min="8471" max="8471" width="7.7109375" customWidth="1"/>
    <col min="8472" max="8490" width="4.7109375" customWidth="1"/>
    <col min="8705" max="8705" width="5.5703125" bestFit="1" customWidth="1"/>
    <col min="8706" max="8706" width="35.85546875" customWidth="1"/>
    <col min="8707" max="8707" width="7.7109375" customWidth="1"/>
    <col min="8708" max="8726" width="4.7109375" customWidth="1"/>
    <col min="8727" max="8727" width="7.7109375" customWidth="1"/>
    <col min="8728" max="8746" width="4.7109375" customWidth="1"/>
    <col min="8961" max="8961" width="5.5703125" bestFit="1" customWidth="1"/>
    <col min="8962" max="8962" width="35.85546875" customWidth="1"/>
    <col min="8963" max="8963" width="7.7109375" customWidth="1"/>
    <col min="8964" max="8982" width="4.7109375" customWidth="1"/>
    <col min="8983" max="8983" width="7.7109375" customWidth="1"/>
    <col min="8984" max="9002" width="4.7109375" customWidth="1"/>
    <col min="9217" max="9217" width="5.5703125" bestFit="1" customWidth="1"/>
    <col min="9218" max="9218" width="35.85546875" customWidth="1"/>
    <col min="9219" max="9219" width="7.7109375" customWidth="1"/>
    <col min="9220" max="9238" width="4.7109375" customWidth="1"/>
    <col min="9239" max="9239" width="7.7109375" customWidth="1"/>
    <col min="9240" max="9258" width="4.7109375" customWidth="1"/>
    <col min="9473" max="9473" width="5.5703125" bestFit="1" customWidth="1"/>
    <col min="9474" max="9474" width="35.85546875" customWidth="1"/>
    <col min="9475" max="9475" width="7.7109375" customWidth="1"/>
    <col min="9476" max="9494" width="4.7109375" customWidth="1"/>
    <col min="9495" max="9495" width="7.7109375" customWidth="1"/>
    <col min="9496" max="9514" width="4.7109375" customWidth="1"/>
    <col min="9729" max="9729" width="5.5703125" bestFit="1" customWidth="1"/>
    <col min="9730" max="9730" width="35.85546875" customWidth="1"/>
    <col min="9731" max="9731" width="7.7109375" customWidth="1"/>
    <col min="9732" max="9750" width="4.7109375" customWidth="1"/>
    <col min="9751" max="9751" width="7.7109375" customWidth="1"/>
    <col min="9752" max="9770" width="4.7109375" customWidth="1"/>
    <col min="9985" max="9985" width="5.5703125" bestFit="1" customWidth="1"/>
    <col min="9986" max="9986" width="35.85546875" customWidth="1"/>
    <col min="9987" max="9987" width="7.7109375" customWidth="1"/>
    <col min="9988" max="10006" width="4.7109375" customWidth="1"/>
    <col min="10007" max="10007" width="7.7109375" customWidth="1"/>
    <col min="10008" max="10026" width="4.7109375" customWidth="1"/>
    <col min="10241" max="10241" width="5.5703125" bestFit="1" customWidth="1"/>
    <col min="10242" max="10242" width="35.85546875" customWidth="1"/>
    <col min="10243" max="10243" width="7.7109375" customWidth="1"/>
    <col min="10244" max="10262" width="4.7109375" customWidth="1"/>
    <col min="10263" max="10263" width="7.7109375" customWidth="1"/>
    <col min="10264" max="10282" width="4.7109375" customWidth="1"/>
    <col min="10497" max="10497" width="5.5703125" bestFit="1" customWidth="1"/>
    <col min="10498" max="10498" width="35.85546875" customWidth="1"/>
    <col min="10499" max="10499" width="7.7109375" customWidth="1"/>
    <col min="10500" max="10518" width="4.7109375" customWidth="1"/>
    <col min="10519" max="10519" width="7.7109375" customWidth="1"/>
    <col min="10520" max="10538" width="4.7109375" customWidth="1"/>
    <col min="10753" max="10753" width="5.5703125" bestFit="1" customWidth="1"/>
    <col min="10754" max="10754" width="35.85546875" customWidth="1"/>
    <col min="10755" max="10755" width="7.7109375" customWidth="1"/>
    <col min="10756" max="10774" width="4.7109375" customWidth="1"/>
    <col min="10775" max="10775" width="7.7109375" customWidth="1"/>
    <col min="10776" max="10794" width="4.7109375" customWidth="1"/>
    <col min="11009" max="11009" width="5.5703125" bestFit="1" customWidth="1"/>
    <col min="11010" max="11010" width="35.85546875" customWidth="1"/>
    <col min="11011" max="11011" width="7.7109375" customWidth="1"/>
    <col min="11012" max="11030" width="4.7109375" customWidth="1"/>
    <col min="11031" max="11031" width="7.7109375" customWidth="1"/>
    <col min="11032" max="11050" width="4.7109375" customWidth="1"/>
    <col min="11265" max="11265" width="5.5703125" bestFit="1" customWidth="1"/>
    <col min="11266" max="11266" width="35.85546875" customWidth="1"/>
    <col min="11267" max="11267" width="7.7109375" customWidth="1"/>
    <col min="11268" max="11286" width="4.7109375" customWidth="1"/>
    <col min="11287" max="11287" width="7.7109375" customWidth="1"/>
    <col min="11288" max="11306" width="4.7109375" customWidth="1"/>
    <col min="11521" max="11521" width="5.5703125" bestFit="1" customWidth="1"/>
    <col min="11522" max="11522" width="35.85546875" customWidth="1"/>
    <col min="11523" max="11523" width="7.7109375" customWidth="1"/>
    <col min="11524" max="11542" width="4.7109375" customWidth="1"/>
    <col min="11543" max="11543" width="7.7109375" customWidth="1"/>
    <col min="11544" max="11562" width="4.7109375" customWidth="1"/>
    <col min="11777" max="11777" width="5.5703125" bestFit="1" customWidth="1"/>
    <col min="11778" max="11778" width="35.85546875" customWidth="1"/>
    <col min="11779" max="11779" width="7.7109375" customWidth="1"/>
    <col min="11780" max="11798" width="4.7109375" customWidth="1"/>
    <col min="11799" max="11799" width="7.7109375" customWidth="1"/>
    <col min="11800" max="11818" width="4.7109375" customWidth="1"/>
    <col min="12033" max="12033" width="5.5703125" bestFit="1" customWidth="1"/>
    <col min="12034" max="12034" width="35.85546875" customWidth="1"/>
    <col min="12035" max="12035" width="7.7109375" customWidth="1"/>
    <col min="12036" max="12054" width="4.7109375" customWidth="1"/>
    <col min="12055" max="12055" width="7.7109375" customWidth="1"/>
    <col min="12056" max="12074" width="4.7109375" customWidth="1"/>
    <col min="12289" max="12289" width="5.5703125" bestFit="1" customWidth="1"/>
    <col min="12290" max="12290" width="35.85546875" customWidth="1"/>
    <col min="12291" max="12291" width="7.7109375" customWidth="1"/>
    <col min="12292" max="12310" width="4.7109375" customWidth="1"/>
    <col min="12311" max="12311" width="7.7109375" customWidth="1"/>
    <col min="12312" max="12330" width="4.7109375" customWidth="1"/>
    <col min="12545" max="12545" width="5.5703125" bestFit="1" customWidth="1"/>
    <col min="12546" max="12546" width="35.85546875" customWidth="1"/>
    <col min="12547" max="12547" width="7.7109375" customWidth="1"/>
    <col min="12548" max="12566" width="4.7109375" customWidth="1"/>
    <col min="12567" max="12567" width="7.7109375" customWidth="1"/>
    <col min="12568" max="12586" width="4.7109375" customWidth="1"/>
    <col min="12801" max="12801" width="5.5703125" bestFit="1" customWidth="1"/>
    <col min="12802" max="12802" width="35.85546875" customWidth="1"/>
    <col min="12803" max="12803" width="7.7109375" customWidth="1"/>
    <col min="12804" max="12822" width="4.7109375" customWidth="1"/>
    <col min="12823" max="12823" width="7.7109375" customWidth="1"/>
    <col min="12824" max="12842" width="4.7109375" customWidth="1"/>
    <col min="13057" max="13057" width="5.5703125" bestFit="1" customWidth="1"/>
    <col min="13058" max="13058" width="35.85546875" customWidth="1"/>
    <col min="13059" max="13059" width="7.7109375" customWidth="1"/>
    <col min="13060" max="13078" width="4.7109375" customWidth="1"/>
    <col min="13079" max="13079" width="7.7109375" customWidth="1"/>
    <col min="13080" max="13098" width="4.7109375" customWidth="1"/>
    <col min="13313" max="13313" width="5.5703125" bestFit="1" customWidth="1"/>
    <col min="13314" max="13314" width="35.85546875" customWidth="1"/>
    <col min="13315" max="13315" width="7.7109375" customWidth="1"/>
    <col min="13316" max="13334" width="4.7109375" customWidth="1"/>
    <col min="13335" max="13335" width="7.7109375" customWidth="1"/>
    <col min="13336" max="13354" width="4.7109375" customWidth="1"/>
    <col min="13569" max="13569" width="5.5703125" bestFit="1" customWidth="1"/>
    <col min="13570" max="13570" width="35.85546875" customWidth="1"/>
    <col min="13571" max="13571" width="7.7109375" customWidth="1"/>
    <col min="13572" max="13590" width="4.7109375" customWidth="1"/>
    <col min="13591" max="13591" width="7.7109375" customWidth="1"/>
    <col min="13592" max="13610" width="4.7109375" customWidth="1"/>
    <col min="13825" max="13825" width="5.5703125" bestFit="1" customWidth="1"/>
    <col min="13826" max="13826" width="35.85546875" customWidth="1"/>
    <col min="13827" max="13827" width="7.7109375" customWidth="1"/>
    <col min="13828" max="13846" width="4.7109375" customWidth="1"/>
    <col min="13847" max="13847" width="7.7109375" customWidth="1"/>
    <col min="13848" max="13866" width="4.7109375" customWidth="1"/>
    <col min="14081" max="14081" width="5.5703125" bestFit="1" customWidth="1"/>
    <col min="14082" max="14082" width="35.85546875" customWidth="1"/>
    <col min="14083" max="14083" width="7.7109375" customWidth="1"/>
    <col min="14084" max="14102" width="4.7109375" customWidth="1"/>
    <col min="14103" max="14103" width="7.7109375" customWidth="1"/>
    <col min="14104" max="14122" width="4.7109375" customWidth="1"/>
    <col min="14337" max="14337" width="5.5703125" bestFit="1" customWidth="1"/>
    <col min="14338" max="14338" width="35.85546875" customWidth="1"/>
    <col min="14339" max="14339" width="7.7109375" customWidth="1"/>
    <col min="14340" max="14358" width="4.7109375" customWidth="1"/>
    <col min="14359" max="14359" width="7.7109375" customWidth="1"/>
    <col min="14360" max="14378" width="4.7109375" customWidth="1"/>
    <col min="14593" max="14593" width="5.5703125" bestFit="1" customWidth="1"/>
    <col min="14594" max="14594" width="35.85546875" customWidth="1"/>
    <col min="14595" max="14595" width="7.7109375" customWidth="1"/>
    <col min="14596" max="14614" width="4.7109375" customWidth="1"/>
    <col min="14615" max="14615" width="7.7109375" customWidth="1"/>
    <col min="14616" max="14634" width="4.7109375" customWidth="1"/>
    <col min="14849" max="14849" width="5.5703125" bestFit="1" customWidth="1"/>
    <col min="14850" max="14850" width="35.85546875" customWidth="1"/>
    <col min="14851" max="14851" width="7.7109375" customWidth="1"/>
    <col min="14852" max="14870" width="4.7109375" customWidth="1"/>
    <col min="14871" max="14871" width="7.7109375" customWidth="1"/>
    <col min="14872" max="14890" width="4.7109375" customWidth="1"/>
    <col min="15105" max="15105" width="5.5703125" bestFit="1" customWidth="1"/>
    <col min="15106" max="15106" width="35.85546875" customWidth="1"/>
    <col min="15107" max="15107" width="7.7109375" customWidth="1"/>
    <col min="15108" max="15126" width="4.7109375" customWidth="1"/>
    <col min="15127" max="15127" width="7.7109375" customWidth="1"/>
    <col min="15128" max="15146" width="4.7109375" customWidth="1"/>
    <col min="15361" max="15361" width="5.5703125" bestFit="1" customWidth="1"/>
    <col min="15362" max="15362" width="35.85546875" customWidth="1"/>
    <col min="15363" max="15363" width="7.7109375" customWidth="1"/>
    <col min="15364" max="15382" width="4.7109375" customWidth="1"/>
    <col min="15383" max="15383" width="7.7109375" customWidth="1"/>
    <col min="15384" max="15402" width="4.7109375" customWidth="1"/>
    <col min="15617" max="15617" width="5.5703125" bestFit="1" customWidth="1"/>
    <col min="15618" max="15618" width="35.85546875" customWidth="1"/>
    <col min="15619" max="15619" width="7.7109375" customWidth="1"/>
    <col min="15620" max="15638" width="4.7109375" customWidth="1"/>
    <col min="15639" max="15639" width="7.7109375" customWidth="1"/>
    <col min="15640" max="15658" width="4.7109375" customWidth="1"/>
    <col min="15873" max="15873" width="5.5703125" bestFit="1" customWidth="1"/>
    <col min="15874" max="15874" width="35.85546875" customWidth="1"/>
    <col min="15875" max="15875" width="7.7109375" customWidth="1"/>
    <col min="15876" max="15894" width="4.7109375" customWidth="1"/>
    <col min="15895" max="15895" width="7.7109375" customWidth="1"/>
    <col min="15896" max="15914" width="4.7109375" customWidth="1"/>
    <col min="16129" max="16129" width="5.5703125" bestFit="1" customWidth="1"/>
    <col min="16130" max="16130" width="35.85546875" customWidth="1"/>
    <col min="16131" max="16131" width="7.7109375" customWidth="1"/>
    <col min="16132" max="16150" width="4.7109375" customWidth="1"/>
    <col min="16151" max="16151" width="7.7109375" customWidth="1"/>
    <col min="16152" max="16170" width="4.7109375" customWidth="1"/>
  </cols>
  <sheetData>
    <row r="1" spans="1:64" x14ac:dyDescent="0.25">
      <c r="B1" s="111" t="s">
        <v>167</v>
      </c>
      <c r="C1" s="111"/>
      <c r="W1" s="698" t="s">
        <v>206</v>
      </c>
      <c r="X1" s="698"/>
    </row>
    <row r="2" spans="1:64" ht="41.25" customHeight="1" x14ac:dyDescent="0.25">
      <c r="B2" s="458"/>
      <c r="C2" s="700" t="s">
        <v>465</v>
      </c>
      <c r="D2" s="700"/>
      <c r="E2" s="700"/>
      <c r="F2" s="700"/>
      <c r="G2" s="700"/>
      <c r="H2" s="700"/>
      <c r="I2" s="700"/>
      <c r="J2" s="700"/>
      <c r="K2" s="700"/>
      <c r="L2" s="700"/>
      <c r="M2" s="700"/>
      <c r="N2" s="700"/>
      <c r="O2" s="700"/>
      <c r="P2" s="700"/>
      <c r="Q2" s="700"/>
      <c r="R2" s="700"/>
      <c r="S2" s="700"/>
      <c r="T2" s="700"/>
      <c r="U2" s="700"/>
      <c r="V2" s="700"/>
      <c r="W2" s="698"/>
      <c r="X2" s="698"/>
      <c r="Y2" s="151"/>
      <c r="Z2" s="151"/>
      <c r="AA2" s="151"/>
      <c r="AB2" s="151"/>
      <c r="AC2" s="151"/>
      <c r="AD2" s="151"/>
      <c r="AE2" s="151"/>
      <c r="AF2" s="151"/>
      <c r="AG2" s="151"/>
      <c r="AH2" s="151"/>
      <c r="AI2" s="151"/>
      <c r="AJ2" s="151"/>
      <c r="AK2" s="151"/>
      <c r="AL2" s="151"/>
      <c r="AM2" s="151"/>
      <c r="AN2" s="151"/>
      <c r="AO2" s="151"/>
      <c r="AP2" s="151"/>
    </row>
    <row r="3" spans="1:64" ht="15.75" thickBot="1" x14ac:dyDescent="0.3">
      <c r="G3" s="111"/>
      <c r="J3" s="111" t="s">
        <v>169</v>
      </c>
      <c r="AA3" s="111"/>
      <c r="AD3" s="111"/>
    </row>
    <row r="4" spans="1:64" ht="32.25" customHeight="1" x14ac:dyDescent="0.25">
      <c r="A4" s="684" t="s">
        <v>170</v>
      </c>
      <c r="B4" s="728" t="s">
        <v>283</v>
      </c>
      <c r="C4" s="705" t="s">
        <v>186</v>
      </c>
      <c r="D4" s="706"/>
      <c r="E4" s="706"/>
      <c r="F4" s="706"/>
      <c r="G4" s="706"/>
      <c r="H4" s="706"/>
      <c r="I4" s="706"/>
      <c r="J4" s="706"/>
      <c r="K4" s="706"/>
      <c r="L4" s="706"/>
      <c r="M4" s="706"/>
      <c r="N4" s="706"/>
      <c r="O4" s="706"/>
      <c r="P4" s="706"/>
      <c r="Q4" s="706"/>
      <c r="R4" s="706"/>
      <c r="S4" s="706"/>
      <c r="T4" s="706"/>
      <c r="U4" s="706"/>
      <c r="V4" s="706"/>
      <c r="W4" s="706"/>
      <c r="X4" s="706"/>
      <c r="Y4" s="706"/>
      <c r="Z4" s="706"/>
      <c r="AA4" s="706"/>
      <c r="AB4" s="706"/>
      <c r="AC4" s="706"/>
      <c r="AD4" s="706"/>
      <c r="AE4" s="706"/>
      <c r="AF4" s="706"/>
      <c r="AG4" s="706"/>
      <c r="AH4" s="705" t="s">
        <v>187</v>
      </c>
      <c r="AI4" s="706"/>
      <c r="AJ4" s="706"/>
      <c r="AK4" s="706"/>
      <c r="AL4" s="706"/>
      <c r="AM4" s="706"/>
      <c r="AN4" s="706"/>
      <c r="AO4" s="706"/>
      <c r="AP4" s="706"/>
      <c r="AQ4" s="706"/>
      <c r="AR4" s="706"/>
      <c r="AS4" s="706"/>
      <c r="AT4" s="706"/>
      <c r="AU4" s="706"/>
      <c r="AV4" s="706"/>
      <c r="AW4" s="706"/>
      <c r="AX4" s="706"/>
      <c r="AY4" s="706"/>
      <c r="AZ4" s="706"/>
      <c r="BA4" s="706"/>
      <c r="BB4" s="706"/>
      <c r="BC4" s="706"/>
      <c r="BD4" s="706"/>
      <c r="BE4" s="706"/>
      <c r="BF4" s="706"/>
      <c r="BG4" s="706"/>
      <c r="BH4" s="706"/>
      <c r="BI4" s="706"/>
      <c r="BJ4" s="706"/>
      <c r="BK4" s="706"/>
      <c r="BL4" s="707"/>
    </row>
    <row r="5" spans="1:64" ht="15" customHeight="1" x14ac:dyDescent="0.25">
      <c r="A5" s="685"/>
      <c r="B5" s="729"/>
      <c r="C5" s="692" t="s">
        <v>188</v>
      </c>
      <c r="D5" s="693"/>
      <c r="E5" s="693"/>
      <c r="F5" s="693"/>
      <c r="G5" s="693"/>
      <c r="H5" s="693"/>
      <c r="I5" s="693"/>
      <c r="J5" s="693"/>
      <c r="K5" s="693"/>
      <c r="L5" s="693"/>
      <c r="M5" s="693"/>
      <c r="N5" s="693"/>
      <c r="O5" s="693"/>
      <c r="P5" s="693"/>
      <c r="Q5" s="693"/>
      <c r="R5" s="693"/>
      <c r="S5" s="693"/>
      <c r="T5" s="693"/>
      <c r="U5" s="693"/>
      <c r="V5" s="693"/>
      <c r="W5" s="693"/>
      <c r="X5" s="693"/>
      <c r="Y5" s="693"/>
      <c r="Z5" s="693"/>
      <c r="AA5" s="693"/>
      <c r="AB5" s="693"/>
      <c r="AC5" s="693"/>
      <c r="AD5" s="693"/>
      <c r="AE5" s="693"/>
      <c r="AF5" s="693"/>
      <c r="AG5" s="693"/>
      <c r="AH5" s="692" t="s">
        <v>188</v>
      </c>
      <c r="AI5" s="693"/>
      <c r="AJ5" s="693"/>
      <c r="AK5" s="693"/>
      <c r="AL5" s="693"/>
      <c r="AM5" s="693"/>
      <c r="AN5" s="693"/>
      <c r="AO5" s="693"/>
      <c r="AP5" s="693"/>
      <c r="AQ5" s="693"/>
      <c r="AR5" s="693"/>
      <c r="AS5" s="693"/>
      <c r="AT5" s="693"/>
      <c r="AU5" s="693"/>
      <c r="AV5" s="693"/>
      <c r="AW5" s="693"/>
      <c r="AX5" s="693"/>
      <c r="AY5" s="693"/>
      <c r="AZ5" s="693"/>
      <c r="BA5" s="693"/>
      <c r="BB5" s="693"/>
      <c r="BC5" s="693"/>
      <c r="BD5" s="693"/>
      <c r="BE5" s="693"/>
      <c r="BF5" s="693"/>
      <c r="BG5" s="693"/>
      <c r="BH5" s="693"/>
      <c r="BI5" s="693"/>
      <c r="BJ5" s="693"/>
      <c r="BK5" s="693"/>
      <c r="BL5" s="694"/>
    </row>
    <row r="6" spans="1:64" s="131" customFormat="1" ht="24" customHeight="1" x14ac:dyDescent="0.2">
      <c r="A6" s="730"/>
      <c r="B6" s="729"/>
      <c r="C6" s="157" t="s">
        <v>106</v>
      </c>
      <c r="D6" s="457" t="s">
        <v>435</v>
      </c>
      <c r="E6" s="456" t="s">
        <v>436</v>
      </c>
      <c r="F6" s="152" t="s">
        <v>437</v>
      </c>
      <c r="G6" s="152" t="s">
        <v>438</v>
      </c>
      <c r="H6" s="152" t="s">
        <v>439</v>
      </c>
      <c r="I6" s="152" t="s">
        <v>440</v>
      </c>
      <c r="J6" s="152" t="s">
        <v>441</v>
      </c>
      <c r="K6" s="152" t="s">
        <v>442</v>
      </c>
      <c r="L6" s="152" t="s">
        <v>443</v>
      </c>
      <c r="M6" s="152" t="s">
        <v>444</v>
      </c>
      <c r="N6" s="152" t="s">
        <v>445</v>
      </c>
      <c r="O6" s="152" t="s">
        <v>446</v>
      </c>
      <c r="P6" s="152" t="s">
        <v>447</v>
      </c>
      <c r="Q6" s="152" t="s">
        <v>448</v>
      </c>
      <c r="R6" s="152" t="s">
        <v>449</v>
      </c>
      <c r="S6" s="152" t="s">
        <v>450</v>
      </c>
      <c r="T6" s="152" t="s">
        <v>451</v>
      </c>
      <c r="U6" s="152" t="s">
        <v>452</v>
      </c>
      <c r="V6" s="152" t="s">
        <v>453</v>
      </c>
      <c r="W6" s="152" t="s">
        <v>454</v>
      </c>
      <c r="X6" s="152" t="s">
        <v>455</v>
      </c>
      <c r="Y6" s="152" t="s">
        <v>456</v>
      </c>
      <c r="Z6" s="152" t="s">
        <v>457</v>
      </c>
      <c r="AA6" s="152" t="s">
        <v>458</v>
      </c>
      <c r="AB6" s="152" t="s">
        <v>459</v>
      </c>
      <c r="AC6" s="152" t="s">
        <v>460</v>
      </c>
      <c r="AD6" s="442" t="s">
        <v>461</v>
      </c>
      <c r="AE6" s="451" t="s">
        <v>462</v>
      </c>
      <c r="AF6" s="442" t="s">
        <v>463</v>
      </c>
      <c r="AG6" s="442" t="s">
        <v>464</v>
      </c>
      <c r="AH6" s="157" t="s">
        <v>106</v>
      </c>
      <c r="AI6" s="457" t="s">
        <v>435</v>
      </c>
      <c r="AJ6" s="456" t="s">
        <v>436</v>
      </c>
      <c r="AK6" s="152" t="s">
        <v>437</v>
      </c>
      <c r="AL6" s="152" t="s">
        <v>438</v>
      </c>
      <c r="AM6" s="152" t="s">
        <v>439</v>
      </c>
      <c r="AN6" s="152" t="s">
        <v>440</v>
      </c>
      <c r="AO6" s="152" t="s">
        <v>441</v>
      </c>
      <c r="AP6" s="152" t="s">
        <v>442</v>
      </c>
      <c r="AQ6" s="152" t="s">
        <v>443</v>
      </c>
      <c r="AR6" s="152" t="s">
        <v>444</v>
      </c>
      <c r="AS6" s="152" t="s">
        <v>445</v>
      </c>
      <c r="AT6" s="152" t="s">
        <v>446</v>
      </c>
      <c r="AU6" s="152" t="s">
        <v>447</v>
      </c>
      <c r="AV6" s="152" t="s">
        <v>448</v>
      </c>
      <c r="AW6" s="152" t="s">
        <v>449</v>
      </c>
      <c r="AX6" s="152" t="s">
        <v>450</v>
      </c>
      <c r="AY6" s="152" t="s">
        <v>451</v>
      </c>
      <c r="AZ6" s="152" t="s">
        <v>452</v>
      </c>
      <c r="BA6" s="152" t="s">
        <v>453</v>
      </c>
      <c r="BB6" s="152" t="s">
        <v>454</v>
      </c>
      <c r="BC6" s="152" t="s">
        <v>455</v>
      </c>
      <c r="BD6" s="152" t="s">
        <v>456</v>
      </c>
      <c r="BE6" s="152" t="s">
        <v>457</v>
      </c>
      <c r="BF6" s="152" t="s">
        <v>458</v>
      </c>
      <c r="BG6" s="152" t="s">
        <v>459</v>
      </c>
      <c r="BH6" s="152" t="s">
        <v>460</v>
      </c>
      <c r="BI6" s="442" t="s">
        <v>461</v>
      </c>
      <c r="BJ6" s="451" t="s">
        <v>462</v>
      </c>
      <c r="BK6" s="442" t="s">
        <v>463</v>
      </c>
      <c r="BL6" s="153" t="s">
        <v>464</v>
      </c>
    </row>
    <row r="7" spans="1:64" x14ac:dyDescent="0.25">
      <c r="A7" s="452"/>
      <c r="B7" s="453" t="s">
        <v>106</v>
      </c>
      <c r="C7" s="114">
        <f>D7+E7+F7+G7+H7+I7+J7+K7+L7+M7+N7+O7+P7+Q7+R7+S7+T7+U7+V7+W7+X7+Y7+Z7+AA7+AB7+AC7+AD7+AE7+AF7+AG7</f>
        <v>0</v>
      </c>
      <c r="D7" s="116">
        <f>SUM(D8:D49)</f>
        <v>0</v>
      </c>
      <c r="E7" s="116">
        <f t="shared" ref="E7:AG7" si="0">SUM(E8:E49)</f>
        <v>0</v>
      </c>
      <c r="F7" s="116">
        <f t="shared" si="0"/>
        <v>0</v>
      </c>
      <c r="G7" s="116">
        <f t="shared" si="0"/>
        <v>0</v>
      </c>
      <c r="H7" s="116">
        <f t="shared" si="0"/>
        <v>0</v>
      </c>
      <c r="I7" s="116">
        <f t="shared" si="0"/>
        <v>0</v>
      </c>
      <c r="J7" s="116">
        <f t="shared" si="0"/>
        <v>0</v>
      </c>
      <c r="K7" s="116">
        <f t="shared" si="0"/>
        <v>0</v>
      </c>
      <c r="L7" s="116">
        <f t="shared" si="0"/>
        <v>0</v>
      </c>
      <c r="M7" s="116">
        <f t="shared" si="0"/>
        <v>0</v>
      </c>
      <c r="N7" s="116">
        <f t="shared" si="0"/>
        <v>0</v>
      </c>
      <c r="O7" s="116">
        <f t="shared" si="0"/>
        <v>0</v>
      </c>
      <c r="P7" s="116">
        <f t="shared" si="0"/>
        <v>0</v>
      </c>
      <c r="Q7" s="116">
        <f t="shared" si="0"/>
        <v>0</v>
      </c>
      <c r="R7" s="116">
        <f t="shared" si="0"/>
        <v>0</v>
      </c>
      <c r="S7" s="116">
        <f t="shared" si="0"/>
        <v>0</v>
      </c>
      <c r="T7" s="116">
        <f t="shared" si="0"/>
        <v>0</v>
      </c>
      <c r="U7" s="116">
        <f t="shared" si="0"/>
        <v>0</v>
      </c>
      <c r="V7" s="116">
        <f t="shared" si="0"/>
        <v>0</v>
      </c>
      <c r="W7" s="116">
        <f t="shared" si="0"/>
        <v>0</v>
      </c>
      <c r="X7" s="116">
        <f t="shared" si="0"/>
        <v>0</v>
      </c>
      <c r="Y7" s="116">
        <f t="shared" si="0"/>
        <v>0</v>
      </c>
      <c r="Z7" s="116">
        <f t="shared" si="0"/>
        <v>0</v>
      </c>
      <c r="AA7" s="116">
        <f t="shared" si="0"/>
        <v>0</v>
      </c>
      <c r="AB7" s="116">
        <f t="shared" si="0"/>
        <v>0</v>
      </c>
      <c r="AC7" s="116">
        <f t="shared" si="0"/>
        <v>0</v>
      </c>
      <c r="AD7" s="116">
        <f>SUM(AD8:AD49)</f>
        <v>0</v>
      </c>
      <c r="AE7" s="116">
        <f t="shared" si="0"/>
        <v>0</v>
      </c>
      <c r="AF7" s="116">
        <f t="shared" si="0"/>
        <v>0</v>
      </c>
      <c r="AG7" s="116">
        <f t="shared" si="0"/>
        <v>0</v>
      </c>
      <c r="AH7" s="114">
        <f>AI7+AJ7+AK7+AL7+AM7+AN7+AO7+AP7+AQ7+AR7+AS7+AT7+AU7+AV7+AW7+AX7+AY7+AZ7+BA7+BB7+BC7+BD7+BE7+BF7+BG7+BH7+BI7+BJ7+BK7+BL7</f>
        <v>0</v>
      </c>
      <c r="AI7" s="116">
        <f>SUM(AI8:AI49)</f>
        <v>0</v>
      </c>
      <c r="AJ7" s="116">
        <f t="shared" ref="AJ7:BH7" si="1">SUM(AJ8:AJ49)</f>
        <v>0</v>
      </c>
      <c r="AK7" s="116">
        <f t="shared" si="1"/>
        <v>0</v>
      </c>
      <c r="AL7" s="116">
        <f t="shared" si="1"/>
        <v>0</v>
      </c>
      <c r="AM7" s="116">
        <f t="shared" si="1"/>
        <v>0</v>
      </c>
      <c r="AN7" s="116">
        <f t="shared" si="1"/>
        <v>0</v>
      </c>
      <c r="AO7" s="116">
        <f t="shared" si="1"/>
        <v>0</v>
      </c>
      <c r="AP7" s="116">
        <f t="shared" si="1"/>
        <v>0</v>
      </c>
      <c r="AQ7" s="116">
        <f t="shared" si="1"/>
        <v>0</v>
      </c>
      <c r="AR7" s="116">
        <f t="shared" si="1"/>
        <v>0</v>
      </c>
      <c r="AS7" s="116">
        <f t="shared" si="1"/>
        <v>0</v>
      </c>
      <c r="AT7" s="116">
        <f t="shared" si="1"/>
        <v>0</v>
      </c>
      <c r="AU7" s="116">
        <f t="shared" si="1"/>
        <v>0</v>
      </c>
      <c r="AV7" s="116">
        <f t="shared" si="1"/>
        <v>0</v>
      </c>
      <c r="AW7" s="116">
        <f t="shared" si="1"/>
        <v>0</v>
      </c>
      <c r="AX7" s="116">
        <f t="shared" si="1"/>
        <v>0</v>
      </c>
      <c r="AY7" s="116">
        <f t="shared" si="1"/>
        <v>0</v>
      </c>
      <c r="AZ7" s="116">
        <f t="shared" si="1"/>
        <v>0</v>
      </c>
      <c r="BA7" s="116">
        <f t="shared" si="1"/>
        <v>0</v>
      </c>
      <c r="BB7" s="116">
        <f t="shared" si="1"/>
        <v>0</v>
      </c>
      <c r="BC7" s="116">
        <f t="shared" si="1"/>
        <v>0</v>
      </c>
      <c r="BD7" s="116">
        <f t="shared" si="1"/>
        <v>0</v>
      </c>
      <c r="BE7" s="116">
        <f t="shared" si="1"/>
        <v>0</v>
      </c>
      <c r="BF7" s="116">
        <f t="shared" si="1"/>
        <v>0</v>
      </c>
      <c r="BG7" s="116">
        <f t="shared" si="1"/>
        <v>0</v>
      </c>
      <c r="BH7" s="116">
        <f t="shared" si="1"/>
        <v>0</v>
      </c>
      <c r="BI7" s="116">
        <f>SUM(BI8:BI49)</f>
        <v>0</v>
      </c>
      <c r="BJ7" s="116">
        <f>SUM(BJ8:BJ49)</f>
        <v>0</v>
      </c>
      <c r="BK7" s="116">
        <f t="shared" ref="BK7:BL7" si="2">SUM(BK8:BK49)</f>
        <v>0</v>
      </c>
      <c r="BL7" s="117">
        <f t="shared" si="2"/>
        <v>0</v>
      </c>
    </row>
    <row r="8" spans="1:64" x14ac:dyDescent="0.25">
      <c r="A8" s="118"/>
      <c r="B8" s="127"/>
      <c r="C8" s="114">
        <f>D8+E8+F8+G8+H8+I8+J8+K8+L8+M8+N8+O8+P8+Q8+R8+S8+T8+U8+V8+W8+X8+Y8+Z8+AA8+AB8+AC8+AD8+AE8+AF8+AG8</f>
        <v>0</v>
      </c>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445"/>
      <c r="AE8" s="445"/>
      <c r="AF8" s="445"/>
      <c r="AG8" s="445"/>
      <c r="AH8" s="114">
        <f>AI8+AJ8+AK8+AL8+AM8+AN8+AO8+AP8+AQ8+AR8+AS8+AT8+AU8+AV8+AW8+AX8+AY8+AZ8+BA8+BB8+BC8+BD8+BE8+BF8+BG8+BH8+BI8+BJ8+BK8+BL8</f>
        <v>0</v>
      </c>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445"/>
      <c r="BJ8" s="445"/>
      <c r="BK8" s="445"/>
      <c r="BL8" s="127"/>
    </row>
    <row r="9" spans="1:64" x14ac:dyDescent="0.25">
      <c r="A9" s="118"/>
      <c r="B9" s="127"/>
      <c r="C9" s="114">
        <f t="shared" ref="C9:C49" si="3">D9+E9+F9+G9+H9+I9+J9+K9+L9+M9+N9+O9+P9+Q9+R9+S9+T9+U9+V9+W9+X9+Y9+Z9+AA9+AB9+AC9+AD9+AE9+AF9+AG9</f>
        <v>0</v>
      </c>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445"/>
      <c r="AE9" s="445"/>
      <c r="AF9" s="445"/>
      <c r="AG9" s="445"/>
      <c r="AH9" s="114">
        <f t="shared" ref="AH9:AH49" si="4">AI9+AJ9+AK9+AL9+AM9+AN9+AO9+AP9+AQ9+AR9+AS9+AT9+AU9+AV9+AW9+AX9+AY9+AZ9+BA9+BB9+BC9+BD9+BE9+BF9+BG9+BH9+BI9+BJ9+BK9+BL9</f>
        <v>0</v>
      </c>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445"/>
      <c r="BJ9" s="445"/>
      <c r="BK9" s="445"/>
      <c r="BL9" s="127"/>
    </row>
    <row r="10" spans="1:64" x14ac:dyDescent="0.25">
      <c r="A10" s="118"/>
      <c r="B10" s="127"/>
      <c r="C10" s="114">
        <f t="shared" si="3"/>
        <v>0</v>
      </c>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445"/>
      <c r="AE10" s="445"/>
      <c r="AF10" s="445"/>
      <c r="AG10" s="445"/>
      <c r="AH10" s="114">
        <f t="shared" si="4"/>
        <v>0</v>
      </c>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445"/>
      <c r="BJ10" s="445"/>
      <c r="BK10" s="445"/>
      <c r="BL10" s="127"/>
    </row>
    <row r="11" spans="1:64" x14ac:dyDescent="0.25">
      <c r="A11" s="118"/>
      <c r="B11" s="127"/>
      <c r="C11" s="114">
        <f t="shared" si="3"/>
        <v>0</v>
      </c>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445"/>
      <c r="AE11" s="445"/>
      <c r="AF11" s="445"/>
      <c r="AG11" s="445"/>
      <c r="AH11" s="114">
        <f t="shared" si="4"/>
        <v>0</v>
      </c>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445"/>
      <c r="BJ11" s="445"/>
      <c r="BK11" s="445"/>
      <c r="BL11" s="127"/>
    </row>
    <row r="12" spans="1:64" x14ac:dyDescent="0.25">
      <c r="A12" s="118"/>
      <c r="B12" s="127"/>
      <c r="C12" s="114">
        <f t="shared" si="3"/>
        <v>0</v>
      </c>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445"/>
      <c r="AE12" s="445"/>
      <c r="AF12" s="445"/>
      <c r="AG12" s="445"/>
      <c r="AH12" s="114">
        <f t="shared" si="4"/>
        <v>0</v>
      </c>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445"/>
      <c r="BJ12" s="445"/>
      <c r="BK12" s="445"/>
      <c r="BL12" s="127"/>
    </row>
    <row r="13" spans="1:64" x14ac:dyDescent="0.25">
      <c r="A13" s="118"/>
      <c r="B13" s="127"/>
      <c r="C13" s="114">
        <f t="shared" si="3"/>
        <v>0</v>
      </c>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445"/>
      <c r="AE13" s="445"/>
      <c r="AF13" s="445"/>
      <c r="AG13" s="445"/>
      <c r="AH13" s="114">
        <f t="shared" si="4"/>
        <v>0</v>
      </c>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445"/>
      <c r="BJ13" s="445"/>
      <c r="BK13" s="445"/>
      <c r="BL13" s="127"/>
    </row>
    <row r="14" spans="1:64" x14ac:dyDescent="0.25">
      <c r="A14" s="118"/>
      <c r="B14" s="127"/>
      <c r="C14" s="114">
        <f t="shared" si="3"/>
        <v>0</v>
      </c>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445"/>
      <c r="AE14" s="445"/>
      <c r="AF14" s="445"/>
      <c r="AG14" s="445"/>
      <c r="AH14" s="114">
        <f t="shared" si="4"/>
        <v>0</v>
      </c>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445"/>
      <c r="BJ14" s="445"/>
      <c r="BK14" s="445"/>
      <c r="BL14" s="127"/>
    </row>
    <row r="15" spans="1:64" x14ac:dyDescent="0.25">
      <c r="A15" s="118"/>
      <c r="B15" s="127"/>
      <c r="C15" s="114">
        <f t="shared" si="3"/>
        <v>0</v>
      </c>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445"/>
      <c r="AE15" s="445"/>
      <c r="AF15" s="445"/>
      <c r="AG15" s="445"/>
      <c r="AH15" s="114">
        <f t="shared" si="4"/>
        <v>0</v>
      </c>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445"/>
      <c r="BJ15" s="445"/>
      <c r="BK15" s="445"/>
      <c r="BL15" s="127"/>
    </row>
    <row r="16" spans="1:64" x14ac:dyDescent="0.25">
      <c r="A16" s="118"/>
      <c r="B16" s="127"/>
      <c r="C16" s="114">
        <f t="shared" si="3"/>
        <v>0</v>
      </c>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445"/>
      <c r="AE16" s="445"/>
      <c r="AF16" s="445"/>
      <c r="AG16" s="445"/>
      <c r="AH16" s="114">
        <f t="shared" si="4"/>
        <v>0</v>
      </c>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445"/>
      <c r="BJ16" s="445"/>
      <c r="BK16" s="445"/>
      <c r="BL16" s="127"/>
    </row>
    <row r="17" spans="1:64" x14ac:dyDescent="0.25">
      <c r="A17" s="118"/>
      <c r="B17" s="127"/>
      <c r="C17" s="114">
        <f t="shared" si="3"/>
        <v>0</v>
      </c>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445"/>
      <c r="AE17" s="445"/>
      <c r="AF17" s="445"/>
      <c r="AG17" s="445"/>
      <c r="AH17" s="114">
        <f t="shared" si="4"/>
        <v>0</v>
      </c>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445"/>
      <c r="BJ17" s="445"/>
      <c r="BK17" s="445"/>
      <c r="BL17" s="127"/>
    </row>
    <row r="18" spans="1:64" x14ac:dyDescent="0.25">
      <c r="A18" s="118"/>
      <c r="B18" s="127"/>
      <c r="C18" s="114">
        <f t="shared" si="3"/>
        <v>0</v>
      </c>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445"/>
      <c r="AE18" s="445"/>
      <c r="AF18" s="445"/>
      <c r="AG18" s="445"/>
      <c r="AH18" s="114">
        <f t="shared" si="4"/>
        <v>0</v>
      </c>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445"/>
      <c r="BJ18" s="445"/>
      <c r="BK18" s="445"/>
      <c r="BL18" s="127"/>
    </row>
    <row r="19" spans="1:64" x14ac:dyDescent="0.25">
      <c r="A19" s="118"/>
      <c r="B19" s="127"/>
      <c r="C19" s="114">
        <f t="shared" si="3"/>
        <v>0</v>
      </c>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445"/>
      <c r="AE19" s="445"/>
      <c r="AF19" s="445"/>
      <c r="AG19" s="445"/>
      <c r="AH19" s="114">
        <f t="shared" si="4"/>
        <v>0</v>
      </c>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445"/>
      <c r="BJ19" s="445"/>
      <c r="BK19" s="445"/>
      <c r="BL19" s="127"/>
    </row>
    <row r="20" spans="1:64" x14ac:dyDescent="0.25">
      <c r="A20" s="118"/>
      <c r="B20" s="127"/>
      <c r="C20" s="114">
        <f t="shared" si="3"/>
        <v>0</v>
      </c>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445"/>
      <c r="AE20" s="445"/>
      <c r="AF20" s="445"/>
      <c r="AG20" s="445"/>
      <c r="AH20" s="114">
        <f t="shared" si="4"/>
        <v>0</v>
      </c>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445"/>
      <c r="BJ20" s="445"/>
      <c r="BK20" s="445"/>
      <c r="BL20" s="127"/>
    </row>
    <row r="21" spans="1:64" x14ac:dyDescent="0.25">
      <c r="A21" s="118"/>
      <c r="B21" s="127"/>
      <c r="C21" s="114">
        <f t="shared" si="3"/>
        <v>0</v>
      </c>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445"/>
      <c r="AE21" s="445"/>
      <c r="AF21" s="445"/>
      <c r="AG21" s="445"/>
      <c r="AH21" s="114">
        <f t="shared" si="4"/>
        <v>0</v>
      </c>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445"/>
      <c r="BJ21" s="445"/>
      <c r="BK21" s="445"/>
      <c r="BL21" s="127"/>
    </row>
    <row r="22" spans="1:64" x14ac:dyDescent="0.25">
      <c r="A22" s="118"/>
      <c r="B22" s="127"/>
      <c r="C22" s="114">
        <f t="shared" si="3"/>
        <v>0</v>
      </c>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445"/>
      <c r="AE22" s="445"/>
      <c r="AF22" s="445"/>
      <c r="AG22" s="445"/>
      <c r="AH22" s="114">
        <f t="shared" si="4"/>
        <v>0</v>
      </c>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445"/>
      <c r="BJ22" s="445"/>
      <c r="BK22" s="445"/>
      <c r="BL22" s="127"/>
    </row>
    <row r="23" spans="1:64" x14ac:dyDescent="0.25">
      <c r="A23" s="118"/>
      <c r="B23" s="127"/>
      <c r="C23" s="114">
        <f t="shared" si="3"/>
        <v>0</v>
      </c>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445"/>
      <c r="AE23" s="445"/>
      <c r="AF23" s="445"/>
      <c r="AG23" s="445"/>
      <c r="AH23" s="114">
        <f t="shared" si="4"/>
        <v>0</v>
      </c>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445"/>
      <c r="BJ23" s="445"/>
      <c r="BK23" s="445"/>
      <c r="BL23" s="127"/>
    </row>
    <row r="24" spans="1:64" x14ac:dyDescent="0.25">
      <c r="A24" s="118"/>
      <c r="B24" s="127"/>
      <c r="C24" s="114">
        <f t="shared" si="3"/>
        <v>0</v>
      </c>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445"/>
      <c r="AE24" s="445"/>
      <c r="AF24" s="445"/>
      <c r="AG24" s="445"/>
      <c r="AH24" s="114">
        <f t="shared" si="4"/>
        <v>0</v>
      </c>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445"/>
      <c r="BJ24" s="445"/>
      <c r="BK24" s="445"/>
      <c r="BL24" s="127"/>
    </row>
    <row r="25" spans="1:64" x14ac:dyDescent="0.25">
      <c r="A25" s="118"/>
      <c r="B25" s="127"/>
      <c r="C25" s="114">
        <f t="shared" si="3"/>
        <v>0</v>
      </c>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445"/>
      <c r="AE25" s="445"/>
      <c r="AF25" s="445"/>
      <c r="AG25" s="445"/>
      <c r="AH25" s="114">
        <f t="shared" si="4"/>
        <v>0</v>
      </c>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445"/>
      <c r="BJ25" s="445"/>
      <c r="BK25" s="445"/>
      <c r="BL25" s="127"/>
    </row>
    <row r="26" spans="1:64" x14ac:dyDescent="0.25">
      <c r="A26" s="118"/>
      <c r="B26" s="127"/>
      <c r="C26" s="114">
        <f t="shared" si="3"/>
        <v>0</v>
      </c>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445"/>
      <c r="AE26" s="445"/>
      <c r="AF26" s="445"/>
      <c r="AG26" s="445"/>
      <c r="AH26" s="114">
        <f t="shared" si="4"/>
        <v>0</v>
      </c>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445"/>
      <c r="BJ26" s="445"/>
      <c r="BK26" s="445"/>
      <c r="BL26" s="127"/>
    </row>
    <row r="27" spans="1:64" x14ac:dyDescent="0.25">
      <c r="A27" s="118"/>
      <c r="B27" s="127"/>
      <c r="C27" s="114">
        <f t="shared" si="3"/>
        <v>0</v>
      </c>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445"/>
      <c r="AE27" s="445"/>
      <c r="AF27" s="445"/>
      <c r="AG27" s="445"/>
      <c r="AH27" s="114">
        <f t="shared" si="4"/>
        <v>0</v>
      </c>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445"/>
      <c r="BJ27" s="445"/>
      <c r="BK27" s="445"/>
      <c r="BL27" s="127"/>
    </row>
    <row r="28" spans="1:64" x14ac:dyDescent="0.25">
      <c r="A28" s="118"/>
      <c r="B28" s="127"/>
      <c r="C28" s="114">
        <f t="shared" si="3"/>
        <v>0</v>
      </c>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445"/>
      <c r="AE28" s="445"/>
      <c r="AF28" s="445"/>
      <c r="AG28" s="445"/>
      <c r="AH28" s="114">
        <f t="shared" si="4"/>
        <v>0</v>
      </c>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445"/>
      <c r="BJ28" s="445"/>
      <c r="BK28" s="445"/>
      <c r="BL28" s="127"/>
    </row>
    <row r="29" spans="1:64" x14ac:dyDescent="0.25">
      <c r="A29" s="118"/>
      <c r="B29" s="127"/>
      <c r="C29" s="114">
        <f t="shared" si="3"/>
        <v>0</v>
      </c>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445"/>
      <c r="AE29" s="445"/>
      <c r="AF29" s="445"/>
      <c r="AG29" s="445"/>
      <c r="AH29" s="114">
        <f t="shared" si="4"/>
        <v>0</v>
      </c>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445"/>
      <c r="BJ29" s="445"/>
      <c r="BK29" s="445"/>
      <c r="BL29" s="127"/>
    </row>
    <row r="30" spans="1:64" x14ac:dyDescent="0.25">
      <c r="A30" s="118"/>
      <c r="B30" s="127"/>
      <c r="C30" s="114">
        <f t="shared" si="3"/>
        <v>0</v>
      </c>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445"/>
      <c r="AE30" s="445"/>
      <c r="AF30" s="445"/>
      <c r="AG30" s="445"/>
      <c r="AH30" s="114">
        <f t="shared" si="4"/>
        <v>0</v>
      </c>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445"/>
      <c r="BJ30" s="445"/>
      <c r="BK30" s="445"/>
      <c r="BL30" s="127"/>
    </row>
    <row r="31" spans="1:64" x14ac:dyDescent="0.25">
      <c r="A31" s="118"/>
      <c r="B31" s="127"/>
      <c r="C31" s="114">
        <f t="shared" si="3"/>
        <v>0</v>
      </c>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445"/>
      <c r="AE31" s="445"/>
      <c r="AF31" s="445"/>
      <c r="AG31" s="445"/>
      <c r="AH31" s="114">
        <f t="shared" si="4"/>
        <v>0</v>
      </c>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445"/>
      <c r="BJ31" s="445"/>
      <c r="BK31" s="445"/>
      <c r="BL31" s="127"/>
    </row>
    <row r="32" spans="1:64" x14ac:dyDescent="0.25">
      <c r="A32" s="118"/>
      <c r="B32" s="127"/>
      <c r="C32" s="114">
        <f t="shared" si="3"/>
        <v>0</v>
      </c>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445"/>
      <c r="AE32" s="445"/>
      <c r="AF32" s="445"/>
      <c r="AG32" s="445"/>
      <c r="AH32" s="114">
        <f t="shared" si="4"/>
        <v>0</v>
      </c>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445"/>
      <c r="BJ32" s="445"/>
      <c r="BK32" s="445"/>
      <c r="BL32" s="127"/>
    </row>
    <row r="33" spans="1:64" x14ac:dyDescent="0.25">
      <c r="A33" s="118"/>
      <c r="B33" s="127"/>
      <c r="C33" s="114">
        <f t="shared" si="3"/>
        <v>0</v>
      </c>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445"/>
      <c r="AE33" s="445"/>
      <c r="AF33" s="445"/>
      <c r="AG33" s="445"/>
      <c r="AH33" s="114">
        <f t="shared" si="4"/>
        <v>0</v>
      </c>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445"/>
      <c r="BJ33" s="445"/>
      <c r="BK33" s="445"/>
      <c r="BL33" s="127"/>
    </row>
    <row r="34" spans="1:64" x14ac:dyDescent="0.25">
      <c r="A34" s="118"/>
      <c r="B34" s="127"/>
      <c r="C34" s="114">
        <f t="shared" si="3"/>
        <v>0</v>
      </c>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445"/>
      <c r="AE34" s="445"/>
      <c r="AF34" s="445"/>
      <c r="AG34" s="445"/>
      <c r="AH34" s="114">
        <f t="shared" si="4"/>
        <v>0</v>
      </c>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445"/>
      <c r="BJ34" s="445"/>
      <c r="BK34" s="445"/>
      <c r="BL34" s="127"/>
    </row>
    <row r="35" spans="1:64" x14ac:dyDescent="0.25">
      <c r="A35" s="118"/>
      <c r="B35" s="127"/>
      <c r="C35" s="114">
        <f t="shared" si="3"/>
        <v>0</v>
      </c>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445"/>
      <c r="AE35" s="445"/>
      <c r="AF35" s="445"/>
      <c r="AG35" s="445"/>
      <c r="AH35" s="114">
        <f t="shared" si="4"/>
        <v>0</v>
      </c>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445"/>
      <c r="BJ35" s="445"/>
      <c r="BK35" s="445"/>
      <c r="BL35" s="127"/>
    </row>
    <row r="36" spans="1:64" x14ac:dyDescent="0.25">
      <c r="A36" s="118"/>
      <c r="B36" s="127"/>
      <c r="C36" s="114">
        <f t="shared" si="3"/>
        <v>0</v>
      </c>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445"/>
      <c r="AE36" s="445"/>
      <c r="AF36" s="445"/>
      <c r="AG36" s="445"/>
      <c r="AH36" s="114">
        <f t="shared" si="4"/>
        <v>0</v>
      </c>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445"/>
      <c r="BJ36" s="445"/>
      <c r="BK36" s="445"/>
      <c r="BL36" s="127"/>
    </row>
    <row r="37" spans="1:64" x14ac:dyDescent="0.25">
      <c r="A37" s="118"/>
      <c r="B37" s="127"/>
      <c r="C37" s="114">
        <f t="shared" si="3"/>
        <v>0</v>
      </c>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445"/>
      <c r="AE37" s="445"/>
      <c r="AF37" s="445"/>
      <c r="AG37" s="445"/>
      <c r="AH37" s="114">
        <f t="shared" si="4"/>
        <v>0</v>
      </c>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445"/>
      <c r="BJ37" s="445"/>
      <c r="BK37" s="445"/>
      <c r="BL37" s="127"/>
    </row>
    <row r="38" spans="1:64" x14ac:dyDescent="0.25">
      <c r="A38" s="118"/>
      <c r="B38" s="127"/>
      <c r="C38" s="114">
        <f t="shared" si="3"/>
        <v>0</v>
      </c>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445"/>
      <c r="AE38" s="445"/>
      <c r="AF38" s="445"/>
      <c r="AG38" s="445"/>
      <c r="AH38" s="114">
        <f t="shared" si="4"/>
        <v>0</v>
      </c>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445"/>
      <c r="BJ38" s="445"/>
      <c r="BK38" s="445"/>
      <c r="BL38" s="127"/>
    </row>
    <row r="39" spans="1:64" x14ac:dyDescent="0.25">
      <c r="A39" s="118"/>
      <c r="B39" s="127"/>
      <c r="C39" s="114">
        <f t="shared" si="3"/>
        <v>0</v>
      </c>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445"/>
      <c r="AE39" s="445"/>
      <c r="AF39" s="445"/>
      <c r="AG39" s="445"/>
      <c r="AH39" s="114">
        <f t="shared" si="4"/>
        <v>0</v>
      </c>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445"/>
      <c r="BJ39" s="445"/>
      <c r="BK39" s="445"/>
      <c r="BL39" s="127"/>
    </row>
    <row r="40" spans="1:64" x14ac:dyDescent="0.25">
      <c r="A40" s="118"/>
      <c r="B40" s="127"/>
      <c r="C40" s="114">
        <f t="shared" si="3"/>
        <v>0</v>
      </c>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445"/>
      <c r="AE40" s="445"/>
      <c r="AF40" s="445"/>
      <c r="AG40" s="445"/>
      <c r="AH40" s="114">
        <f t="shared" si="4"/>
        <v>0</v>
      </c>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445"/>
      <c r="BJ40" s="445"/>
      <c r="BK40" s="445"/>
      <c r="BL40" s="127"/>
    </row>
    <row r="41" spans="1:64" x14ac:dyDescent="0.25">
      <c r="A41" s="118"/>
      <c r="B41" s="127"/>
      <c r="C41" s="114">
        <f t="shared" si="3"/>
        <v>0</v>
      </c>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445"/>
      <c r="AE41" s="445"/>
      <c r="AF41" s="445"/>
      <c r="AG41" s="445"/>
      <c r="AH41" s="114">
        <f t="shared" si="4"/>
        <v>0</v>
      </c>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445"/>
      <c r="BJ41" s="445"/>
      <c r="BK41" s="445"/>
      <c r="BL41" s="127"/>
    </row>
    <row r="42" spans="1:64" x14ac:dyDescent="0.25">
      <c r="A42" s="118"/>
      <c r="B42" s="127"/>
      <c r="C42" s="114">
        <f t="shared" si="3"/>
        <v>0</v>
      </c>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445"/>
      <c r="AE42" s="445"/>
      <c r="AF42" s="445"/>
      <c r="AG42" s="445"/>
      <c r="AH42" s="114">
        <f t="shared" si="4"/>
        <v>0</v>
      </c>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445"/>
      <c r="BJ42" s="445"/>
      <c r="BK42" s="445"/>
      <c r="BL42" s="127"/>
    </row>
    <row r="43" spans="1:64" x14ac:dyDescent="0.25">
      <c r="A43" s="118"/>
      <c r="B43" s="127"/>
      <c r="C43" s="114">
        <f t="shared" si="3"/>
        <v>0</v>
      </c>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445"/>
      <c r="AE43" s="445"/>
      <c r="AF43" s="445"/>
      <c r="AG43" s="445"/>
      <c r="AH43" s="114">
        <f t="shared" si="4"/>
        <v>0</v>
      </c>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445"/>
      <c r="BJ43" s="445"/>
      <c r="BK43" s="445"/>
      <c r="BL43" s="127"/>
    </row>
    <row r="44" spans="1:64" x14ac:dyDescent="0.25">
      <c r="A44" s="118"/>
      <c r="B44" s="127"/>
      <c r="C44" s="114">
        <f t="shared" si="3"/>
        <v>0</v>
      </c>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445"/>
      <c r="AE44" s="445"/>
      <c r="AF44" s="445"/>
      <c r="AG44" s="445"/>
      <c r="AH44" s="114">
        <f t="shared" si="4"/>
        <v>0</v>
      </c>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445"/>
      <c r="BJ44" s="445"/>
      <c r="BK44" s="445"/>
      <c r="BL44" s="127"/>
    </row>
    <row r="45" spans="1:64" x14ac:dyDescent="0.25">
      <c r="A45" s="118"/>
      <c r="B45" s="127"/>
      <c r="C45" s="114">
        <f t="shared" si="3"/>
        <v>0</v>
      </c>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445"/>
      <c r="AE45" s="445"/>
      <c r="AF45" s="445"/>
      <c r="AG45" s="445"/>
      <c r="AH45" s="114">
        <f t="shared" si="4"/>
        <v>0</v>
      </c>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445"/>
      <c r="BJ45" s="445"/>
      <c r="BK45" s="445"/>
      <c r="BL45" s="127"/>
    </row>
    <row r="46" spans="1:64" x14ac:dyDescent="0.25">
      <c r="A46" s="118"/>
      <c r="B46" s="127"/>
      <c r="C46" s="114">
        <f t="shared" si="3"/>
        <v>0</v>
      </c>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445"/>
      <c r="AE46" s="445"/>
      <c r="AF46" s="445"/>
      <c r="AG46" s="445"/>
      <c r="AH46" s="114">
        <f t="shared" si="4"/>
        <v>0</v>
      </c>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445"/>
      <c r="BJ46" s="445"/>
      <c r="BK46" s="445"/>
      <c r="BL46" s="127"/>
    </row>
    <row r="47" spans="1:64" x14ac:dyDescent="0.25">
      <c r="A47" s="118"/>
      <c r="B47" s="127"/>
      <c r="C47" s="114">
        <f t="shared" si="3"/>
        <v>0</v>
      </c>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445"/>
      <c r="AE47" s="445"/>
      <c r="AF47" s="445"/>
      <c r="AG47" s="445"/>
      <c r="AH47" s="114">
        <f t="shared" si="4"/>
        <v>0</v>
      </c>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445"/>
      <c r="BJ47" s="445"/>
      <c r="BK47" s="445"/>
      <c r="BL47" s="127"/>
    </row>
    <row r="48" spans="1:64" x14ac:dyDescent="0.25">
      <c r="A48" s="118"/>
      <c r="B48" s="127"/>
      <c r="C48" s="114">
        <f t="shared" si="3"/>
        <v>0</v>
      </c>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445"/>
      <c r="AE48" s="445"/>
      <c r="AF48" s="445"/>
      <c r="AG48" s="445"/>
      <c r="AH48" s="114">
        <f t="shared" si="4"/>
        <v>0</v>
      </c>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445"/>
      <c r="BJ48" s="445"/>
      <c r="BK48" s="445"/>
      <c r="BL48" s="127"/>
    </row>
    <row r="49" spans="1:64" ht="15" customHeight="1" thickBot="1" x14ac:dyDescent="0.3">
      <c r="A49" s="119"/>
      <c r="B49" s="128"/>
      <c r="C49" s="114">
        <f t="shared" si="3"/>
        <v>0</v>
      </c>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446"/>
      <c r="AE49" s="446"/>
      <c r="AF49" s="446"/>
      <c r="AG49" s="446"/>
      <c r="AH49" s="122">
        <f t="shared" si="4"/>
        <v>0</v>
      </c>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446"/>
      <c r="BJ49" s="446"/>
      <c r="BK49" s="446"/>
      <c r="BL49" s="128"/>
    </row>
    <row r="50" spans="1:64" ht="15" customHeight="1" x14ac:dyDescent="0.25"/>
    <row r="51" spans="1:64" ht="12.75" customHeight="1" x14ac:dyDescent="0.25">
      <c r="A51" s="88"/>
      <c r="AI51" s="631" t="s">
        <v>63</v>
      </c>
      <c r="AJ51" s="631"/>
      <c r="AK51" s="631"/>
      <c r="AL51" s="631"/>
      <c r="AM51" s="631"/>
      <c r="AN51" s="631"/>
      <c r="AO51" s="631"/>
      <c r="AP51" s="631"/>
      <c r="AQ51" s="52"/>
      <c r="AR51" s="52"/>
    </row>
    <row r="52" spans="1:64" ht="12.75" customHeight="1" x14ac:dyDescent="0.25">
      <c r="A52" s="88"/>
      <c r="AF52" s="53" t="s">
        <v>275</v>
      </c>
      <c r="AI52" s="440"/>
      <c r="AJ52" s="440"/>
      <c r="AK52" s="440"/>
      <c r="AL52" s="440"/>
      <c r="AM52" s="440"/>
      <c r="AN52" s="440"/>
      <c r="AO52" s="440"/>
      <c r="AP52" s="440"/>
      <c r="AQ52" s="52"/>
      <c r="AR52" s="52"/>
    </row>
    <row r="53" spans="1:64" ht="12.75" customHeight="1" x14ac:dyDescent="0.25">
      <c r="A53" s="88"/>
      <c r="AF53" t="s">
        <v>467</v>
      </c>
      <c r="AI53" s="440"/>
      <c r="AJ53" s="440"/>
      <c r="AK53" s="440"/>
      <c r="AL53" s="440"/>
      <c r="AM53" s="440"/>
      <c r="AN53" s="440"/>
      <c r="AO53" s="440"/>
      <c r="AP53" s="440"/>
      <c r="AQ53" s="52"/>
      <c r="AR53" s="52"/>
    </row>
    <row r="54" spans="1:64" x14ac:dyDescent="0.25">
      <c r="W54" s="123" t="s">
        <v>114</v>
      </c>
      <c r="Z54" s="68" t="s">
        <v>115</v>
      </c>
      <c r="AE54" s="61" t="s">
        <v>67</v>
      </c>
      <c r="AG54" s="156"/>
      <c r="AH54" s="156"/>
      <c r="AI54" s="156"/>
      <c r="AJ54" s="156"/>
      <c r="AK54" s="440"/>
      <c r="AL54" s="440"/>
      <c r="AM54" s="440"/>
      <c r="AN54" s="440"/>
      <c r="AO54" s="440"/>
      <c r="AP54" s="440"/>
      <c r="AQ54" s="440"/>
      <c r="AR54" s="440"/>
    </row>
    <row r="55" spans="1:64" ht="16.5" x14ac:dyDescent="0.25">
      <c r="B55" s="129"/>
      <c r="W55" s="69"/>
      <c r="X55" s="124"/>
      <c r="Z55" s="68"/>
      <c r="AE55" s="125"/>
      <c r="AI55" s="70"/>
      <c r="AJ55" s="70"/>
      <c r="AK55" s="70"/>
      <c r="AL55" s="70"/>
      <c r="AM55" s="60"/>
      <c r="AN55" s="60"/>
    </row>
    <row r="56" spans="1:64" ht="16.5" customHeight="1" x14ac:dyDescent="0.25">
      <c r="B56" s="129"/>
      <c r="W56" s="74"/>
      <c r="X56" s="124"/>
      <c r="Z56" s="54" t="s">
        <v>69</v>
      </c>
      <c r="AE56" s="54" t="s">
        <v>116</v>
      </c>
      <c r="AI56" s="70"/>
      <c r="AJ56" s="70"/>
      <c r="AK56" s="70"/>
      <c r="AL56" s="70"/>
      <c r="AM56" s="125"/>
      <c r="AN56" s="125"/>
    </row>
    <row r="57" spans="1:64" x14ac:dyDescent="0.25">
      <c r="B57" s="111"/>
      <c r="AI57" s="74"/>
      <c r="AJ57" s="74"/>
      <c r="AK57" s="74"/>
      <c r="AL57" s="74"/>
      <c r="AM57" s="74"/>
      <c r="AN57" s="74"/>
    </row>
    <row r="58" spans="1:64" x14ac:dyDescent="0.25">
      <c r="B58" s="111"/>
    </row>
    <row r="59" spans="1:64" x14ac:dyDescent="0.25">
      <c r="B59" s="111"/>
    </row>
    <row r="60" spans="1:64" x14ac:dyDescent="0.25">
      <c r="B60" s="111"/>
    </row>
    <row r="61" spans="1:64" x14ac:dyDescent="0.25">
      <c r="B61" s="111"/>
    </row>
    <row r="62" spans="1:64" x14ac:dyDescent="0.25">
      <c r="B62" s="111"/>
    </row>
    <row r="63" spans="1:64" x14ac:dyDescent="0.25">
      <c r="B63" s="111"/>
    </row>
    <row r="64" spans="1:64" x14ac:dyDescent="0.25">
      <c r="B64" s="111"/>
    </row>
    <row r="65" spans="2:45" x14ac:dyDescent="0.25">
      <c r="B65" s="111"/>
    </row>
    <row r="66" spans="2:45" ht="15.75" x14ac:dyDescent="0.25">
      <c r="B66" s="158" t="s">
        <v>190</v>
      </c>
      <c r="C66" s="59"/>
      <c r="D66" s="59"/>
      <c r="E66" s="59"/>
      <c r="F66" s="59"/>
      <c r="G66" s="59"/>
      <c r="H66" s="59"/>
      <c r="I66" s="59"/>
      <c r="J66" s="59"/>
      <c r="K66" s="59"/>
      <c r="L66" s="59"/>
      <c r="M66" s="59"/>
      <c r="N66" s="59"/>
      <c r="O66" s="59"/>
      <c r="P66" s="59"/>
      <c r="Q66" s="59"/>
      <c r="R66" s="59"/>
      <c r="S66" s="59"/>
      <c r="T66" s="59"/>
      <c r="U66" s="59"/>
      <c r="V66" s="59"/>
    </row>
    <row r="67" spans="2:45" x14ac:dyDescent="0.25">
      <c r="B67" s="159" t="s">
        <v>194</v>
      </c>
      <c r="C67" s="59"/>
      <c r="D67" s="59"/>
      <c r="E67" s="59"/>
      <c r="F67" s="59"/>
      <c r="G67" s="59"/>
      <c r="H67" s="59"/>
      <c r="I67" s="59"/>
      <c r="J67" s="59"/>
      <c r="K67" s="59"/>
      <c r="L67" s="59"/>
      <c r="M67" s="59"/>
      <c r="N67" s="59"/>
      <c r="O67" s="59"/>
      <c r="P67" s="59"/>
      <c r="Q67" s="59"/>
      <c r="R67" s="59"/>
      <c r="S67" s="59"/>
      <c r="T67" s="59"/>
      <c r="U67" s="59"/>
      <c r="V67" s="59"/>
    </row>
    <row r="68" spans="2:45" ht="26.25" x14ac:dyDescent="0.25">
      <c r="B68" s="159" t="s">
        <v>466</v>
      </c>
      <c r="C68" s="59"/>
      <c r="D68" s="59"/>
      <c r="E68" s="59"/>
      <c r="F68" s="59"/>
      <c r="G68" s="59"/>
      <c r="H68" s="59"/>
      <c r="I68" s="59"/>
      <c r="J68" s="59"/>
      <c r="K68" s="59"/>
      <c r="L68" s="59"/>
      <c r="M68" s="59"/>
      <c r="N68" s="59"/>
      <c r="O68" s="59"/>
      <c r="P68" s="59"/>
      <c r="Q68" s="59"/>
      <c r="R68" s="59"/>
      <c r="S68" s="59"/>
      <c r="T68" s="59"/>
      <c r="U68" s="59"/>
      <c r="V68" s="59"/>
    </row>
    <row r="69" spans="2:45" x14ac:dyDescent="0.25">
      <c r="B69" s="159"/>
      <c r="C69" s="59"/>
      <c r="D69" s="59"/>
      <c r="E69" s="59"/>
      <c r="F69" s="59"/>
      <c r="G69" s="59"/>
      <c r="H69" s="59"/>
      <c r="I69" s="59"/>
      <c r="J69" s="59"/>
      <c r="K69" s="59"/>
      <c r="L69" s="59"/>
      <c r="M69" s="59"/>
      <c r="N69" s="59"/>
      <c r="O69" s="59"/>
      <c r="P69" s="59"/>
      <c r="Q69" s="59"/>
      <c r="R69" s="59"/>
      <c r="S69" s="59"/>
      <c r="T69" s="59"/>
      <c r="U69" s="59"/>
      <c r="V69" s="59"/>
    </row>
    <row r="70" spans="2:45" ht="15" customHeight="1" x14ac:dyDescent="0.25">
      <c r="B70" s="727" t="s">
        <v>347</v>
      </c>
      <c r="C70" s="727"/>
      <c r="D70" s="727"/>
      <c r="E70" s="727"/>
      <c r="F70" s="727"/>
      <c r="G70" s="727"/>
      <c r="H70" s="727"/>
      <c r="I70" s="727"/>
      <c r="J70" s="727"/>
      <c r="K70" s="727"/>
      <c r="L70" s="727"/>
      <c r="M70" s="727"/>
      <c r="N70" s="727"/>
      <c r="O70" s="727"/>
      <c r="P70" s="727"/>
      <c r="Q70" s="727"/>
      <c r="R70" s="727"/>
      <c r="S70" s="727"/>
      <c r="T70" s="727"/>
      <c r="U70" s="727"/>
      <c r="V70" s="727"/>
      <c r="W70" s="727"/>
      <c r="X70" s="727"/>
      <c r="Y70" s="727"/>
      <c r="Z70" s="727"/>
      <c r="AA70" s="727"/>
      <c r="AB70" s="727"/>
      <c r="AC70" s="727"/>
      <c r="AD70" s="727"/>
      <c r="AE70" s="727"/>
      <c r="AF70" s="727"/>
      <c r="AG70" s="727"/>
      <c r="AH70" s="727"/>
      <c r="AI70" s="727"/>
      <c r="AJ70" s="727"/>
      <c r="AK70" s="727"/>
      <c r="AL70" s="727"/>
      <c r="AM70" s="727"/>
      <c r="AN70" s="727"/>
      <c r="AO70" s="727"/>
      <c r="AP70" s="727"/>
      <c r="AQ70" s="727"/>
      <c r="AR70" s="727"/>
      <c r="AS70" s="727"/>
    </row>
    <row r="71" spans="2:45" ht="15" customHeight="1" x14ac:dyDescent="0.25">
      <c r="B71" s="727" t="s">
        <v>348</v>
      </c>
      <c r="C71" s="727"/>
      <c r="D71" s="727"/>
      <c r="E71" s="727"/>
      <c r="F71" s="727"/>
      <c r="G71" s="727"/>
      <c r="H71" s="727"/>
      <c r="I71" s="727"/>
      <c r="J71" s="727"/>
      <c r="K71" s="727"/>
      <c r="L71" s="727"/>
      <c r="M71" s="727"/>
      <c r="N71" s="727"/>
      <c r="O71" s="727"/>
      <c r="P71" s="727"/>
      <c r="Q71" s="727"/>
      <c r="R71" s="727"/>
      <c r="S71" s="727"/>
      <c r="T71" s="727"/>
      <c r="U71" s="727"/>
      <c r="V71" s="727"/>
      <c r="W71" s="727"/>
      <c r="X71" s="727"/>
      <c r="Y71" s="727"/>
      <c r="Z71" s="727"/>
      <c r="AA71" s="727"/>
      <c r="AB71" s="727"/>
      <c r="AC71" s="727"/>
      <c r="AD71" s="727"/>
      <c r="AE71" s="727"/>
      <c r="AF71" s="727"/>
      <c r="AG71" s="727"/>
      <c r="AH71" s="727"/>
      <c r="AI71" s="727"/>
      <c r="AJ71" s="727"/>
      <c r="AK71" s="727"/>
      <c r="AL71" s="727"/>
      <c r="AM71" s="727"/>
      <c r="AN71" s="727"/>
      <c r="AO71" s="727"/>
      <c r="AP71" s="727"/>
      <c r="AQ71" s="727"/>
      <c r="AR71" s="727"/>
      <c r="AS71" s="727"/>
    </row>
    <row r="72" spans="2:45" ht="15" customHeight="1" x14ac:dyDescent="0.25">
      <c r="B72" s="727" t="s">
        <v>349</v>
      </c>
      <c r="C72" s="727"/>
      <c r="D72" s="727"/>
      <c r="E72" s="727"/>
      <c r="F72" s="727"/>
      <c r="G72" s="727"/>
      <c r="H72" s="727"/>
      <c r="I72" s="727"/>
      <c r="J72" s="727"/>
      <c r="K72" s="727"/>
      <c r="L72" s="727"/>
      <c r="M72" s="727"/>
      <c r="N72" s="727"/>
      <c r="O72" s="727"/>
      <c r="P72" s="727"/>
      <c r="Q72" s="727"/>
      <c r="R72" s="727"/>
      <c r="S72" s="727"/>
      <c r="T72" s="727"/>
      <c r="U72" s="727"/>
      <c r="V72" s="727"/>
      <c r="W72" s="727"/>
      <c r="X72" s="727"/>
      <c r="Y72" s="727"/>
      <c r="Z72" s="727"/>
      <c r="AA72" s="727"/>
      <c r="AB72" s="727"/>
      <c r="AC72" s="727"/>
      <c r="AD72" s="727"/>
      <c r="AE72" s="727"/>
      <c r="AF72" s="727"/>
      <c r="AG72" s="727"/>
      <c r="AH72" s="727"/>
      <c r="AI72" s="727"/>
      <c r="AJ72" s="727"/>
      <c r="AK72" s="727"/>
      <c r="AL72" s="727"/>
      <c r="AM72" s="727"/>
      <c r="AN72" s="727"/>
      <c r="AO72" s="727"/>
      <c r="AP72" s="727"/>
      <c r="AQ72" s="727"/>
      <c r="AR72" s="727"/>
      <c r="AS72" s="727"/>
    </row>
    <row r="73" spans="2:45" ht="15" customHeight="1" x14ac:dyDescent="0.25">
      <c r="B73" s="726" t="s">
        <v>350</v>
      </c>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6"/>
      <c r="AJ73" s="726"/>
      <c r="AK73" s="726"/>
      <c r="AL73" s="726"/>
      <c r="AM73" s="726"/>
      <c r="AN73" s="726"/>
      <c r="AO73" s="726"/>
      <c r="AP73" s="726"/>
      <c r="AQ73" s="726"/>
      <c r="AR73" s="726"/>
      <c r="AS73" s="726"/>
    </row>
    <row r="74" spans="2:45" ht="15" customHeight="1" x14ac:dyDescent="0.25">
      <c r="B74" s="726" t="s">
        <v>351</v>
      </c>
      <c r="C74" s="726"/>
      <c r="D74" s="726"/>
      <c r="E74" s="726"/>
      <c r="F74" s="726"/>
      <c r="G74" s="726"/>
      <c r="H74" s="726"/>
      <c r="I74" s="726"/>
      <c r="J74" s="726"/>
      <c r="K74" s="726"/>
      <c r="L74" s="726"/>
      <c r="M74" s="726"/>
      <c r="N74" s="726"/>
      <c r="O74" s="726"/>
      <c r="P74" s="726"/>
      <c r="Q74" s="726"/>
      <c r="R74" s="726"/>
      <c r="S74" s="726"/>
      <c r="T74" s="726"/>
      <c r="U74" s="726"/>
      <c r="V74" s="726"/>
      <c r="W74" s="726"/>
      <c r="X74" s="726"/>
      <c r="Y74" s="726"/>
      <c r="Z74" s="726"/>
      <c r="AA74" s="726"/>
      <c r="AB74" s="726"/>
      <c r="AC74" s="726"/>
      <c r="AD74" s="726"/>
      <c r="AE74" s="726"/>
      <c r="AF74" s="726"/>
      <c r="AG74" s="726"/>
      <c r="AH74" s="726"/>
      <c r="AI74" s="726"/>
      <c r="AJ74" s="726"/>
      <c r="AK74" s="726"/>
      <c r="AL74" s="726"/>
      <c r="AM74" s="726"/>
      <c r="AN74" s="726"/>
      <c r="AO74" s="726"/>
      <c r="AP74" s="726"/>
      <c r="AQ74" s="726"/>
      <c r="AR74" s="726"/>
      <c r="AS74" s="726"/>
    </row>
    <row r="75" spans="2:45" ht="15" customHeight="1" x14ac:dyDescent="0.25">
      <c r="B75" s="726" t="s">
        <v>352</v>
      </c>
      <c r="C75" s="726"/>
      <c r="D75" s="726"/>
      <c r="E75" s="726"/>
      <c r="F75" s="726"/>
      <c r="G75" s="726"/>
      <c r="H75" s="726"/>
      <c r="I75" s="726"/>
      <c r="J75" s="726"/>
      <c r="K75" s="726"/>
      <c r="L75" s="726"/>
      <c r="M75" s="726"/>
      <c r="N75" s="726"/>
      <c r="O75" s="726"/>
      <c r="P75" s="726"/>
      <c r="Q75" s="726"/>
      <c r="R75" s="726"/>
      <c r="S75" s="726"/>
      <c r="T75" s="726"/>
      <c r="U75" s="726"/>
      <c r="V75" s="726"/>
      <c r="W75" s="726"/>
      <c r="X75" s="726"/>
      <c r="Y75" s="726"/>
      <c r="Z75" s="726"/>
      <c r="AA75" s="726"/>
      <c r="AB75" s="726"/>
      <c r="AC75" s="726"/>
      <c r="AD75" s="726"/>
      <c r="AE75" s="726"/>
      <c r="AF75" s="726"/>
      <c r="AG75" s="726"/>
      <c r="AH75" s="726"/>
      <c r="AI75" s="726"/>
      <c r="AJ75" s="726"/>
      <c r="AK75" s="726"/>
      <c r="AL75" s="726"/>
      <c r="AM75" s="726"/>
      <c r="AN75" s="726"/>
      <c r="AO75" s="726"/>
      <c r="AP75" s="726"/>
      <c r="AQ75" s="726"/>
      <c r="AR75" s="726"/>
      <c r="AS75" s="726"/>
    </row>
    <row r="76" spans="2:45" ht="15" customHeight="1" x14ac:dyDescent="0.25">
      <c r="B76" s="726" t="s">
        <v>353</v>
      </c>
      <c r="C76" s="726"/>
      <c r="D76" s="726"/>
      <c r="E76" s="726"/>
      <c r="F76" s="726"/>
      <c r="G76" s="726"/>
      <c r="H76" s="726"/>
      <c r="I76" s="726"/>
      <c r="J76" s="726"/>
      <c r="K76" s="726"/>
      <c r="L76" s="726"/>
      <c r="M76" s="726"/>
      <c r="N76" s="726"/>
      <c r="O76" s="726"/>
      <c r="P76" s="726"/>
      <c r="Q76" s="726"/>
      <c r="R76" s="726"/>
      <c r="S76" s="726"/>
      <c r="T76" s="726"/>
      <c r="U76" s="726"/>
      <c r="V76" s="726"/>
      <c r="W76" s="726"/>
      <c r="X76" s="726"/>
      <c r="Y76" s="726"/>
      <c r="Z76" s="726"/>
      <c r="AA76" s="726"/>
      <c r="AB76" s="726"/>
      <c r="AC76" s="726"/>
      <c r="AD76" s="726"/>
      <c r="AE76" s="726"/>
      <c r="AF76" s="726"/>
      <c r="AG76" s="726"/>
      <c r="AH76" s="726"/>
      <c r="AI76" s="726"/>
      <c r="AJ76" s="726"/>
      <c r="AK76" s="726"/>
      <c r="AL76" s="726"/>
      <c r="AM76" s="726"/>
      <c r="AN76" s="726"/>
      <c r="AO76" s="726"/>
      <c r="AP76" s="726"/>
      <c r="AQ76" s="726"/>
      <c r="AR76" s="726"/>
      <c r="AS76" s="726"/>
    </row>
    <row r="77" spans="2:45" ht="15" customHeight="1" x14ac:dyDescent="0.25">
      <c r="B77" s="727" t="s">
        <v>354</v>
      </c>
      <c r="C77" s="727"/>
      <c r="D77" s="727"/>
      <c r="E77" s="727"/>
      <c r="F77" s="727"/>
      <c r="G77" s="727"/>
      <c r="H77" s="727"/>
      <c r="I77" s="727"/>
      <c r="J77" s="727"/>
      <c r="K77" s="727"/>
      <c r="L77" s="727"/>
      <c r="M77" s="727"/>
      <c r="N77" s="727"/>
      <c r="O77" s="727"/>
      <c r="P77" s="727"/>
      <c r="Q77" s="727"/>
      <c r="R77" s="727"/>
      <c r="S77" s="727"/>
      <c r="T77" s="727"/>
      <c r="U77" s="727"/>
      <c r="V77" s="727"/>
      <c r="W77" s="727"/>
      <c r="X77" s="727"/>
      <c r="Y77" s="727"/>
      <c r="Z77" s="727"/>
      <c r="AA77" s="727"/>
      <c r="AB77" s="727"/>
      <c r="AC77" s="727"/>
      <c r="AD77" s="727"/>
      <c r="AE77" s="727"/>
      <c r="AF77" s="727"/>
      <c r="AG77" s="727"/>
      <c r="AH77" s="727"/>
      <c r="AI77" s="727"/>
      <c r="AJ77" s="727"/>
      <c r="AK77" s="727"/>
      <c r="AL77" s="727"/>
      <c r="AM77" s="727"/>
      <c r="AN77" s="727"/>
      <c r="AO77" s="727"/>
      <c r="AP77" s="727"/>
      <c r="AQ77" s="727"/>
      <c r="AR77" s="727"/>
      <c r="AS77" s="727"/>
    </row>
    <row r="78" spans="2:45" ht="15" customHeight="1" x14ac:dyDescent="0.25">
      <c r="B78" s="726" t="s">
        <v>355</v>
      </c>
      <c r="C78" s="726"/>
      <c r="D78" s="726"/>
      <c r="E78" s="726"/>
      <c r="F78" s="726"/>
      <c r="G78" s="726"/>
      <c r="H78" s="726"/>
      <c r="I78" s="726"/>
      <c r="J78" s="726"/>
      <c r="K78" s="726"/>
      <c r="L78" s="726"/>
      <c r="M78" s="726"/>
      <c r="N78" s="726"/>
      <c r="O78" s="726"/>
      <c r="P78" s="726"/>
      <c r="Q78" s="726"/>
      <c r="R78" s="726"/>
      <c r="S78" s="726"/>
      <c r="T78" s="726"/>
      <c r="U78" s="726"/>
      <c r="V78" s="726"/>
      <c r="W78" s="726"/>
      <c r="X78" s="726"/>
      <c r="Y78" s="726"/>
      <c r="Z78" s="726"/>
      <c r="AA78" s="726"/>
      <c r="AB78" s="726"/>
      <c r="AC78" s="726"/>
      <c r="AD78" s="726"/>
      <c r="AE78" s="726"/>
      <c r="AF78" s="726"/>
      <c r="AG78" s="726"/>
      <c r="AH78" s="726"/>
      <c r="AI78" s="726"/>
      <c r="AJ78" s="726"/>
      <c r="AK78" s="726"/>
      <c r="AL78" s="726"/>
      <c r="AM78" s="726"/>
      <c r="AN78" s="726"/>
      <c r="AO78" s="726"/>
      <c r="AP78" s="726"/>
      <c r="AQ78" s="726"/>
      <c r="AR78" s="726"/>
      <c r="AS78" s="726"/>
    </row>
    <row r="79" spans="2:45" ht="15" customHeight="1" x14ac:dyDescent="0.25">
      <c r="B79" s="726" t="s">
        <v>356</v>
      </c>
      <c r="C79" s="726"/>
      <c r="D79" s="726"/>
      <c r="E79" s="726"/>
      <c r="F79" s="726"/>
      <c r="G79" s="726"/>
      <c r="H79" s="726"/>
      <c r="I79" s="726"/>
      <c r="J79" s="726"/>
      <c r="K79" s="726"/>
      <c r="L79" s="726"/>
      <c r="M79" s="726"/>
      <c r="N79" s="726"/>
      <c r="O79" s="726"/>
      <c r="P79" s="726"/>
      <c r="Q79" s="726"/>
      <c r="R79" s="726"/>
      <c r="S79" s="726"/>
      <c r="T79" s="726"/>
      <c r="U79" s="726"/>
      <c r="V79" s="726"/>
      <c r="W79" s="726"/>
      <c r="X79" s="726"/>
      <c r="Y79" s="726"/>
      <c r="Z79" s="726"/>
      <c r="AA79" s="726"/>
      <c r="AB79" s="726"/>
      <c r="AC79" s="726"/>
      <c r="AD79" s="726"/>
      <c r="AE79" s="726"/>
      <c r="AF79" s="726"/>
      <c r="AG79" s="726"/>
      <c r="AH79" s="726"/>
      <c r="AI79" s="726"/>
      <c r="AJ79" s="726"/>
      <c r="AK79" s="726"/>
      <c r="AL79" s="726"/>
      <c r="AM79" s="726"/>
      <c r="AN79" s="726"/>
      <c r="AO79" s="726"/>
      <c r="AP79" s="726"/>
      <c r="AQ79" s="726"/>
      <c r="AR79" s="726"/>
      <c r="AS79" s="726"/>
    </row>
    <row r="80" spans="2:45" ht="15" customHeight="1" x14ac:dyDescent="0.25">
      <c r="B80" s="726" t="s">
        <v>357</v>
      </c>
      <c r="C80" s="726"/>
      <c r="D80" s="726"/>
      <c r="E80" s="726"/>
      <c r="F80" s="726"/>
      <c r="G80" s="726"/>
      <c r="H80" s="726"/>
      <c r="I80" s="726"/>
      <c r="J80" s="726"/>
      <c r="K80" s="726"/>
      <c r="L80" s="726"/>
      <c r="M80" s="726"/>
      <c r="N80" s="726"/>
      <c r="O80" s="726"/>
      <c r="P80" s="726"/>
      <c r="Q80" s="726"/>
      <c r="R80" s="726"/>
      <c r="S80" s="726"/>
      <c r="T80" s="726"/>
      <c r="U80" s="726"/>
      <c r="V80" s="726"/>
      <c r="W80" s="726"/>
      <c r="X80" s="726"/>
      <c r="Y80" s="726"/>
      <c r="Z80" s="726"/>
      <c r="AA80" s="726"/>
      <c r="AB80" s="726"/>
      <c r="AC80" s="726"/>
      <c r="AD80" s="726"/>
      <c r="AE80" s="726"/>
      <c r="AF80" s="726"/>
      <c r="AG80" s="726"/>
      <c r="AH80" s="726"/>
      <c r="AI80" s="726"/>
      <c r="AJ80" s="726"/>
      <c r="AK80" s="726"/>
      <c r="AL80" s="726"/>
      <c r="AM80" s="726"/>
      <c r="AN80" s="726"/>
      <c r="AO80" s="726"/>
      <c r="AP80" s="726"/>
      <c r="AQ80" s="726"/>
      <c r="AR80" s="726"/>
      <c r="AS80" s="726"/>
    </row>
    <row r="81" spans="2:45" ht="15" customHeight="1" x14ac:dyDescent="0.25">
      <c r="B81" s="726" t="s">
        <v>358</v>
      </c>
      <c r="C81" s="726"/>
      <c r="D81" s="726"/>
      <c r="E81" s="726"/>
      <c r="F81" s="726"/>
      <c r="G81" s="726"/>
      <c r="H81" s="726"/>
      <c r="I81" s="726"/>
      <c r="J81" s="726"/>
      <c r="K81" s="726"/>
      <c r="L81" s="726"/>
      <c r="M81" s="726"/>
      <c r="N81" s="726"/>
      <c r="O81" s="726"/>
      <c r="P81" s="726"/>
      <c r="Q81" s="726"/>
      <c r="R81" s="726"/>
      <c r="S81" s="726"/>
      <c r="T81" s="726"/>
      <c r="U81" s="726"/>
      <c r="V81" s="726"/>
      <c r="W81" s="726"/>
      <c r="X81" s="726"/>
      <c r="Y81" s="726"/>
      <c r="Z81" s="726"/>
      <c r="AA81" s="726"/>
      <c r="AB81" s="726"/>
      <c r="AC81" s="726"/>
      <c r="AD81" s="726"/>
      <c r="AE81" s="726"/>
      <c r="AF81" s="726"/>
      <c r="AG81" s="726"/>
      <c r="AH81" s="726"/>
      <c r="AI81" s="726"/>
      <c r="AJ81" s="726"/>
      <c r="AK81" s="726"/>
      <c r="AL81" s="726"/>
      <c r="AM81" s="726"/>
      <c r="AN81" s="726"/>
      <c r="AO81" s="726"/>
      <c r="AP81" s="726"/>
      <c r="AQ81" s="726"/>
      <c r="AR81" s="726"/>
      <c r="AS81" s="726"/>
    </row>
    <row r="82" spans="2:45" ht="15" customHeight="1" x14ac:dyDescent="0.25">
      <c r="B82" s="726" t="s">
        <v>359</v>
      </c>
      <c r="C82" s="726"/>
      <c r="D82" s="726"/>
      <c r="E82" s="726"/>
      <c r="F82" s="726"/>
      <c r="G82" s="726"/>
      <c r="H82" s="726"/>
      <c r="I82" s="726"/>
      <c r="J82" s="726"/>
      <c r="K82" s="726"/>
      <c r="L82" s="726"/>
      <c r="M82" s="726"/>
      <c r="N82" s="726"/>
      <c r="O82" s="726"/>
      <c r="P82" s="726"/>
      <c r="Q82" s="726"/>
      <c r="R82" s="726"/>
      <c r="S82" s="726"/>
      <c r="T82" s="726"/>
      <c r="U82" s="726"/>
      <c r="V82" s="726"/>
      <c r="W82" s="726"/>
      <c r="X82" s="726"/>
      <c r="Y82" s="726"/>
      <c r="Z82" s="726"/>
      <c r="AA82" s="726"/>
      <c r="AB82" s="726"/>
      <c r="AC82" s="726"/>
      <c r="AD82" s="726"/>
      <c r="AE82" s="726"/>
      <c r="AF82" s="726"/>
      <c r="AG82" s="726"/>
      <c r="AH82" s="726"/>
      <c r="AI82" s="726"/>
      <c r="AJ82" s="726"/>
      <c r="AK82" s="726"/>
      <c r="AL82" s="726"/>
      <c r="AM82" s="726"/>
      <c r="AN82" s="726"/>
      <c r="AO82" s="726"/>
      <c r="AP82" s="726"/>
      <c r="AQ82" s="726"/>
      <c r="AR82" s="726"/>
      <c r="AS82" s="726"/>
    </row>
    <row r="83" spans="2:45" ht="15" customHeight="1" x14ac:dyDescent="0.25">
      <c r="B83" s="727" t="s">
        <v>360</v>
      </c>
      <c r="C83" s="727"/>
      <c r="D83" s="727"/>
      <c r="E83" s="727"/>
      <c r="F83" s="727"/>
      <c r="G83" s="727"/>
      <c r="H83" s="727"/>
      <c r="I83" s="727"/>
      <c r="J83" s="727"/>
      <c r="K83" s="727"/>
      <c r="L83" s="727"/>
      <c r="M83" s="727"/>
      <c r="N83" s="727"/>
      <c r="O83" s="727"/>
      <c r="P83" s="727"/>
      <c r="Q83" s="727"/>
      <c r="R83" s="727"/>
      <c r="S83" s="727"/>
      <c r="T83" s="727"/>
      <c r="U83" s="727"/>
      <c r="V83" s="727"/>
      <c r="W83" s="727"/>
      <c r="X83" s="727"/>
      <c r="Y83" s="727"/>
      <c r="Z83" s="727"/>
      <c r="AA83" s="727"/>
      <c r="AB83" s="727"/>
      <c r="AC83" s="727"/>
      <c r="AD83" s="727"/>
      <c r="AE83" s="727"/>
      <c r="AF83" s="727"/>
      <c r="AG83" s="727"/>
      <c r="AH83" s="727"/>
      <c r="AI83" s="727"/>
      <c r="AJ83" s="727"/>
      <c r="AK83" s="727"/>
      <c r="AL83" s="727"/>
      <c r="AM83" s="727"/>
      <c r="AN83" s="727"/>
      <c r="AO83" s="727"/>
      <c r="AP83" s="727"/>
      <c r="AQ83" s="727"/>
      <c r="AR83" s="727"/>
      <c r="AS83" s="727"/>
    </row>
    <row r="84" spans="2:45" ht="15" customHeight="1" x14ac:dyDescent="0.25">
      <c r="B84" s="726" t="s">
        <v>361</v>
      </c>
      <c r="C84" s="726"/>
      <c r="D84" s="726"/>
      <c r="E84" s="726"/>
      <c r="F84" s="726"/>
      <c r="G84" s="726"/>
      <c r="H84" s="726"/>
      <c r="I84" s="726"/>
      <c r="J84" s="726"/>
      <c r="K84" s="726"/>
      <c r="L84" s="726"/>
      <c r="M84" s="726"/>
      <c r="N84" s="726"/>
      <c r="O84" s="726"/>
      <c r="P84" s="726"/>
      <c r="Q84" s="726"/>
      <c r="R84" s="726"/>
      <c r="S84" s="726"/>
      <c r="T84" s="726"/>
      <c r="U84" s="726"/>
      <c r="V84" s="726"/>
      <c r="W84" s="726"/>
      <c r="X84" s="726"/>
      <c r="Y84" s="726"/>
      <c r="Z84" s="726"/>
      <c r="AA84" s="726"/>
      <c r="AB84" s="726"/>
      <c r="AC84" s="726"/>
      <c r="AD84" s="726"/>
      <c r="AE84" s="726"/>
      <c r="AF84" s="726"/>
      <c r="AG84" s="726"/>
      <c r="AH84" s="726"/>
      <c r="AI84" s="726"/>
      <c r="AJ84" s="726"/>
      <c r="AK84" s="726"/>
      <c r="AL84" s="726"/>
      <c r="AM84" s="726"/>
      <c r="AN84" s="726"/>
      <c r="AO84" s="726"/>
      <c r="AP84" s="726"/>
      <c r="AQ84" s="726"/>
      <c r="AR84" s="726"/>
      <c r="AS84" s="726"/>
    </row>
    <row r="85" spans="2:45" ht="15" customHeight="1" x14ac:dyDescent="0.25">
      <c r="B85" s="726" t="s">
        <v>362</v>
      </c>
      <c r="C85" s="726"/>
      <c r="D85" s="726"/>
      <c r="E85" s="726"/>
      <c r="F85" s="726"/>
      <c r="G85" s="726"/>
      <c r="H85" s="726"/>
      <c r="I85" s="726"/>
      <c r="J85" s="726"/>
      <c r="K85" s="726"/>
      <c r="L85" s="726"/>
      <c r="M85" s="726"/>
      <c r="N85" s="726"/>
      <c r="O85" s="726"/>
      <c r="P85" s="726"/>
      <c r="Q85" s="726"/>
      <c r="R85" s="726"/>
      <c r="S85" s="726"/>
      <c r="T85" s="726"/>
      <c r="U85" s="726"/>
      <c r="V85" s="726"/>
      <c r="W85" s="726"/>
      <c r="X85" s="726"/>
      <c r="Y85" s="726"/>
      <c r="Z85" s="726"/>
      <c r="AA85" s="726"/>
      <c r="AB85" s="726"/>
      <c r="AC85" s="726"/>
      <c r="AD85" s="726"/>
      <c r="AE85" s="726"/>
      <c r="AF85" s="726"/>
      <c r="AG85" s="726"/>
      <c r="AH85" s="726"/>
      <c r="AI85" s="726"/>
      <c r="AJ85" s="726"/>
      <c r="AK85" s="726"/>
      <c r="AL85" s="726"/>
      <c r="AM85" s="726"/>
      <c r="AN85" s="726"/>
      <c r="AO85" s="726"/>
      <c r="AP85" s="726"/>
      <c r="AQ85" s="726"/>
      <c r="AR85" s="726"/>
      <c r="AS85" s="726"/>
    </row>
    <row r="86" spans="2:45" ht="15" customHeight="1" x14ac:dyDescent="0.25">
      <c r="B86" s="726" t="s">
        <v>363</v>
      </c>
      <c r="C86" s="726"/>
      <c r="D86" s="726"/>
      <c r="E86" s="726"/>
      <c r="F86" s="726"/>
      <c r="G86" s="726"/>
      <c r="H86" s="726"/>
      <c r="I86" s="726"/>
      <c r="J86" s="726"/>
      <c r="K86" s="726"/>
      <c r="L86" s="726"/>
      <c r="M86" s="726"/>
      <c r="N86" s="726"/>
      <c r="O86" s="726"/>
      <c r="P86" s="726"/>
      <c r="Q86" s="726"/>
      <c r="R86" s="726"/>
      <c r="S86" s="726"/>
      <c r="T86" s="726"/>
      <c r="U86" s="726"/>
      <c r="V86" s="726"/>
      <c r="W86" s="726"/>
      <c r="X86" s="726"/>
      <c r="Y86" s="726"/>
      <c r="Z86" s="726"/>
      <c r="AA86" s="726"/>
      <c r="AB86" s="726"/>
      <c r="AC86" s="726"/>
      <c r="AD86" s="726"/>
      <c r="AE86" s="726"/>
      <c r="AF86" s="726"/>
      <c r="AG86" s="726"/>
      <c r="AH86" s="726"/>
      <c r="AI86" s="726"/>
      <c r="AJ86" s="726"/>
      <c r="AK86" s="726"/>
      <c r="AL86" s="726"/>
      <c r="AM86" s="726"/>
      <c r="AN86" s="726"/>
      <c r="AO86" s="726"/>
      <c r="AP86" s="726"/>
      <c r="AQ86" s="726"/>
      <c r="AR86" s="726"/>
      <c r="AS86" s="726"/>
    </row>
    <row r="87" spans="2:45" ht="15" customHeight="1" x14ac:dyDescent="0.25">
      <c r="B87" s="726" t="s">
        <v>364</v>
      </c>
      <c r="C87" s="726"/>
      <c r="D87" s="726"/>
      <c r="E87" s="726"/>
      <c r="F87" s="726"/>
      <c r="G87" s="726"/>
      <c r="H87" s="726"/>
      <c r="I87" s="726"/>
      <c r="J87" s="726"/>
      <c r="K87" s="726"/>
      <c r="L87" s="726"/>
      <c r="M87" s="726"/>
      <c r="N87" s="726"/>
      <c r="O87" s="726"/>
      <c r="P87" s="726"/>
      <c r="Q87" s="726"/>
      <c r="R87" s="726"/>
      <c r="S87" s="726"/>
      <c r="T87" s="726"/>
      <c r="U87" s="726"/>
      <c r="V87" s="726"/>
      <c r="W87" s="726"/>
      <c r="X87" s="726"/>
      <c r="Y87" s="726"/>
      <c r="Z87" s="726"/>
      <c r="AA87" s="726"/>
      <c r="AB87" s="726"/>
      <c r="AC87" s="726"/>
      <c r="AD87" s="726"/>
      <c r="AE87" s="726"/>
      <c r="AF87" s="726"/>
      <c r="AG87" s="726"/>
      <c r="AH87" s="726"/>
      <c r="AI87" s="726"/>
      <c r="AJ87" s="726"/>
      <c r="AK87" s="726"/>
      <c r="AL87" s="726"/>
      <c r="AM87" s="726"/>
      <c r="AN87" s="726"/>
      <c r="AO87" s="726"/>
      <c r="AP87" s="726"/>
      <c r="AQ87" s="726"/>
      <c r="AR87" s="726"/>
      <c r="AS87" s="726"/>
    </row>
    <row r="88" spans="2:45" ht="15" customHeight="1" x14ac:dyDescent="0.25">
      <c r="B88" s="726" t="s">
        <v>365</v>
      </c>
      <c r="C88" s="726"/>
      <c r="D88" s="726"/>
      <c r="E88" s="726"/>
      <c r="F88" s="726"/>
      <c r="G88" s="726"/>
      <c r="H88" s="726"/>
      <c r="I88" s="726"/>
      <c r="J88" s="726"/>
      <c r="K88" s="726"/>
      <c r="L88" s="726"/>
      <c r="M88" s="726"/>
      <c r="N88" s="726"/>
      <c r="O88" s="726"/>
      <c r="P88" s="726"/>
      <c r="Q88" s="726"/>
      <c r="R88" s="726"/>
      <c r="S88" s="726"/>
      <c r="T88" s="726"/>
      <c r="U88" s="726"/>
      <c r="V88" s="726"/>
      <c r="W88" s="726"/>
      <c r="X88" s="726"/>
      <c r="Y88" s="726"/>
      <c r="Z88" s="726"/>
      <c r="AA88" s="726"/>
      <c r="AB88" s="726"/>
      <c r="AC88" s="726"/>
      <c r="AD88" s="726"/>
      <c r="AE88" s="726"/>
      <c r="AF88" s="726"/>
      <c r="AG88" s="726"/>
      <c r="AH88" s="726"/>
      <c r="AI88" s="726"/>
      <c r="AJ88" s="726"/>
      <c r="AK88" s="726"/>
      <c r="AL88" s="726"/>
      <c r="AM88" s="726"/>
      <c r="AN88" s="726"/>
      <c r="AO88" s="726"/>
      <c r="AP88" s="726"/>
      <c r="AQ88" s="726"/>
      <c r="AR88" s="726"/>
      <c r="AS88" s="726"/>
    </row>
    <row r="89" spans="2:45" ht="15" customHeight="1" x14ac:dyDescent="0.25">
      <c r="B89" s="727" t="s">
        <v>366</v>
      </c>
      <c r="C89" s="727"/>
      <c r="D89" s="727"/>
      <c r="E89" s="727"/>
      <c r="F89" s="727"/>
      <c r="G89" s="727"/>
      <c r="H89" s="727"/>
      <c r="I89" s="727"/>
      <c r="J89" s="727"/>
      <c r="K89" s="727"/>
      <c r="L89" s="727"/>
      <c r="M89" s="727"/>
      <c r="N89" s="727"/>
      <c r="O89" s="727"/>
      <c r="P89" s="727"/>
      <c r="Q89" s="727"/>
      <c r="R89" s="727"/>
      <c r="S89" s="727"/>
      <c r="T89" s="727"/>
      <c r="U89" s="727"/>
      <c r="V89" s="727"/>
      <c r="W89" s="727"/>
      <c r="X89" s="727"/>
      <c r="Y89" s="727"/>
      <c r="Z89" s="727"/>
      <c r="AA89" s="727"/>
      <c r="AB89" s="727"/>
      <c r="AC89" s="727"/>
      <c r="AD89" s="727"/>
      <c r="AE89" s="727"/>
      <c r="AF89" s="727"/>
      <c r="AG89" s="727"/>
      <c r="AH89" s="727"/>
      <c r="AI89" s="727"/>
      <c r="AJ89" s="727"/>
      <c r="AK89" s="727"/>
      <c r="AL89" s="727"/>
      <c r="AM89" s="727"/>
      <c r="AN89" s="727"/>
      <c r="AO89" s="727"/>
      <c r="AP89" s="727"/>
      <c r="AQ89" s="727"/>
      <c r="AR89" s="727"/>
      <c r="AS89" s="727"/>
    </row>
    <row r="90" spans="2:45" ht="15" customHeight="1" x14ac:dyDescent="0.25">
      <c r="B90" s="726" t="s">
        <v>367</v>
      </c>
      <c r="C90" s="726"/>
      <c r="D90" s="726"/>
      <c r="E90" s="726"/>
      <c r="F90" s="726"/>
      <c r="G90" s="726"/>
      <c r="H90" s="726"/>
      <c r="I90" s="726"/>
      <c r="J90" s="726"/>
      <c r="K90" s="726"/>
      <c r="L90" s="726"/>
      <c r="M90" s="726"/>
      <c r="N90" s="726"/>
      <c r="O90" s="726"/>
      <c r="P90" s="726"/>
      <c r="Q90" s="726"/>
      <c r="R90" s="726"/>
      <c r="S90" s="726"/>
      <c r="T90" s="726"/>
      <c r="U90" s="726"/>
      <c r="V90" s="726"/>
      <c r="W90" s="726"/>
      <c r="X90" s="726"/>
      <c r="Y90" s="726"/>
      <c r="Z90" s="726"/>
      <c r="AA90" s="726"/>
      <c r="AB90" s="726"/>
      <c r="AC90" s="726"/>
      <c r="AD90" s="726"/>
      <c r="AE90" s="726"/>
      <c r="AF90" s="726"/>
      <c r="AG90" s="726"/>
      <c r="AH90" s="726"/>
      <c r="AI90" s="726"/>
      <c r="AJ90" s="726"/>
      <c r="AK90" s="726"/>
      <c r="AL90" s="726"/>
      <c r="AM90" s="726"/>
      <c r="AN90" s="726"/>
      <c r="AO90" s="726"/>
      <c r="AP90" s="726"/>
      <c r="AQ90" s="726"/>
      <c r="AR90" s="726"/>
      <c r="AS90" s="726"/>
    </row>
    <row r="91" spans="2:45" ht="15" customHeight="1" x14ac:dyDescent="0.25">
      <c r="B91" s="726" t="s">
        <v>368</v>
      </c>
      <c r="C91" s="726"/>
      <c r="D91" s="726"/>
      <c r="E91" s="726"/>
      <c r="F91" s="726"/>
      <c r="G91" s="726"/>
      <c r="H91" s="726"/>
      <c r="I91" s="726"/>
      <c r="J91" s="726"/>
      <c r="K91" s="726"/>
      <c r="L91" s="726"/>
      <c r="M91" s="726"/>
      <c r="N91" s="726"/>
      <c r="O91" s="726"/>
      <c r="P91" s="726"/>
      <c r="Q91" s="726"/>
      <c r="R91" s="726"/>
      <c r="S91" s="726"/>
      <c r="T91" s="726"/>
      <c r="U91" s="726"/>
      <c r="V91" s="726"/>
      <c r="W91" s="726"/>
      <c r="X91" s="726"/>
      <c r="Y91" s="726"/>
      <c r="Z91" s="726"/>
      <c r="AA91" s="726"/>
      <c r="AB91" s="726"/>
      <c r="AC91" s="726"/>
      <c r="AD91" s="726"/>
      <c r="AE91" s="726"/>
      <c r="AF91" s="726"/>
      <c r="AG91" s="726"/>
      <c r="AH91" s="726"/>
      <c r="AI91" s="726"/>
      <c r="AJ91" s="726"/>
      <c r="AK91" s="726"/>
      <c r="AL91" s="726"/>
      <c r="AM91" s="726"/>
      <c r="AN91" s="726"/>
      <c r="AO91" s="726"/>
      <c r="AP91" s="726"/>
      <c r="AQ91" s="726"/>
      <c r="AR91" s="726"/>
      <c r="AS91" s="726"/>
    </row>
    <row r="92" spans="2:45" ht="15" customHeight="1" x14ac:dyDescent="0.25">
      <c r="B92" s="726" t="s">
        <v>369</v>
      </c>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c r="AK92" s="726"/>
      <c r="AL92" s="726"/>
      <c r="AM92" s="726"/>
      <c r="AN92" s="726"/>
      <c r="AO92" s="726"/>
      <c r="AP92" s="726"/>
      <c r="AQ92" s="726"/>
      <c r="AR92" s="726"/>
      <c r="AS92" s="726"/>
    </row>
    <row r="93" spans="2:45" ht="15" customHeight="1" x14ac:dyDescent="0.25">
      <c r="B93" s="726" t="s">
        <v>370</v>
      </c>
      <c r="C93" s="726"/>
      <c r="D93" s="726"/>
      <c r="E93" s="726"/>
      <c r="F93" s="726"/>
      <c r="G93" s="726"/>
      <c r="H93" s="726"/>
      <c r="I93" s="726"/>
      <c r="J93" s="726"/>
      <c r="K93" s="726"/>
      <c r="L93" s="726"/>
      <c r="M93" s="726"/>
      <c r="N93" s="726"/>
      <c r="O93" s="726"/>
      <c r="P93" s="726"/>
      <c r="Q93" s="726"/>
      <c r="R93" s="726"/>
      <c r="S93" s="726"/>
      <c r="T93" s="726"/>
      <c r="U93" s="726"/>
      <c r="V93" s="726"/>
      <c r="W93" s="726"/>
      <c r="X93" s="726"/>
      <c r="Y93" s="726"/>
      <c r="Z93" s="726"/>
      <c r="AA93" s="726"/>
      <c r="AB93" s="726"/>
      <c r="AC93" s="726"/>
      <c r="AD93" s="726"/>
      <c r="AE93" s="726"/>
      <c r="AF93" s="726"/>
      <c r="AG93" s="726"/>
      <c r="AH93" s="726"/>
      <c r="AI93" s="726"/>
      <c r="AJ93" s="726"/>
      <c r="AK93" s="726"/>
      <c r="AL93" s="726"/>
      <c r="AM93" s="726"/>
      <c r="AN93" s="726"/>
      <c r="AO93" s="726"/>
      <c r="AP93" s="726"/>
      <c r="AQ93" s="726"/>
      <c r="AR93" s="726"/>
      <c r="AS93" s="726"/>
    </row>
    <row r="94" spans="2:45" ht="15" customHeight="1" x14ac:dyDescent="0.25">
      <c r="B94" s="726" t="s">
        <v>371</v>
      </c>
      <c r="C94" s="726"/>
      <c r="D94" s="726"/>
      <c r="E94" s="726"/>
      <c r="F94" s="726"/>
      <c r="G94" s="726"/>
      <c r="H94" s="726"/>
      <c r="I94" s="726"/>
      <c r="J94" s="726"/>
      <c r="K94" s="726"/>
      <c r="L94" s="726"/>
      <c r="M94" s="726"/>
      <c r="N94" s="726"/>
      <c r="O94" s="726"/>
      <c r="P94" s="726"/>
      <c r="Q94" s="726"/>
      <c r="R94" s="726"/>
      <c r="S94" s="726"/>
      <c r="T94" s="726"/>
      <c r="U94" s="726"/>
      <c r="V94" s="726"/>
      <c r="W94" s="726"/>
      <c r="X94" s="726"/>
      <c r="Y94" s="726"/>
      <c r="Z94" s="726"/>
      <c r="AA94" s="726"/>
      <c r="AB94" s="726"/>
      <c r="AC94" s="726"/>
      <c r="AD94" s="726"/>
      <c r="AE94" s="726"/>
      <c r="AF94" s="726"/>
      <c r="AG94" s="726"/>
      <c r="AH94" s="726"/>
      <c r="AI94" s="726"/>
      <c r="AJ94" s="726"/>
      <c r="AK94" s="726"/>
      <c r="AL94" s="726"/>
      <c r="AM94" s="726"/>
      <c r="AN94" s="726"/>
      <c r="AO94" s="726"/>
      <c r="AP94" s="726"/>
      <c r="AQ94" s="726"/>
      <c r="AR94" s="726"/>
      <c r="AS94" s="726"/>
    </row>
    <row r="95" spans="2:45" ht="15" customHeight="1" x14ac:dyDescent="0.25">
      <c r="B95" s="727" t="s">
        <v>372</v>
      </c>
      <c r="C95" s="727"/>
      <c r="D95" s="727"/>
      <c r="E95" s="727"/>
      <c r="F95" s="727"/>
      <c r="G95" s="727"/>
      <c r="H95" s="727"/>
      <c r="I95" s="727"/>
      <c r="J95" s="727"/>
      <c r="K95" s="727"/>
      <c r="L95" s="727"/>
      <c r="M95" s="727"/>
      <c r="N95" s="727"/>
      <c r="O95" s="727"/>
      <c r="P95" s="727"/>
      <c r="Q95" s="727"/>
      <c r="R95" s="727"/>
      <c r="S95" s="727"/>
      <c r="T95" s="727"/>
      <c r="U95" s="727"/>
      <c r="V95" s="727"/>
      <c r="W95" s="727"/>
      <c r="X95" s="727"/>
      <c r="Y95" s="727"/>
      <c r="Z95" s="727"/>
      <c r="AA95" s="727"/>
      <c r="AB95" s="727"/>
      <c r="AC95" s="727"/>
      <c r="AD95" s="727"/>
      <c r="AE95" s="727"/>
      <c r="AF95" s="727"/>
      <c r="AG95" s="727"/>
      <c r="AH95" s="727"/>
      <c r="AI95" s="727"/>
      <c r="AJ95" s="727"/>
      <c r="AK95" s="727"/>
      <c r="AL95" s="727"/>
      <c r="AM95" s="727"/>
      <c r="AN95" s="727"/>
      <c r="AO95" s="727"/>
      <c r="AP95" s="727"/>
      <c r="AQ95" s="727"/>
      <c r="AR95" s="727"/>
      <c r="AS95" s="727"/>
    </row>
    <row r="96" spans="2:45" ht="15" customHeight="1" x14ac:dyDescent="0.25">
      <c r="B96" s="726" t="s">
        <v>373</v>
      </c>
      <c r="C96" s="726"/>
      <c r="D96" s="726"/>
      <c r="E96" s="726"/>
      <c r="F96" s="726"/>
      <c r="G96" s="726"/>
      <c r="H96" s="726"/>
      <c r="I96" s="726"/>
      <c r="J96" s="726"/>
      <c r="K96" s="726"/>
      <c r="L96" s="726"/>
      <c r="M96" s="726"/>
      <c r="N96" s="726"/>
      <c r="O96" s="726"/>
      <c r="P96" s="726"/>
      <c r="Q96" s="726"/>
      <c r="R96" s="726"/>
      <c r="S96" s="726"/>
      <c r="T96" s="726"/>
      <c r="U96" s="726"/>
      <c r="V96" s="726"/>
      <c r="W96" s="726"/>
      <c r="X96" s="726"/>
      <c r="Y96" s="726"/>
      <c r="Z96" s="726"/>
      <c r="AA96" s="726"/>
      <c r="AB96" s="726"/>
      <c r="AC96" s="726"/>
      <c r="AD96" s="726"/>
      <c r="AE96" s="726"/>
      <c r="AF96" s="726"/>
      <c r="AG96" s="726"/>
      <c r="AH96" s="726"/>
      <c r="AI96" s="726"/>
      <c r="AJ96" s="726"/>
      <c r="AK96" s="726"/>
      <c r="AL96" s="726"/>
      <c r="AM96" s="726"/>
      <c r="AN96" s="726"/>
      <c r="AO96" s="726"/>
      <c r="AP96" s="726"/>
      <c r="AQ96" s="726"/>
      <c r="AR96" s="726"/>
      <c r="AS96" s="726"/>
    </row>
    <row r="97" spans="2:45" ht="15" customHeight="1" x14ac:dyDescent="0.25">
      <c r="B97" s="726" t="s">
        <v>374</v>
      </c>
      <c r="C97" s="726"/>
      <c r="D97" s="726"/>
      <c r="E97" s="726"/>
      <c r="F97" s="726"/>
      <c r="G97" s="726"/>
      <c r="H97" s="726"/>
      <c r="I97" s="726"/>
      <c r="J97" s="726"/>
      <c r="K97" s="726"/>
      <c r="L97" s="726"/>
      <c r="M97" s="726"/>
      <c r="N97" s="726"/>
      <c r="O97" s="726"/>
      <c r="P97" s="726"/>
      <c r="Q97" s="726"/>
      <c r="R97" s="726"/>
      <c r="S97" s="726"/>
      <c r="T97" s="726"/>
      <c r="U97" s="726"/>
      <c r="V97" s="726"/>
      <c r="W97" s="726"/>
      <c r="X97" s="726"/>
      <c r="Y97" s="726"/>
      <c r="Z97" s="726"/>
      <c r="AA97" s="726"/>
      <c r="AB97" s="726"/>
      <c r="AC97" s="726"/>
      <c r="AD97" s="726"/>
      <c r="AE97" s="726"/>
      <c r="AF97" s="726"/>
      <c r="AG97" s="726"/>
      <c r="AH97" s="726"/>
      <c r="AI97" s="726"/>
      <c r="AJ97" s="726"/>
      <c r="AK97" s="726"/>
      <c r="AL97" s="726"/>
      <c r="AM97" s="726"/>
      <c r="AN97" s="726"/>
      <c r="AO97" s="726"/>
      <c r="AP97" s="726"/>
      <c r="AQ97" s="726"/>
      <c r="AR97" s="726"/>
      <c r="AS97" s="726"/>
    </row>
    <row r="98" spans="2:45" ht="15" customHeight="1" x14ac:dyDescent="0.25">
      <c r="B98" s="726" t="s">
        <v>375</v>
      </c>
      <c r="C98" s="726"/>
      <c r="D98" s="726"/>
      <c r="E98" s="726"/>
      <c r="F98" s="726"/>
      <c r="G98" s="726"/>
      <c r="H98" s="726"/>
      <c r="I98" s="726"/>
      <c r="J98" s="726"/>
      <c r="K98" s="726"/>
      <c r="L98" s="726"/>
      <c r="M98" s="726"/>
      <c r="N98" s="726"/>
      <c r="O98" s="726"/>
      <c r="P98" s="726"/>
      <c r="Q98" s="726"/>
      <c r="R98" s="726"/>
      <c r="S98" s="726"/>
      <c r="T98" s="726"/>
      <c r="U98" s="726"/>
      <c r="V98" s="726"/>
      <c r="W98" s="726"/>
      <c r="X98" s="726"/>
      <c r="Y98" s="726"/>
      <c r="Z98" s="726"/>
      <c r="AA98" s="726"/>
      <c r="AB98" s="726"/>
      <c r="AC98" s="726"/>
      <c r="AD98" s="726"/>
      <c r="AE98" s="726"/>
      <c r="AF98" s="726"/>
      <c r="AG98" s="726"/>
      <c r="AH98" s="726"/>
      <c r="AI98" s="726"/>
      <c r="AJ98" s="726"/>
      <c r="AK98" s="726"/>
      <c r="AL98" s="726"/>
      <c r="AM98" s="726"/>
      <c r="AN98" s="726"/>
      <c r="AO98" s="726"/>
      <c r="AP98" s="726"/>
      <c r="AQ98" s="726"/>
      <c r="AR98" s="726"/>
      <c r="AS98" s="726"/>
    </row>
    <row r="99" spans="2:45" ht="15" customHeight="1" x14ac:dyDescent="0.25">
      <c r="B99" s="726" t="s">
        <v>376</v>
      </c>
      <c r="C99" s="726"/>
      <c r="D99" s="726"/>
      <c r="E99" s="726"/>
      <c r="F99" s="726"/>
      <c r="G99" s="726"/>
      <c r="H99" s="726"/>
      <c r="I99" s="726"/>
      <c r="J99" s="726"/>
      <c r="K99" s="726"/>
      <c r="L99" s="726"/>
      <c r="M99" s="726"/>
      <c r="N99" s="726"/>
      <c r="O99" s="726"/>
      <c r="P99" s="726"/>
      <c r="Q99" s="726"/>
      <c r="R99" s="726"/>
      <c r="S99" s="726"/>
      <c r="T99" s="726"/>
      <c r="U99" s="726"/>
      <c r="V99" s="726"/>
      <c r="W99" s="726"/>
      <c r="X99" s="726"/>
      <c r="Y99" s="726"/>
      <c r="Z99" s="726"/>
      <c r="AA99" s="726"/>
      <c r="AB99" s="726"/>
      <c r="AC99" s="726"/>
      <c r="AD99" s="726"/>
      <c r="AE99" s="726"/>
      <c r="AF99" s="726"/>
      <c r="AG99" s="726"/>
      <c r="AH99" s="726"/>
      <c r="AI99" s="726"/>
      <c r="AJ99" s="726"/>
      <c r="AK99" s="726"/>
      <c r="AL99" s="726"/>
      <c r="AM99" s="726"/>
      <c r="AN99" s="726"/>
      <c r="AO99" s="726"/>
      <c r="AP99" s="726"/>
      <c r="AQ99" s="726"/>
      <c r="AR99" s="726"/>
      <c r="AS99" s="726"/>
    </row>
    <row r="100" spans="2:45" ht="15" customHeight="1" x14ac:dyDescent="0.25">
      <c r="B100" s="726" t="s">
        <v>377</v>
      </c>
      <c r="C100" s="726"/>
      <c r="D100" s="726"/>
      <c r="E100" s="726"/>
      <c r="F100" s="726"/>
      <c r="G100" s="726"/>
      <c r="H100" s="726"/>
      <c r="I100" s="726"/>
      <c r="J100" s="726"/>
      <c r="K100" s="726"/>
      <c r="L100" s="726"/>
      <c r="M100" s="726"/>
      <c r="N100" s="726"/>
      <c r="O100" s="726"/>
      <c r="P100" s="726"/>
      <c r="Q100" s="726"/>
      <c r="R100" s="726"/>
      <c r="S100" s="726"/>
      <c r="T100" s="726"/>
      <c r="U100" s="726"/>
      <c r="V100" s="726"/>
      <c r="W100" s="726"/>
      <c r="X100" s="726"/>
      <c r="Y100" s="726"/>
      <c r="Z100" s="726"/>
      <c r="AA100" s="726"/>
      <c r="AB100" s="726"/>
      <c r="AC100" s="726"/>
      <c r="AD100" s="726"/>
      <c r="AE100" s="726"/>
      <c r="AF100" s="726"/>
      <c r="AG100" s="726"/>
      <c r="AH100" s="726"/>
      <c r="AI100" s="726"/>
      <c r="AJ100" s="726"/>
      <c r="AK100" s="726"/>
      <c r="AL100" s="726"/>
      <c r="AM100" s="726"/>
      <c r="AN100" s="726"/>
      <c r="AO100" s="726"/>
      <c r="AP100" s="726"/>
      <c r="AQ100" s="726"/>
      <c r="AR100" s="726"/>
      <c r="AS100" s="726"/>
    </row>
    <row r="101" spans="2:45" ht="15" customHeight="1" x14ac:dyDescent="0.25">
      <c r="B101" s="727" t="s">
        <v>378</v>
      </c>
      <c r="C101" s="727"/>
      <c r="D101" s="727"/>
      <c r="E101" s="727"/>
      <c r="F101" s="727"/>
      <c r="G101" s="727"/>
      <c r="H101" s="727"/>
      <c r="I101" s="727"/>
      <c r="J101" s="727"/>
      <c r="K101" s="727"/>
      <c r="L101" s="727"/>
      <c r="M101" s="727"/>
      <c r="N101" s="727"/>
      <c r="O101" s="727"/>
      <c r="P101" s="727"/>
      <c r="Q101" s="727"/>
      <c r="R101" s="727"/>
      <c r="S101" s="727"/>
      <c r="T101" s="727"/>
      <c r="U101" s="727"/>
      <c r="V101" s="727"/>
      <c r="W101" s="727"/>
      <c r="X101" s="727"/>
      <c r="Y101" s="727"/>
      <c r="Z101" s="727"/>
      <c r="AA101" s="727"/>
      <c r="AB101" s="727"/>
      <c r="AC101" s="727"/>
      <c r="AD101" s="727"/>
      <c r="AE101" s="727"/>
      <c r="AF101" s="727"/>
      <c r="AG101" s="727"/>
      <c r="AH101" s="727"/>
      <c r="AI101" s="727"/>
      <c r="AJ101" s="727"/>
      <c r="AK101" s="727"/>
      <c r="AL101" s="727"/>
      <c r="AM101" s="727"/>
      <c r="AN101" s="727"/>
      <c r="AO101" s="727"/>
      <c r="AP101" s="727"/>
      <c r="AQ101" s="727"/>
      <c r="AR101" s="727"/>
      <c r="AS101" s="727"/>
    </row>
    <row r="102" spans="2:45" x14ac:dyDescent="0.25">
      <c r="B102" s="726" t="s">
        <v>379</v>
      </c>
      <c r="C102" s="726"/>
      <c r="D102" s="726"/>
      <c r="E102" s="726"/>
      <c r="F102" s="726"/>
      <c r="G102" s="726"/>
      <c r="H102" s="726"/>
      <c r="I102" s="726"/>
      <c r="J102" s="726"/>
      <c r="K102" s="726"/>
      <c r="L102" s="726"/>
      <c r="M102" s="726"/>
      <c r="N102" s="726"/>
      <c r="O102" s="726"/>
      <c r="P102" s="726"/>
      <c r="Q102" s="726"/>
      <c r="R102" s="726"/>
      <c r="S102" s="726"/>
      <c r="T102" s="726"/>
      <c r="U102" s="726"/>
      <c r="V102" s="726"/>
      <c r="W102" s="726"/>
      <c r="X102" s="726"/>
      <c r="Y102" s="726"/>
      <c r="Z102" s="726"/>
      <c r="AA102" s="726"/>
      <c r="AB102" s="726"/>
      <c r="AC102" s="726"/>
      <c r="AD102" s="726"/>
      <c r="AE102" s="726"/>
      <c r="AF102" s="726"/>
      <c r="AG102" s="726"/>
      <c r="AH102" s="726"/>
      <c r="AI102" s="726"/>
      <c r="AJ102" s="726"/>
      <c r="AK102" s="726"/>
      <c r="AL102" s="726"/>
      <c r="AM102" s="726"/>
      <c r="AN102" s="726"/>
      <c r="AO102" s="726"/>
      <c r="AP102" s="726"/>
      <c r="AQ102" s="726"/>
      <c r="AR102" s="726"/>
      <c r="AS102" s="726"/>
    </row>
    <row r="103" spans="2:45" x14ac:dyDescent="0.25">
      <c r="B103" s="726" t="s">
        <v>380</v>
      </c>
      <c r="C103" s="726"/>
      <c r="D103" s="726"/>
      <c r="E103" s="726"/>
      <c r="F103" s="726"/>
      <c r="G103" s="726"/>
      <c r="H103" s="726"/>
      <c r="I103" s="726"/>
      <c r="J103" s="726"/>
      <c r="K103" s="726"/>
      <c r="L103" s="726"/>
      <c r="M103" s="726"/>
      <c r="N103" s="726"/>
      <c r="O103" s="726"/>
      <c r="P103" s="726"/>
      <c r="Q103" s="726"/>
      <c r="R103" s="726"/>
      <c r="S103" s="726"/>
      <c r="T103" s="726"/>
      <c r="U103" s="726"/>
      <c r="V103" s="726"/>
      <c r="W103" s="726"/>
      <c r="X103" s="726"/>
      <c r="Y103" s="726"/>
      <c r="Z103" s="726"/>
      <c r="AA103" s="726"/>
      <c r="AB103" s="726"/>
      <c r="AC103" s="726"/>
      <c r="AD103" s="726"/>
      <c r="AE103" s="726"/>
      <c r="AF103" s="726"/>
      <c r="AG103" s="726"/>
      <c r="AH103" s="726"/>
      <c r="AI103" s="726"/>
      <c r="AJ103" s="726"/>
      <c r="AK103" s="726"/>
      <c r="AL103" s="726"/>
      <c r="AM103" s="726"/>
      <c r="AN103" s="726"/>
      <c r="AO103" s="726"/>
      <c r="AP103" s="726"/>
      <c r="AQ103" s="726"/>
      <c r="AR103" s="726"/>
      <c r="AS103" s="726"/>
    </row>
    <row r="104" spans="2:45" x14ac:dyDescent="0.25">
      <c r="B104" s="726" t="s">
        <v>381</v>
      </c>
      <c r="C104" s="726"/>
      <c r="D104" s="726"/>
      <c r="E104" s="726"/>
      <c r="F104" s="726"/>
      <c r="G104" s="726"/>
      <c r="H104" s="726"/>
      <c r="I104" s="726"/>
      <c r="J104" s="726"/>
      <c r="K104" s="726"/>
      <c r="L104" s="726"/>
      <c r="M104" s="726"/>
      <c r="N104" s="726"/>
      <c r="O104" s="726"/>
      <c r="P104" s="726"/>
      <c r="Q104" s="726"/>
      <c r="R104" s="726"/>
      <c r="S104" s="726"/>
      <c r="T104" s="726"/>
      <c r="U104" s="726"/>
      <c r="V104" s="726"/>
      <c r="W104" s="726"/>
      <c r="X104" s="726"/>
      <c r="Y104" s="726"/>
      <c r="Z104" s="726"/>
      <c r="AA104" s="726"/>
      <c r="AB104" s="726"/>
      <c r="AC104" s="726"/>
      <c r="AD104" s="726"/>
      <c r="AE104" s="726"/>
      <c r="AF104" s="726"/>
      <c r="AG104" s="726"/>
      <c r="AH104" s="726"/>
      <c r="AI104" s="726"/>
      <c r="AJ104" s="726"/>
      <c r="AK104" s="726"/>
      <c r="AL104" s="726"/>
      <c r="AM104" s="726"/>
      <c r="AN104" s="726"/>
      <c r="AO104" s="726"/>
      <c r="AP104" s="726"/>
      <c r="AQ104" s="726"/>
      <c r="AR104" s="726"/>
      <c r="AS104" s="726"/>
    </row>
    <row r="105" spans="2:45" x14ac:dyDescent="0.25">
      <c r="B105" s="726" t="s">
        <v>382</v>
      </c>
      <c r="C105" s="726"/>
      <c r="D105" s="726"/>
      <c r="E105" s="726"/>
      <c r="F105" s="726"/>
      <c r="G105" s="726"/>
      <c r="H105" s="726"/>
      <c r="I105" s="726"/>
      <c r="J105" s="726"/>
      <c r="K105" s="726"/>
      <c r="L105" s="726"/>
      <c r="M105" s="726"/>
      <c r="N105" s="726"/>
      <c r="O105" s="726"/>
      <c r="P105" s="726"/>
      <c r="Q105" s="726"/>
      <c r="R105" s="726"/>
      <c r="S105" s="726"/>
      <c r="T105" s="726"/>
      <c r="U105" s="726"/>
      <c r="V105" s="726"/>
      <c r="W105" s="726"/>
      <c r="X105" s="726"/>
      <c r="Y105" s="726"/>
      <c r="Z105" s="726"/>
      <c r="AA105" s="726"/>
      <c r="AB105" s="726"/>
      <c r="AC105" s="726"/>
      <c r="AD105" s="726"/>
      <c r="AE105" s="726"/>
      <c r="AF105" s="726"/>
      <c r="AG105" s="726"/>
      <c r="AH105" s="726"/>
      <c r="AI105" s="726"/>
      <c r="AJ105" s="726"/>
      <c r="AK105" s="726"/>
      <c r="AL105" s="726"/>
      <c r="AM105" s="726"/>
      <c r="AN105" s="726"/>
      <c r="AO105" s="726"/>
      <c r="AP105" s="726"/>
      <c r="AQ105" s="726"/>
      <c r="AR105" s="726"/>
      <c r="AS105" s="726"/>
    </row>
    <row r="106" spans="2:45" x14ac:dyDescent="0.25">
      <c r="B106" s="726" t="s">
        <v>383</v>
      </c>
      <c r="C106" s="726"/>
      <c r="D106" s="726"/>
      <c r="E106" s="726"/>
      <c r="F106" s="726"/>
      <c r="G106" s="726"/>
      <c r="H106" s="726"/>
      <c r="I106" s="726"/>
      <c r="J106" s="726"/>
      <c r="K106" s="726"/>
      <c r="L106" s="726"/>
      <c r="M106" s="726"/>
      <c r="N106" s="726"/>
      <c r="O106" s="726"/>
      <c r="P106" s="726"/>
      <c r="Q106" s="726"/>
      <c r="R106" s="726"/>
      <c r="S106" s="726"/>
      <c r="T106" s="726"/>
      <c r="U106" s="726"/>
      <c r="V106" s="726"/>
      <c r="W106" s="726"/>
      <c r="X106" s="726"/>
      <c r="Y106" s="726"/>
      <c r="Z106" s="726"/>
      <c r="AA106" s="726"/>
      <c r="AB106" s="726"/>
      <c r="AC106" s="726"/>
      <c r="AD106" s="726"/>
      <c r="AE106" s="726"/>
      <c r="AF106" s="726"/>
      <c r="AG106" s="726"/>
      <c r="AH106" s="726"/>
      <c r="AI106" s="726"/>
      <c r="AJ106" s="726"/>
      <c r="AK106" s="726"/>
      <c r="AL106" s="726"/>
      <c r="AM106" s="726"/>
      <c r="AN106" s="726"/>
      <c r="AO106" s="726"/>
      <c r="AP106" s="726"/>
      <c r="AQ106" s="726"/>
      <c r="AR106" s="726"/>
      <c r="AS106" s="726"/>
    </row>
    <row r="107" spans="2:45" x14ac:dyDescent="0.25">
      <c r="B107" s="726" t="s">
        <v>384</v>
      </c>
      <c r="C107" s="726"/>
      <c r="D107" s="726"/>
      <c r="E107" s="726"/>
      <c r="F107" s="726"/>
      <c r="G107" s="726"/>
      <c r="H107" s="726"/>
      <c r="I107" s="726"/>
      <c r="J107" s="726"/>
      <c r="K107" s="726"/>
      <c r="L107" s="726"/>
      <c r="M107" s="726"/>
      <c r="N107" s="726"/>
      <c r="O107" s="726"/>
      <c r="P107" s="726"/>
      <c r="Q107" s="726"/>
      <c r="R107" s="726"/>
      <c r="S107" s="726"/>
      <c r="T107" s="726"/>
      <c r="U107" s="726"/>
      <c r="V107" s="726"/>
      <c r="W107" s="726"/>
      <c r="X107" s="726"/>
      <c r="Y107" s="726"/>
      <c r="Z107" s="726"/>
      <c r="AA107" s="726"/>
      <c r="AB107" s="726"/>
      <c r="AC107" s="726"/>
      <c r="AD107" s="726"/>
      <c r="AE107" s="726"/>
      <c r="AF107" s="726"/>
      <c r="AG107" s="726"/>
      <c r="AH107" s="726"/>
      <c r="AI107" s="726"/>
      <c r="AJ107" s="726"/>
      <c r="AK107" s="726"/>
      <c r="AL107" s="726"/>
      <c r="AM107" s="726"/>
      <c r="AN107" s="726"/>
      <c r="AO107" s="726"/>
      <c r="AP107" s="726"/>
      <c r="AQ107" s="726"/>
      <c r="AR107" s="726"/>
      <c r="AS107" s="726"/>
    </row>
  </sheetData>
  <sheetProtection formatCells="0" formatColumns="0" formatRows="0" insertColumns="0" insertRows="0" insertHyperlinks="0" deleteColumns="0" deleteRows="0" sort="0" autoFilter="0" pivotTables="0"/>
  <mergeCells count="47">
    <mergeCell ref="B93:AS93"/>
    <mergeCell ref="B94:AS94"/>
    <mergeCell ref="B88:AS88"/>
    <mergeCell ref="B89:AS89"/>
    <mergeCell ref="B90:AS90"/>
    <mergeCell ref="B91:AS91"/>
    <mergeCell ref="B92:AS92"/>
    <mergeCell ref="B83:AS83"/>
    <mergeCell ref="B84:AS84"/>
    <mergeCell ref="B85:AS85"/>
    <mergeCell ref="B86:AS86"/>
    <mergeCell ref="B87:AS87"/>
    <mergeCell ref="B4:B6"/>
    <mergeCell ref="A4:A6"/>
    <mergeCell ref="AI51:AP51"/>
    <mergeCell ref="W1:X2"/>
    <mergeCell ref="C2:V2"/>
    <mergeCell ref="C4:AG4"/>
    <mergeCell ref="AH4:BL4"/>
    <mergeCell ref="C5:AG5"/>
    <mergeCell ref="AH5:BL5"/>
    <mergeCell ref="B95:AS95"/>
    <mergeCell ref="B96:AS96"/>
    <mergeCell ref="B97:AS97"/>
    <mergeCell ref="B98:AS98"/>
    <mergeCell ref="B99:AS99"/>
    <mergeCell ref="B100:AS100"/>
    <mergeCell ref="B101:AS101"/>
    <mergeCell ref="B102:AS102"/>
    <mergeCell ref="B103:AS103"/>
    <mergeCell ref="B104:AS104"/>
    <mergeCell ref="B105:AS105"/>
    <mergeCell ref="B106:AS106"/>
    <mergeCell ref="B107:AS107"/>
    <mergeCell ref="B70:AS70"/>
    <mergeCell ref="B71:AS71"/>
    <mergeCell ref="B72:AS72"/>
    <mergeCell ref="B73:AS73"/>
    <mergeCell ref="B74:AS74"/>
    <mergeCell ref="B75:AS75"/>
    <mergeCell ref="B76:AS76"/>
    <mergeCell ref="B77:AS77"/>
    <mergeCell ref="B78:AS78"/>
    <mergeCell ref="B79:AS79"/>
    <mergeCell ref="B80:AS80"/>
    <mergeCell ref="B81:AS81"/>
    <mergeCell ref="B82:AS82"/>
  </mergeCells>
  <hyperlinks>
    <hyperlink ref="W1" location="'Списък приложения'!A1" display="'Списък приложения'!A1"/>
  </hyperlink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5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8</vt:i4>
      </vt:variant>
      <vt:variant>
        <vt:lpstr>Наименувани диапазони</vt:lpstr>
      </vt:variant>
      <vt:variant>
        <vt:i4>1</vt:i4>
      </vt:variant>
    </vt:vector>
  </HeadingPairs>
  <TitlesOfParts>
    <vt:vector size="9" baseType="lpstr">
      <vt:lpstr>Списък приложения</vt:lpstr>
      <vt:lpstr>1.Приложение 1</vt:lpstr>
      <vt:lpstr>2.Приложение 2_ГТД</vt:lpstr>
      <vt:lpstr>3.Приложение 2_НД</vt:lpstr>
      <vt:lpstr>4.Приложение 3_НД-Съдии</vt:lpstr>
      <vt:lpstr>5.Приложение 3_НД-обж</vt:lpstr>
      <vt:lpstr>6.Приложение 3_ГД-Съдии</vt:lpstr>
      <vt:lpstr>7.Приложение 3_ГД-обж</vt:lpstr>
      <vt:lpstr>'5.Приложение 3_НД-обж'!Област_печат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dc:creator>
  <cp:lastModifiedBy>Violeta Kostadinova</cp:lastModifiedBy>
  <cp:lastPrinted>2022-03-28T12:10:16Z</cp:lastPrinted>
  <dcterms:created xsi:type="dcterms:W3CDTF">2015-05-18T09:02:03Z</dcterms:created>
  <dcterms:modified xsi:type="dcterms:W3CDTF">2025-07-22T06:16:34Z</dcterms:modified>
</cp:coreProperties>
</file>