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70" windowHeight="1185"/>
  </bookViews>
  <sheets>
    <sheet name="Стр. 1" sheetId="1" r:id="rId1"/>
    <sheet name="Стр. 2" sheetId="2" r:id="rId2"/>
    <sheet name="Стр. 3" sheetId="3" r:id="rId3"/>
    <sheet name="Стр. 4" sheetId="4" r:id="rId4"/>
    <sheet name="Стр. 5" sheetId="5" r:id="rId5"/>
    <sheet name="Стр. 6" sheetId="6" r:id="rId6"/>
    <sheet name="Стр. 7" sheetId="7" r:id="rId7"/>
    <sheet name="Стр. 8" sheetId="8" r:id="rId8"/>
    <sheet name="Стр. 9" sheetId="9" r:id="rId9"/>
    <sheet name="Номенклатури" sheetId="11" state="hidden" r:id="rId10"/>
  </sheets>
  <definedNames>
    <definedName name="Address">'Стр. 2'!$E$9</definedName>
    <definedName name="Code1">#REF!</definedName>
    <definedName name="Code2">#REF!</definedName>
    <definedName name="Code3">#REF!</definedName>
    <definedName name="Conclusion">#REF!</definedName>
    <definedName name="Date8_1">'Стр. 8'!#REF!</definedName>
    <definedName name="Date8_2">#REF!</definedName>
    <definedName name="DisabledT1">'Стр. 3'!#REF!</definedName>
    <definedName name="DisabledT1_1">'Стр. 3'!#REF!</definedName>
    <definedName name="DisabledT1_1P">'Стр. 3'!#REF!</definedName>
    <definedName name="DisabledT1_2">'Стр. 3'!#REF!</definedName>
    <definedName name="DisabledT1_2P">'Стр. 3'!#REF!</definedName>
    <definedName name="DisabledT10">'Стр. 6'!$A$25:$Q$32</definedName>
    <definedName name="DisabledT10P">'Стр. 6'!$N$25:$Q$32</definedName>
    <definedName name="DisabledT11">'Стр. 6'!$A$40:$Q$52</definedName>
    <definedName name="DisabledT11P">'Стр. 6'!$N$40:$Q$52</definedName>
    <definedName name="DisabledT12">'Стр. 6'!$A$55:$Q$64</definedName>
    <definedName name="DisabledT12C">'Стр. 6'!$A$54:$Q$64</definedName>
    <definedName name="DisabledT12N">'Стр. 6'!$A$12:$Q$20</definedName>
    <definedName name="DisabledT12NP">'Стр. 6'!$P$12:$Q$20</definedName>
    <definedName name="DisabledT13">'Стр. 7'!$A$7:$N$37</definedName>
    <definedName name="DisabledT13C">'Стр. 7'!$A$6:$N$37</definedName>
    <definedName name="DisabledT14">'Стр. 7'!$A$42:$N$52</definedName>
    <definedName name="DisabledT14C">'Стр. 7'!$A$40:$N$52</definedName>
    <definedName name="DisabledT15">'Стр. 8'!$A$8:$I$36</definedName>
    <definedName name="DisabledT15C">'Стр. 8'!$A$5:$I$36</definedName>
    <definedName name="DisabledT1P">'Стр. 3'!#REF!</definedName>
    <definedName name="DisabledT2">'Стр. 3'!#REF!</definedName>
    <definedName name="DisabledT2C">'Стр. 3'!#REF!</definedName>
    <definedName name="DisabledT3">'Стр. 4'!$A$8:$Q$14</definedName>
    <definedName name="DisabledT3_1">'Стр. 4'!$A$19:$Q$25</definedName>
    <definedName name="DisabledT3_1P">'Стр. 4'!$N$19:$Q$25</definedName>
    <definedName name="DisabledT3P">'Стр. 4'!$N$8:$Q$14</definedName>
    <definedName name="DisabledT4">'Стр. 4'!$A$29:$Q$35</definedName>
    <definedName name="DisabledT4P">'Стр. 4'!$N$29:$Q$35</definedName>
    <definedName name="DisabledT5">'Стр. 4'!$A$63:$Q$69</definedName>
    <definedName name="DisabledT5C">'Стр. 4'!$A$62:$Q$69</definedName>
    <definedName name="DisabledT5N">'Стр. 4'!$A$41:$Q$47</definedName>
    <definedName name="DisabledT5NP">'Стр. 4'!$N$41:$Q$47</definedName>
    <definedName name="DisabledT6">'Стр. 5'!$A$13:$R$20</definedName>
    <definedName name="DisabledT6N">'Стр. 4'!$A$52:$Q$58</definedName>
    <definedName name="DisabledT6NP">'Стр. 4'!$N$52:$Q$58</definedName>
    <definedName name="DisabledT6P">'Стр. 5'!$O$13:$R$20</definedName>
    <definedName name="DisabledT7">'Стр. 5'!$A$25:$R$33</definedName>
    <definedName name="DisabledT7P">'Стр. 5'!$O$25:$R$33</definedName>
    <definedName name="DisabledT8">'Стр. 5'!$A$42:$R$50</definedName>
    <definedName name="DisabledT9">'Стр. 5'!$A$53:$R$61</definedName>
    <definedName name="DisabledTC1">'Стр. 3'!#REF!</definedName>
    <definedName name="DisabledTC2">'Стр. 3'!#REF!</definedName>
    <definedName name="DisabledTC3">'Стр. 3'!#REF!</definedName>
    <definedName name="Divorced">'Стр. 2'!$K$20</definedName>
    <definedName name="EGN">'Стр. 2'!$D$5</definedName>
    <definedName name="EntryDate">#REF!</definedName>
    <definedName name="EntryNumber">#REF!</definedName>
    <definedName name="Hash">#REF!</definedName>
    <definedName name="HideEGN">'Стр. 2'!$K$27</definedName>
    <definedName name="ListAcquire">Номенклатури!$B$439:$B$448</definedName>
    <definedName name="ListCashOrigin">Номенклатури!$B$462:$B$469</definedName>
    <definedName name="ListCashOrigin2">Номенклатури!$B$475:$B$480</definedName>
    <definedName name="ListCashOrigin3">Номенклатури!$B$486:$B$496</definedName>
    <definedName name="ListCashOrigin4">Номенклатури!$B$502:$B$510</definedName>
    <definedName name="ListCitizenship">Номенклатури!$B$560:$B$561</definedName>
    <definedName name="ListCurrency">Номенклатури!$B$516:$B$520</definedName>
    <definedName name="ListEstate">Номенклатури!$B$349:$B$365</definedName>
    <definedName name="ListEstate2">Номенклатури!$B$371:$B$378</definedName>
    <definedName name="ListEstate3">Номенклатури!$B$384:$B$407</definedName>
    <definedName name="ListEstate4">Номенклатури!$B$413:$B$433</definedName>
    <definedName name="ListExpropriate">Номенклатури!$B$454:$B$456</definedName>
    <definedName name="ListMunicipality">Номенклатури!$B$16:$B$281</definedName>
    <definedName name="ListRegions">Номенклатури!$B$526:$B$554</definedName>
    <definedName name="ListSelected">Номенклатури!$B$9:$B$10</definedName>
    <definedName name="LKD">'Стр. 2'!$D$8</definedName>
    <definedName name="LKN">'Стр. 2'!$D$7</definedName>
    <definedName name="MaxDate">Номенклатури!$A$4</definedName>
    <definedName name="MinDate">Номенклатури!$A$3</definedName>
    <definedName name="Name">#REF!</definedName>
    <definedName name="NoParentalRights">'Стр. 2'!$K$39</definedName>
    <definedName name="NothingT1">'Стр. 3'!#REF!</definedName>
    <definedName name="NothingT1_1">'Стр. 3'!#REF!</definedName>
    <definedName name="NothingT1_2">'Стр. 3'!#REF!</definedName>
    <definedName name="NothingT10">'Стр. 6'!$M$24</definedName>
    <definedName name="NothingT11">'Стр. 6'!$M$39</definedName>
    <definedName name="NothingT12">'Стр. 6'!$M$54</definedName>
    <definedName name="NothingT12N">'Стр. 6'!$M$11</definedName>
    <definedName name="NothingT13">'Стр. 7'!$K$6</definedName>
    <definedName name="NothingT14">'Стр. 7'!$K$41</definedName>
    <definedName name="NothingT15">'Стр. 8'!$G$7</definedName>
    <definedName name="NothingT2">'Стр. 3'!#REF!</definedName>
    <definedName name="NothingT3">'Стр. 4'!$L$7</definedName>
    <definedName name="NothingT3_1">'Стр. 4'!$L$18</definedName>
    <definedName name="NothingT4">'Стр. 4'!$L$28</definedName>
    <definedName name="NothingT5">'Стр. 4'!$L$62</definedName>
    <definedName name="NothingT5N">'Стр. 4'!$L$40</definedName>
    <definedName name="NothingT6">'Стр. 5'!$L$12</definedName>
    <definedName name="NothingT6N">'Стр. 4'!$L$51</definedName>
    <definedName name="NothingT7">'Стр. 5'!$L$24</definedName>
    <definedName name="NothingT8">'Стр. 5'!$L$41</definedName>
    <definedName name="NothingT9">'Стр. 5'!$L$52</definedName>
    <definedName name="ObligatedPersons31List">Номенклатури!$A$330:$B$334</definedName>
    <definedName name="ObligatedPersons38List">Номенклатури!$A$340:$B$343</definedName>
    <definedName name="ObligatedPersonsList">Номенклатури!$A$287:$B$324</definedName>
    <definedName name="Parted">'Стр. 2'!$K$22</definedName>
    <definedName name="PartialT1">'Стр. 3'!#REF!</definedName>
    <definedName name="PartialT1_1">'Стр. 3'!#REF!</definedName>
    <definedName name="PartialT1_2">'Стр. 3'!#REF!</definedName>
    <definedName name="PartialT10">'Стр. 6'!$N$30:$Q$32</definedName>
    <definedName name="PartialT11">'Стр. 6'!$N$45:$Q$52</definedName>
    <definedName name="PartialT12N">'Стр. 6'!$P$17:$Q$20</definedName>
    <definedName name="PartialT3">'Стр. 4'!$N$13:$Q$14</definedName>
    <definedName name="PartialT3_1">'Стр. 4'!$N$24:$Q$25</definedName>
    <definedName name="PartialT4">'Стр. 4'!$N$34:$Q$35</definedName>
    <definedName name="PartialT5N">'Стр. 4'!$N$46:$Q$47</definedName>
    <definedName name="PartialT6">'Стр. 5'!$O$18:$R$20</definedName>
    <definedName name="PartialT6N">'Стр. 4'!$N$57:$Q$58</definedName>
    <definedName name="PartialT7">'Стр. 5'!$O$30:$R$33</definedName>
    <definedName name="PartnerOnly">'Стр. 2'!$K$25</definedName>
    <definedName name="Phone">'Стр. 2'!$E$11</definedName>
    <definedName name="Position">#REF!</definedName>
    <definedName name="Position3_1">'Стр. 3'!#REF!</definedName>
    <definedName name="Position3_2">'Стр. 3'!#REF!</definedName>
    <definedName name="Position3_3">'Стр. 3'!#REF!</definedName>
    <definedName name="Primary11">'Стр. 3'!#REF!</definedName>
    <definedName name="Primary12">'Стр. 3'!#REF!</definedName>
    <definedName name="Primary13">'Стр. 3'!#REF!</definedName>
    <definedName name="Primary21">'Стр. 3'!#REF!</definedName>
    <definedName name="Primary31">'Стр. 3'!#REF!</definedName>
    <definedName name="Primary32">'Стр. 3'!#REF!</definedName>
    <definedName name="Primary33">'Стр. 3'!#REF!</definedName>
    <definedName name="Reversal">#REF!</definedName>
    <definedName name="Saved">Номенклатури!$B$1</definedName>
    <definedName name="Spouse">'Стр. 2'!$B$16</definedName>
    <definedName name="SpouseCitizenship">'Стр. 2'!$E$14</definedName>
    <definedName name="SpouseEGN">'Стр. 2'!$D$16</definedName>
    <definedName name="Table0">'Стр. 2'!$A$33:$M$36</definedName>
    <definedName name="Table1">'Стр. 3'!#REF!</definedName>
    <definedName name="Table1_1">'Стр. 3'!#REF!</definedName>
    <definedName name="Table1_2">'Стр. 3'!#REF!</definedName>
    <definedName name="Table10">'Стр. 6'!$A$30:$Q$32</definedName>
    <definedName name="Table11">'Стр. 6'!$A$45:$Q$52</definedName>
    <definedName name="Table12">'Стр. 6'!$A$60:$Q$64</definedName>
    <definedName name="Table12N">'Стр. 6'!$A$17:$Q$20</definedName>
    <definedName name="Table13">'Стр. 7'!$A$32:$N$36</definedName>
    <definedName name="Table13_1">'Стр. 7'!$A$14:$N$30</definedName>
    <definedName name="Table13_2">'Стр. 7'!$A$31:$N$36</definedName>
    <definedName name="Table13P1">'Стр. 7'!$M$15:$N$30</definedName>
    <definedName name="Table13P2">'Стр. 7'!$M$32:$N$36</definedName>
    <definedName name="Table14">'Стр. 7'!$A$47:$N$52</definedName>
    <definedName name="Table15">'Стр. 8'!$A$13:$I$36</definedName>
    <definedName name="Table15_1">'Стр. 8'!$A$15:$I$18</definedName>
    <definedName name="Table15_2">'Стр. 8'!$A$20:$I$24</definedName>
    <definedName name="Table15_3">'Стр. 8'!$A$26:$I$29</definedName>
    <definedName name="Table15_4">'Стр. 8'!$A$34:$I$36</definedName>
    <definedName name="Table2">'Стр. 3'!#REF!</definedName>
    <definedName name="Table3">'Стр. 4'!$A$13:$Q$14</definedName>
    <definedName name="Table3_1">'Стр. 4'!$A$24:$Q$25</definedName>
    <definedName name="Table4">'Стр. 4'!$A$34:$Q$35</definedName>
    <definedName name="Table5">'Стр. 4'!$A$68:$Q$69</definedName>
    <definedName name="Table5N">'Стр. 4'!$A$46:$Q$47</definedName>
    <definedName name="Table6">'Стр. 5'!$A$18:$R$20</definedName>
    <definedName name="Table6N">'Стр. 4'!$A$57:$Q$58</definedName>
    <definedName name="Table7">'Стр. 5'!$A$30:$R$33</definedName>
    <definedName name="Table8">'Стр. 5'!$A$47:$R$50</definedName>
    <definedName name="Table9">'Стр. 5'!$A$58:$R$61</definedName>
    <definedName name="Work">#REF!</definedName>
    <definedName name="Work3_1">'Стр. 3'!#REF!</definedName>
    <definedName name="Work3_2">'Стр. 3'!#REF!</definedName>
    <definedName name="Work3_3">'Стр. 3'!#REF!</definedName>
  </definedNames>
  <calcPr calcId="145621"/>
</workbook>
</file>

<file path=xl/calcChain.xml><?xml version="1.0" encoding="utf-8"?>
<calcChain xmlns="http://schemas.openxmlformats.org/spreadsheetml/2006/main">
  <c r="A41" i="3" l="1"/>
  <c r="A32" i="3"/>
  <c r="A31" i="3"/>
  <c r="A22" i="3"/>
  <c r="A21" i="3"/>
  <c r="A12" i="3"/>
  <c r="A11" i="3"/>
  <c r="M2" i="9" l="1"/>
  <c r="A36" i="8"/>
  <c r="A35" i="8"/>
  <c r="A29" i="8"/>
  <c r="A28" i="8"/>
  <c r="A27" i="8"/>
  <c r="A24" i="8"/>
  <c r="A23" i="8"/>
  <c r="A22" i="8"/>
  <c r="A21" i="8"/>
  <c r="A18" i="8"/>
  <c r="A17" i="8"/>
  <c r="A16" i="8"/>
  <c r="A52" i="7"/>
  <c r="A51" i="7"/>
  <c r="A50" i="7"/>
  <c r="A49" i="7"/>
  <c r="A48" i="7"/>
  <c r="N37" i="7"/>
  <c r="M37" i="7"/>
  <c r="A36" i="7"/>
  <c r="A35" i="7"/>
  <c r="A34" i="7"/>
  <c r="A33" i="7"/>
  <c r="A32" i="7"/>
  <c r="A64" i="6"/>
  <c r="A63" i="6"/>
  <c r="A62" i="6"/>
  <c r="A61" i="6"/>
  <c r="A52" i="6"/>
  <c r="A51" i="6"/>
  <c r="A50" i="6"/>
  <c r="A49" i="6"/>
  <c r="A48" i="6"/>
  <c r="A47" i="6"/>
  <c r="A46" i="6"/>
  <c r="A32" i="6"/>
  <c r="A31" i="6"/>
  <c r="A20" i="6"/>
  <c r="A19" i="6"/>
  <c r="A18" i="6"/>
  <c r="A61" i="5"/>
  <c r="A60" i="5"/>
  <c r="A59" i="5"/>
  <c r="A50" i="5"/>
  <c r="A49" i="5"/>
  <c r="A48" i="5"/>
  <c r="A33" i="5"/>
  <c r="A32" i="5"/>
  <c r="A31" i="5"/>
  <c r="A20" i="5"/>
  <c r="A19" i="5"/>
  <c r="A69" i="4"/>
  <c r="A58" i="4"/>
  <c r="A47" i="4"/>
  <c r="A35" i="4"/>
  <c r="A25" i="4"/>
  <c r="A14" i="4"/>
  <c r="A36" i="2"/>
  <c r="A35" i="2"/>
  <c r="A34" i="2"/>
</calcChain>
</file>

<file path=xl/comments1.xml><?xml version="1.0" encoding="utf-8"?>
<comments xmlns="http://schemas.openxmlformats.org/spreadsheetml/2006/main">
  <authors>
    <author/>
  </authors>
  <commentList>
    <comment ref="C11" authorId="0">
      <text>
        <r>
          <rPr>
            <sz val="10"/>
            <color rgb="FF000000"/>
            <rFont val="Arial"/>
            <family val="2"/>
            <charset val="204"/>
          </rPr>
          <t>Телефон за обратна връзка</t>
        </r>
      </text>
    </comment>
  </commentList>
</comments>
</file>

<file path=xl/comments2.xml><?xml version="1.0" encoding="utf-8"?>
<comments xmlns="http://schemas.openxmlformats.org/spreadsheetml/2006/main">
  <authors>
    <author/>
  </authors>
  <commentList>
    <comment ref="R4" authorId="0">
      <text>
        <r>
          <rPr>
            <sz val="10"/>
            <color rgb="FF000000"/>
            <rFont val="Arial"/>
            <family val="2"/>
            <charset val="204"/>
          </rPr>
          <t>В таблицата се декларират притежаваните имоти и ограничени вещни права.  Когато се декларира дворно място и постройка, в колона 5 се посочва площта на парцела, а в колона 6 - на сградата.</t>
        </r>
      </text>
    </comment>
    <comment ref="B5" authorId="0">
      <text>
        <r>
          <rPr>
            <sz val="10"/>
            <color rgb="FF000000"/>
            <rFont val="Arial"/>
            <family val="2"/>
            <charset val="204"/>
          </rPr>
          <t>Имотите се описват в следната последователност: апартамент, къща, къща с двор, вила, вила с вилно място, гараж, офис, магазин, складови и производствени помещения, парцел. Ограничените вещни права включват право на строеж, надстрояване и пристрояване и вещно право на ползване</t>
        </r>
      </text>
    </comment>
    <comment ref="D5" authorId="0">
      <text>
        <r>
          <rPr>
            <sz val="10"/>
            <color rgb="FF000000"/>
            <rFont val="Arial"/>
            <family val="2"/>
            <charset val="204"/>
          </rPr>
          <t>Посочва се местонахождението на имота – град, район, село, летовище, курорт, без посочване на конкретния адрес. Когато имотът се намира в чужбина, се посочва държавата и населеното място.</t>
        </r>
      </text>
    </comment>
    <comment ref="F5" authorId="0">
      <text>
        <r>
          <rPr>
            <sz val="10"/>
            <color rgb="FF000000"/>
            <rFont val="Arial"/>
            <family val="2"/>
            <charset val="204"/>
          </rPr>
          <t>Посочва се общината, в която е деклариран имота</t>
        </r>
      </text>
    </comment>
    <comment ref="H5" authorId="0">
      <text>
        <r>
          <rPr>
            <sz val="10"/>
            <color rgb="FF000000"/>
            <rFont val="Arial"/>
            <family val="2"/>
            <charset val="204"/>
          </rPr>
          <t>Площта се посочва в кв. м.</t>
        </r>
      </text>
    </comment>
    <comment ref="I5" authorId="0">
      <text>
        <r>
          <rPr>
            <sz val="10"/>
            <color rgb="FF000000"/>
            <rFont val="Arial"/>
            <family val="2"/>
            <charset val="204"/>
          </rPr>
          <t>Попълва се застроената площ на имота, а когато сградата е на повече от един етаж-разгъната застроена площ.</t>
        </r>
      </text>
    </comment>
    <comment ref="J5" authorId="0">
      <text>
        <r>
          <rPr>
            <sz val="10"/>
            <color rgb="FF000000"/>
            <rFont val="Arial"/>
            <family val="2"/>
            <charset val="204"/>
          </rPr>
          <t>Попълва се годината на придобиване на съответния имот.</t>
        </r>
      </text>
    </comment>
    <comment ref="K5" authorId="0">
      <text>
        <r>
          <rPr>
            <sz val="10"/>
            <color rgb="FF000000"/>
            <rFont val="Arial"/>
            <family val="2"/>
            <charset val="204"/>
          </rPr>
          <t>Вписва се името на собственика на имота (декларатор, неговият съпруг/а, лицето с което задълженото лице се намира във фактическо съжителство на съпружески начала или ненавършилите пълнолетие деца), а когато се притежава в съсобственост със съпруга/та, лицето с което задълженото лице се намира във фактическо съжителство на съпружески начала или ненавършили пълнолетие деца, съсобствената част се описва на отделен ред на таблицата, като в колона 8 се посочва името на съсобственика, а в колона 10 се посочва съответната идеална част.</t>
        </r>
      </text>
    </comment>
    <comment ref="Q5" authorId="0">
      <text>
        <r>
          <rPr>
            <sz val="10"/>
            <color rgb="FF000000"/>
            <rFont val="Arial"/>
            <family val="2"/>
            <charset val="204"/>
          </rPr>
          <t>Посочва се правното основание за придобиване /покупко-продажба, замяна, дарение, договор за прехвърляне срещу задължение за гледане и издръжка, завещание, наследство, давност, обезщетение и др./
Когато правното основание е безвъзмездно, в следващата колона „Произход на средствата” се избира „безвъзмездно” или „няма” или се повтаря правното основание.</t>
        </r>
      </text>
    </comment>
    <comment ref="S5" authorId="0">
      <text>
        <r>
          <rPr>
            <sz val="10"/>
            <color rgb="FF000000"/>
            <rFont val="Arial"/>
            <family val="2"/>
            <charset val="204"/>
          </rPr>
          <t>Посочва се произходът на средствата (спестявания, заеми, трудови възнаграждения, дарение, наследяване и други доходи), съобразно видовете, посочени в Таблица 12. Когато произхосът на средствата е от доходи по таблица 12, деклараторът може да добавя доходи по съответните редове по Таблица 12.</t>
        </r>
      </text>
    </comment>
    <comment ref="N6" authorId="0">
      <text>
        <r>
          <rPr>
            <sz val="10"/>
            <color rgb="FF000000"/>
            <rFont val="Arial"/>
            <family val="2"/>
            <charset val="204"/>
          </rPr>
          <t xml:space="preserve">Посочва се ЕГН-то само на лицето, с което задълженото лице се намира във фактическо съжителство на съпружески начала
</t>
        </r>
      </text>
    </comment>
    <comment ref="R14" authorId="0">
      <text>
        <r>
          <rPr>
            <sz val="10"/>
            <color rgb="FF000000"/>
            <rFont val="Arial"/>
            <family val="2"/>
            <charset val="204"/>
          </rPr>
          <t>В таблицата се описват земеделските земи, лозя, трайни насаждения, гори и др. Площта на земите и горите се посочва в декари.</t>
        </r>
      </text>
    </comment>
    <comment ref="Q15" authorId="0">
      <text>
        <r>
          <rPr>
            <sz val="10"/>
            <color rgb="FF000000"/>
            <rFont val="Arial"/>
            <family val="2"/>
            <charset val="204"/>
          </rPr>
          <t>Когато правното основание е безвъзмездно, в следващата колона „Произход на средствата” се избира „безвъзмездно” или „няма” или се повтаря правното основание.</t>
        </r>
      </text>
    </comment>
    <comment ref="S15" authorId="0">
      <text>
        <r>
          <rPr>
            <sz val="10"/>
            <color rgb="FF000000"/>
            <rFont val="Arial"/>
            <family val="2"/>
            <charset val="204"/>
          </rPr>
          <t>Посочва се произходът на средствата (спестявания, заеми, трудови възнаграждения, дарение, наследяване и други доходи), съобразно видовете, посочени в Таблица 12. когато произхосът на средствата е от доходи по таблица 12, деклараторът може да добавя доходи по съответните редове по Таблица 12</t>
        </r>
      </text>
    </comment>
    <comment ref="K16" authorId="0">
      <text>
        <r>
          <rPr>
            <sz val="10"/>
            <color rgb="FF000000"/>
            <rFont val="Arial"/>
            <family val="2"/>
            <charset val="204"/>
          </rPr>
          <t>Вписва се името на ползвателя (декларатор, неговият съпруг/а, лицето, с което задълженото лице се намира във фактическо съжителство на съпружески начала или ненавършилите пълнолетие лица).</t>
        </r>
      </text>
    </comment>
    <comment ref="N16"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R24" authorId="0">
      <text>
        <r>
          <rPr>
            <sz val="10"/>
            <color rgb="FF000000"/>
            <rFont val="Arial"/>
            <family val="2"/>
            <charset val="204"/>
          </rPr>
          <t>В таблицата се описва чуждо недвижимо имущество съобразно указанията, съдържащи се в самата таблица.</t>
        </r>
      </text>
    </comment>
    <comment ref="K25" authorId="0">
      <text>
        <r>
          <rPr>
            <sz val="10"/>
            <color rgb="FF000000"/>
            <rFont val="Arial"/>
            <family val="2"/>
            <charset val="204"/>
          </rPr>
          <t>Вписва се името на ползвателя на имота (декларатор, неговият съпруг/а, лицето, с което задълженото лице се намира във фактическо съжителство на съпружески начала или ненавършилите пълнолетие лица).</t>
        </r>
      </text>
    </comment>
    <comment ref="Q25" authorId="0">
      <text>
        <r>
          <rPr>
            <sz val="10"/>
            <color rgb="FF000000"/>
            <rFont val="Arial"/>
            <family val="2"/>
            <charset val="204"/>
          </rPr>
          <t>Ползването може да е възмездно или безвъзмездно /устно/писмено/. Когато правното основание е безвъзмездно, следващата колона „Произход на средствата” се избира „безвъзмездно” или „няма” или се повтаря правното основание.</t>
        </r>
      </text>
    </comment>
    <comment ref="S25" authorId="0">
      <text>
        <r>
          <rPr>
            <sz val="10"/>
            <color rgb="FF000000"/>
            <rFont val="Arial"/>
            <family val="2"/>
            <charset val="204"/>
          </rPr>
          <t>Когато произходът на средствата е от доходи по Таблица 12, деклараторът може да добавя доходи по съответните редове от Таблица 12.</t>
        </r>
      </text>
    </comment>
    <comment ref="N26"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R34" authorId="0">
      <text>
        <r>
          <rPr>
            <sz val="10"/>
            <color rgb="FF000000"/>
            <rFont val="Arial"/>
            <family val="2"/>
            <charset val="204"/>
          </rPr>
          <t>Тази таблица се попълва при подаване на ежегодната декларация, ако през предходната календарна година е извършено отчуждаване на притежавани имоти. Указанията за попълване на колони 2, 3, 4, 5 и 6 са същите, както при таблици 1 и 1.1</t>
        </r>
      </text>
    </comment>
    <comment ref="B35" authorId="0">
      <text>
        <r>
          <rPr>
            <sz val="10"/>
            <color rgb="FF000000"/>
            <rFont val="Arial"/>
            <family val="2"/>
            <charset val="204"/>
          </rPr>
          <t>Имотите се описват в следната последователност: апартамент, къща, къща с двор, вила, вила с вилно място, гараж, офис, магазин, складови и производствени помещения, парцел. Ограничените вещни права включват право на строеж, надстрояване и пристрояване и вещно право на ползване.</t>
        </r>
      </text>
    </comment>
    <comment ref="I35" authorId="0">
      <text>
        <r>
          <rPr>
            <sz val="10"/>
            <color rgb="FF000000"/>
            <rFont val="Arial"/>
            <family val="2"/>
            <charset val="204"/>
          </rPr>
          <t>Посочва се общината, в която е деклариран имота.</t>
        </r>
      </text>
    </comment>
    <comment ref="J35" authorId="0">
      <text>
        <r>
          <rPr>
            <sz val="10"/>
            <color rgb="FF000000"/>
            <rFont val="Arial"/>
            <family val="2"/>
            <charset val="204"/>
          </rPr>
          <t>Площта се посочва в кв. м.</t>
        </r>
      </text>
    </comment>
    <comment ref="K35" authorId="0">
      <text>
        <r>
          <rPr>
            <sz val="10"/>
            <color rgb="FF000000"/>
            <rFont val="Arial"/>
            <family val="2"/>
            <charset val="204"/>
          </rPr>
          <t>Попълва се застроената площ на имота, а когато сградата е на повече от един етаж-разгъната застроена площ.</t>
        </r>
      </text>
    </comment>
    <comment ref="R35" authorId="0">
      <text>
        <r>
          <rPr>
            <sz val="10"/>
            <color rgb="FF000000"/>
            <rFont val="Arial"/>
            <family val="2"/>
            <charset val="204"/>
          </rPr>
          <t>Посочва се видът на сделката /продажба, замяна, дарение и други/</t>
        </r>
      </text>
    </comment>
    <comment ref="O36"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List>
</comments>
</file>

<file path=xl/comments3.xml><?xml version="1.0" encoding="utf-8"?>
<comments xmlns="http://schemas.openxmlformats.org/spreadsheetml/2006/main">
  <authors>
    <author/>
  </authors>
  <commentList>
    <comment ref="O7" authorId="0">
      <text>
        <r>
          <rPr>
            <sz val="10"/>
            <color rgb="FF000000"/>
            <rFont val="Arial"/>
            <family val="2"/>
            <charset val="204"/>
          </rPr>
          <t>Таблицата се отнася за моторни сухопътни превозни средства и се попълва съобразно указанията, съдържащи се в самата таблица. 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ненавършилите пълнолетие деца, това се отразява в колона 6.</t>
        </r>
      </text>
    </comment>
    <comment ref="I8"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ненавършилите пълнолетие деца, това се отразява в тази колона.</t>
        </r>
      </text>
    </comment>
    <comment ref="N8" authorId="0">
      <text>
        <r>
          <rPr>
            <sz val="10"/>
            <color rgb="FF000000"/>
            <rFont val="Arial"/>
            <family val="2"/>
            <charset val="204"/>
          </rPr>
          <t>Когато правното основание е безвъзмездно, в следващата колона „Произход на средствата” се избира „безвъзмездно” или „няма”</t>
        </r>
      </text>
    </comment>
    <comment ref="P8" authorId="0">
      <text>
        <r>
          <rPr>
            <sz val="10"/>
            <color rgb="FF000000"/>
            <rFont val="Arial"/>
            <family val="2"/>
            <charset val="204"/>
          </rPr>
          <t>Посочва се произходът на средствата (спестявания, заем, трудови възнаграждения, дарения, наследявания и други доходи), съобразно видовете, посочени в Таблица 12. Когато произходът на средствата е от доходи по таблица 12, деклараторът може да добавя доходи по съответните редове по Таблица 12.</t>
        </r>
      </text>
    </comment>
    <comment ref="I9"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 пълнолетие деца, това се отразява в тази колона.</t>
        </r>
      </text>
    </comment>
    <comment ref="L9"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O18" authorId="0">
      <text>
        <r>
          <rPr>
            <sz val="10"/>
            <color rgb="FF000000"/>
            <rFont val="Arial"/>
            <family val="2"/>
            <charset val="204"/>
          </rPr>
          <t>Таблицата се отнася само за колесни трактори и самоходни шасита, използвани в земеделието и горите, които са моторни превозни средства по смисъла на ЗДвП. 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ненавършилите пълнолетие деца, това се отразява в колона 6.</t>
        </r>
      </text>
    </comment>
    <comment ref="I19" authorId="0">
      <text>
        <r>
          <rPr>
            <sz val="10"/>
            <color rgb="FF000000"/>
            <rFont val="Arial"/>
            <family val="2"/>
            <charset val="204"/>
          </rPr>
          <t>Когато превозното средство е на името на съпруга/та/, лицето с което задълженото лице се намира във фактическо съжителство на съпружески начала  или ненавършилите пълнолетие деца, това се отразява в тази колона.</t>
        </r>
      </text>
    </comment>
    <comment ref="N19" authorId="0">
      <text>
        <r>
          <rPr>
            <sz val="10"/>
            <color rgb="FF000000"/>
            <rFont val="Arial"/>
            <family val="2"/>
            <charset val="204"/>
          </rPr>
          <t>Когато правното основание е безвъзмездно, в следващата колона „Произход на средствата” се избира „безвъзмездно” или „няма”</t>
        </r>
      </text>
    </comment>
    <comment ref="P19" authorId="0">
      <text>
        <r>
          <rPr>
            <sz val="10"/>
            <color rgb="FF000000"/>
            <rFont val="Arial"/>
            <family val="2"/>
            <charset val="204"/>
          </rPr>
          <t xml:space="preserve">Посочва се произходът на средствата (спестявания, заем, трудови възнаграждения, дарения, наследявания и други доходи), съобразно видовете, посочени в Таблица 12. Когато произходът на средствата е от доходи по таблица 12, деклараторът може да добавя доходи по съответните редове по Таблица 12.
</t>
        </r>
      </text>
    </comment>
    <comment ref="I20"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 пълнолетие деца, това се отразява в тази колона.</t>
        </r>
      </text>
    </comment>
    <comment ref="L20"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O28" authorId="0">
      <text>
        <r>
          <rPr>
            <sz val="10"/>
            <color rgb="FF000000"/>
            <rFont val="Arial"/>
            <family val="2"/>
            <charset val="204"/>
          </rPr>
          <t>Таблицата се отнася за водни и въздухоплавателни превозни средства и се попълва съобразно указанията, съдържащи се в самата таблица. 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ненавършилите пълнолетие деца, това се отразява в колона 6.</t>
        </r>
      </text>
    </comment>
    <comment ref="I29" authorId="0">
      <text>
        <r>
          <rPr>
            <sz val="10"/>
            <color rgb="FF000000"/>
            <rFont val="Arial"/>
            <family val="2"/>
            <charset val="204"/>
          </rPr>
          <t>Когато превозното средство е на името на съпруга/та/, лицето с което задълженото лице се намира във фактическо съжителство на съпружески начала  или ненавършилите пълнолетие деца, това се отразява в тази колона.</t>
        </r>
      </text>
    </comment>
    <comment ref="N29" authorId="0">
      <text>
        <r>
          <rPr>
            <sz val="10"/>
            <color rgb="FF000000"/>
            <rFont val="Arial"/>
            <family val="2"/>
            <charset val="204"/>
          </rPr>
          <t>Когато правното основание е безвъзмездно, в следващата колона „Произход на средствата” се избира „безвъзмездно” или „няма”.</t>
        </r>
      </text>
    </comment>
    <comment ref="P29" authorId="0">
      <text>
        <r>
          <rPr>
            <sz val="10"/>
            <color rgb="FF000000"/>
            <rFont val="Arial"/>
            <family val="2"/>
            <charset val="204"/>
          </rPr>
          <t>Посочва се произходът на средствата /спестявания, заеми, трудови възнаграждения, дарение, наследяване и други доходи, съобразно видовете, посочени в Таблица 12.
Когато произхода на средства е от доходи по Таблица 12, деклараторът може да добавя доходи по съответните редове от Таблица 12.</t>
        </r>
      </text>
    </comment>
    <comment ref="I30"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 пълнолетие деца, това се отразява в тази колона.</t>
        </r>
      </text>
    </comment>
    <comment ref="L30"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O40" authorId="0">
      <text>
        <r>
          <rPr>
            <sz val="10"/>
            <color rgb="FF000000"/>
            <rFont val="Arial"/>
            <family val="2"/>
            <charset val="204"/>
          </rPr>
          <t>Таблицата се отнася за други превозни средства, които подлежат на регистрация по закон и се попълва съобразно указанията, съдържащи се в самата таблица. 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ненавършилите пълнолетие деца, това се отразява в колона 6.</t>
        </r>
      </text>
    </comment>
    <comment ref="I41" authorId="0">
      <text>
        <r>
          <rPr>
            <sz val="10"/>
            <color rgb="FF000000"/>
            <rFont val="Arial"/>
            <family val="2"/>
            <charset val="204"/>
          </rPr>
          <t>Когато превозното средство е на името на съпруга/та/, лицето с което задълженото лице се намира във фактическо съжителство на съпружески начала  или ненавършилите пълнолетие деца, това се отразява в тази колона.</t>
        </r>
      </text>
    </comment>
    <comment ref="P41" authorId="0">
      <text>
        <r>
          <rPr>
            <sz val="10"/>
            <color rgb="FF000000"/>
            <rFont val="Arial"/>
            <family val="2"/>
            <charset val="204"/>
          </rPr>
          <t>Посочва се произходът на средствата (спестявания, заем, трудови възнаграждения, дарения, наследявания и други доходи), съобразно видовете, посочени в Таблица 12. Когато произходът на средствата е от доходи по таблица 12, деклараторът може да добавя доходи по съответните редове по Таблица 12.</t>
        </r>
      </text>
    </comment>
    <comment ref="I42"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 пълнолетие деца, това се отразява в тази колона.</t>
        </r>
      </text>
    </comment>
    <comment ref="L42"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I52" authorId="0">
      <text>
        <r>
          <rPr>
            <sz val="10"/>
            <color rgb="FF000000"/>
            <rFont val="Arial"/>
            <family val="2"/>
            <charset val="204"/>
          </rPr>
          <t>Когато превозното средство е на името на съпруга/та/ или ненавършилите пълнолетие деца, това се отразява в тази колона.</t>
        </r>
      </text>
    </comment>
    <comment ref="N52" authorId="0">
      <text>
        <r>
          <rPr>
            <sz val="10"/>
            <color rgb="FF000000"/>
            <rFont val="Arial"/>
            <family val="2"/>
            <charset val="204"/>
          </rPr>
          <t>Когато правното основание е безвъзмездно, в следващата колона „Произход на средствата” се избира „безвъзмездно” или „няма”.</t>
        </r>
      </text>
    </comment>
    <comment ref="P52" authorId="0">
      <text>
        <r>
          <rPr>
            <sz val="10"/>
            <color rgb="FF000000"/>
            <rFont val="Arial"/>
            <family val="2"/>
            <charset val="204"/>
          </rPr>
          <t>Посочва се произходът на средствата (спестявания, заем, трудови възнаграждения, дарения, наследявания и други доходи), съобразно видовете, посочени в Таблица 12. Когато произходът на средствата е от доходи по таблица 12, деклараторът може да добавя доходи по съответните редове по Таблица 12.</t>
        </r>
      </text>
    </comment>
    <comment ref="I53" authorId="0">
      <text>
        <r>
          <rPr>
            <sz val="10"/>
            <color rgb="FF000000"/>
            <rFont val="Arial"/>
            <family val="2"/>
            <charset val="204"/>
          </rPr>
          <t>Когато превозното средство се ползва от съпруга/та или лицето, с което деклараторът се намира във фактическо съжителство на съпружески начала, това се отразява в колона 6.</t>
        </r>
      </text>
    </comment>
    <comment ref="L53"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O62" authorId="0">
      <text>
        <r>
          <rPr>
            <sz val="10"/>
            <color rgb="FF000000"/>
            <rFont val="Arial"/>
            <family val="2"/>
            <charset val="204"/>
          </rPr>
          <t>В таблицата се отразяват извършените през предходната календарна година възмездни и безвъзмездни отчуждавания на моторни сухопътни, въздухоплавателни превозни средства. Отчуждаванията на колесни трактори и самоходни шасита, използвани в земеделието и горите, също се посочва в таблицата. В колона 5 се посочва името на собственика, извършил отчуждаването</t>
        </r>
      </text>
    </comment>
    <comment ref="H63" authorId="0">
      <text>
        <r>
          <rPr>
            <sz val="10"/>
            <color rgb="FF000000"/>
            <rFont val="Arial"/>
            <family val="2"/>
            <charset val="204"/>
          </rPr>
          <t>Когато превозното средство е на името на съпруга/та/, лицето с което задълженото лице се намира във фактическо съжителство на съпружески начала  или ненавършилите пълнолетие деца, това се отразява в тази колона..</t>
        </r>
      </text>
    </comment>
    <comment ref="H64" authorId="0">
      <text>
        <r>
          <rPr>
            <sz val="10"/>
            <color rgb="FF000000"/>
            <rFont val="Arial"/>
            <family val="2"/>
            <charset val="204"/>
          </rPr>
          <t>Когато превозното средство е на името на съпруг/ата, лицето с което деклараторът се намира във фактическо съжителство на съпружески начала или ненавършили пълнолетие деца, това се отразява в тази колона.</t>
        </r>
      </text>
    </comment>
    <comment ref="N64"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List>
</comments>
</file>

<file path=xl/comments4.xml><?xml version="1.0" encoding="utf-8"?>
<comments xmlns="http://schemas.openxmlformats.org/spreadsheetml/2006/main">
  <authors>
    <author/>
  </authors>
  <commentList>
    <comment ref="Q12" authorId="0">
      <text>
        <r>
          <rPr>
            <sz val="10"/>
            <color rgb="FF000000"/>
            <rFont val="Arial"/>
            <family val="2"/>
            <charset val="204"/>
          </rPr>
          <t xml:space="preserve">В таблицата задължените лица декларират налични парични средства, когато общата им сума е над 10 000 лв., притежавани от декларатора, неговият съпруг/а, лицето с което деклараторът се намира във фактическо съжителство на съпружески начала и ненавършилите пълнолетие деца. Средствата във валута се преизчисляват в левове по курса на БНБ към датата на декларирането, при попълване на встъпителна и финална декларация, а при ежегодната декларация – към 31.12. на годината, за която се отнася декларацията.  </t>
        </r>
      </text>
    </comment>
    <comment ref="N15"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24" authorId="0">
      <text>
        <r>
          <rPr>
            <sz val="10"/>
            <color rgb="FF000000"/>
            <rFont val="Arial"/>
            <family val="2"/>
            <charset val="204"/>
          </rPr>
          <t>Задължените лица декларират парични суми и банкови влогове (депозити), както и средства по дебитни карти, когато общата им сума е над 10 000 лв., притежавани от декларатора, неговият съпруг/а, лицето с което деклараторът се намира във фактическо съжителство на съпружески начала и ненавършилите пълнолетие деца. Средствата във валута се преизчисляват в левове по курса на БНБ към датата на декларирането при попълване на встъпителна и финална декларация, а при ежегодната декларация – към 31.12 на годината, за която се отнася декларацията.</t>
        </r>
      </text>
    </comment>
    <comment ref="J27"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41" authorId="0">
      <text>
        <r>
          <rPr>
            <sz val="10"/>
            <color rgb="FF000000"/>
            <rFont val="Arial"/>
            <family val="2"/>
            <charset val="204"/>
          </rPr>
          <t>Таблицата се отнася за вземания над 10 000 лв. При няколко вземания те се декларират в случай, че общият им размер надхвърля 10 000 лв.</t>
        </r>
      </text>
    </comment>
    <comment ref="E42" authorId="0">
      <text>
        <r>
          <rPr>
            <sz val="10"/>
            <color rgb="FF000000"/>
            <rFont val="Arial"/>
            <family val="2"/>
            <charset val="204"/>
          </rPr>
          <t>Размерът на вземането се посочва към 31.12 на предходната година в ежегодната декларация, а при встъпване и освобождаване от длъжност - към датата на встъпване или освобождаване.</t>
        </r>
      </text>
    </comment>
    <comment ref="G42" authorId="0">
      <text>
        <r>
          <rPr>
            <sz val="10"/>
            <color rgb="FF000000"/>
            <rFont val="Arial"/>
            <family val="2"/>
            <charset val="204"/>
          </rPr>
          <t>Левовата равностойност се преизчислява по курса на БНБ към същите дати.</t>
        </r>
      </text>
    </comment>
    <comment ref="L44"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52" authorId="0">
      <text>
        <r>
          <rPr>
            <sz val="10"/>
            <color rgb="FF000000"/>
            <rFont val="Arial"/>
            <family val="2"/>
            <charset val="204"/>
          </rPr>
          <t>Таблицата се отнася за задължения над 10 000 лв., в това число кредитни карти, ако усвоеният кредитен лимит през предходната календарна година надвишава общо 10 000 лева. При няколко задължения те се декларират в случай, че общият им размер надхвърля 10 000 лв.</t>
        </r>
      </text>
    </comment>
    <comment ref="E53" authorId="0">
      <text>
        <r>
          <rPr>
            <sz val="10"/>
            <color rgb="FF000000"/>
            <rFont val="Arial"/>
            <family val="2"/>
            <charset val="204"/>
          </rPr>
          <t>Размерът на задължението се посочва към 31.12 на предходната година в ежегодната декларация, а при встъпване и освобождаване от длъжност - към датата на встъпване или освобождаване.</t>
        </r>
      </text>
    </comment>
    <comment ref="G53" authorId="0">
      <text>
        <r>
          <rPr>
            <sz val="10"/>
            <color rgb="FF000000"/>
            <rFont val="Arial"/>
            <family val="2"/>
            <charset val="204"/>
          </rPr>
          <t>Левовата равностойност се преизчислява по курса на БНБ към същите дати.</t>
        </r>
      </text>
    </comment>
    <comment ref="Q53" authorId="0">
      <text>
        <r>
          <rPr>
            <sz val="10"/>
            <color rgb="FF000000"/>
            <rFont val="Arial"/>
            <family val="2"/>
            <charset val="204"/>
          </rPr>
          <t xml:space="preserve"> Декларират се  задълженията на съпруг(а) и ненавършилите пълнолетие деца като се отбелязват имената на титулярите в Колони 6.</t>
        </r>
      </text>
    </comment>
    <comment ref="L55"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List>
</comments>
</file>

<file path=xl/comments5.xml><?xml version="1.0" encoding="utf-8"?>
<comments xmlns="http://schemas.openxmlformats.org/spreadsheetml/2006/main">
  <authors>
    <author/>
  </authors>
  <commentList>
    <comment ref="Q11" authorId="0">
      <text>
        <r>
          <rPr>
            <sz val="10"/>
            <color rgb="FF000000"/>
            <rFont val="Arial"/>
            <family val="2"/>
            <charset val="204"/>
          </rPr>
          <t>Декларират се притежаваните  от декларатора, неговият съпруг/а, лицето с което деклараторът се намира във фактическо съжителство на съпружески начала или ненавършилите пълнолетие деца, вложения в инвестиционни и пенсионни фондове и еквивалентни форми на спестявания и инвестиции, ако общата им стойност надвишава 10 000 лв., съобразно указанията съдържащи се в таблицата. Същите се декларират в състоянието към 31.12. на предходната година.</t>
        </r>
      </text>
    </comment>
    <comment ref="K14"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24" authorId="0">
      <text>
        <r>
          <rPr>
            <sz val="10"/>
            <color rgb="FF000000"/>
            <rFont val="Arial"/>
            <family val="2"/>
            <charset val="204"/>
          </rPr>
          <t>Декларират се притежаваните от декларатора, неговият съпруг/а, лицето с което деклараторът се намира във фактическо съжителство на съпружески начала и ненавършилите пълнолетие деца ценни книжа, съобразно указанията, съдържащи се в самата таблица. В колони 4 и 5 се отразяват притежаваните портфейли от ценни книжа и/ или пари, поверени за управление на инвестиционен посредник. Същите се декларират  в състоянието към 31.12 на предходната година.</t>
        </r>
      </text>
    </comment>
    <comment ref="F25" authorId="0">
      <text>
        <r>
          <rPr>
            <sz val="10"/>
            <color rgb="FF000000"/>
            <rFont val="Arial"/>
            <family val="2"/>
            <charset val="204"/>
          </rPr>
          <t>Отразяват се притежаваните портфейли от ценни книжа и/или пари, поверени за управление на инвестиционен посредник. Същите се декларират в състоянието към 31.12 на предходната година.</t>
        </r>
      </text>
    </comment>
    <comment ref="M27"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39" authorId="0">
      <text>
        <r>
          <rPr>
            <sz val="10"/>
            <color rgb="FF000000"/>
            <rFont val="Arial"/>
            <family val="2"/>
            <charset val="204"/>
          </rPr>
          <t>Отнася се за придобити/ притежавани дялове от декларатора, негов съпруг/а или лицето с което деклараторът се намира във фактическо съжителство на съпружески начала в дружества с ограничена отговорност (ООД) и командитни дружества (КД) и се попълват съобразно указанията, съдържащи се в самите таблици.</t>
        </r>
      </text>
    </comment>
    <comment ref="M42"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 ref="Q54" authorId="0">
      <text>
        <r>
          <rPr>
            <sz val="10"/>
            <color rgb="FF000000"/>
            <rFont val="Arial"/>
            <family val="2"/>
            <charset val="204"/>
          </rPr>
          <t>Попълва се при изършено от декларатора, негов съпруг/а/ или лицето с което деклараторът се намира във фактическо съжителство на съпружески начала отчуждаване на дялове в ООД или КД през предходната календарна година, когато се подава ежегодна декларация.</t>
        </r>
      </text>
    </comment>
    <comment ref="O57" authorId="0">
      <text>
        <r>
          <rPr>
            <sz val="10"/>
            <color rgb="FF000000"/>
            <rFont val="Arial"/>
            <family val="2"/>
            <charset val="204"/>
          </rPr>
          <t>Посочва се ЕГН-то само на лицето, с което задълженото лице се намира във фактическо съжителство на съпружески начала</t>
        </r>
      </text>
    </comment>
  </commentList>
</comments>
</file>

<file path=xl/comments6.xml><?xml version="1.0" encoding="utf-8"?>
<comments xmlns="http://schemas.openxmlformats.org/spreadsheetml/2006/main">
  <authors>
    <author/>
  </authors>
  <commentList>
    <comment ref="N6" authorId="0">
      <text>
        <r>
          <rPr>
            <sz val="10"/>
            <color rgb="FF000000"/>
            <rFont val="Arial"/>
            <family val="2"/>
            <charset val="204"/>
          </rPr>
          <t>Попълва се от лицата, които заемат съответната длъжност, когато подават ежегодна декларация включително и когато подават годишна данъчна декларация и в нея се отразява годишната данъчна основа от доходи на декларатора и неговия съпруг/а, лицето с което деклараторът се намира във фактическо съжителство на съпружески начала,  получени в страната и чужбина, през предходната календарна година от посочените дейности и услуги в лева, когато са общо над 1 000 лв.</t>
        </r>
      </text>
    </comment>
    <comment ref="B14" authorId="0">
      <text>
        <r>
          <rPr>
            <sz val="10"/>
            <color rgb="FF000000"/>
            <rFont val="Arial"/>
            <family val="2"/>
            <charset val="204"/>
          </rPr>
          <t>За подалите годишна данъчна декларация на съответните редове за видовете доход (годишна данъчна основа), се посочва размерът на облагаемия доход (в лева) по смисъла на Закона за данъците върху доходите на физическите лица (ЗДДФЛ).
При попълване на редове от 1 до 7 деклараторът може да ползва данните от данъчната си декларация по чл. 50 от ЗДДФЛ за предходната година.</t>
        </r>
      </text>
    </comment>
    <comment ref="B15" authorId="0">
      <text>
        <r>
          <rPr>
            <sz val="10"/>
            <color rgb="FF000000"/>
            <rFont val="Arial"/>
            <family val="2"/>
            <charset val="204"/>
          </rPr>
          <t>Вписва се размера на възнаграждението от заеманата длъжност.</t>
        </r>
      </text>
    </comment>
    <comment ref="B16" authorId="0">
      <text>
        <r>
          <rPr>
            <sz val="10"/>
            <color rgb="FF000000"/>
            <rFont val="Arial"/>
            <family val="2"/>
            <charset val="204"/>
          </rPr>
          <t>Вписва се сумата от ред 7 на Част I от Приложение №1 на Годишната данъчна декларация по чл. 50 от ЗДДФЛ – образец 2001 (без доходите от заеманата длъжност).</t>
        </r>
      </text>
    </comment>
    <comment ref="B17" authorId="0">
      <text>
        <r>
          <rPr>
            <sz val="10"/>
            <color rgb="FF000000"/>
            <rFont val="Arial"/>
            <family val="2"/>
            <charset val="204"/>
          </rPr>
          <t>Вписва се сумата от ред 6 на Част ІV от Приложение № 2 на Годишната данъчна декларация по чл. 50 от ЗДДФЛ – образец 2001</t>
        </r>
      </text>
    </comment>
    <comment ref="B18" authorId="0">
      <text>
        <r>
          <rPr>
            <sz val="10"/>
            <color rgb="FF000000"/>
            <rFont val="Arial"/>
            <family val="2"/>
            <charset val="204"/>
          </rPr>
          <t xml:space="preserve">Вписва се сумата от ред 11 на Част І от Приложение № 3 на Годишната данъчна декларация по чл. 50 от ЗДДФЛ – образец 2001 </t>
        </r>
      </text>
    </comment>
    <comment ref="B19" authorId="0">
      <text>
        <r>
          <rPr>
            <sz val="10"/>
            <color rgb="FF000000"/>
            <rFont val="Arial"/>
            <family val="2"/>
            <charset val="204"/>
          </rPr>
          <t>Вписва се сумата от ред 10 на Част І от Приложение № 4 на Годишната данъчна декларация по чл. 50 от ЗДДФЛ – образец 2001</t>
        </r>
      </text>
    </comment>
    <comment ref="B20" authorId="0">
      <text>
        <r>
          <rPr>
            <sz val="10"/>
            <color rgb="FF000000"/>
            <rFont val="Arial"/>
            <family val="2"/>
            <charset val="204"/>
          </rPr>
          <t>Вписва се сумата от ред 4 на Част ІІ от Приложение № 5 на Годишната данъчна декларация по чл. 50 от ЗДДФЛ – образец 2001</t>
        </r>
      </text>
    </comment>
    <comment ref="B21" authorId="0">
      <text>
        <r>
          <rPr>
            <sz val="10"/>
            <color rgb="FF000000"/>
            <rFont val="Arial"/>
            <family val="2"/>
            <charset val="204"/>
          </rPr>
          <t>Вписва се сумата от ред 6 на Част І от Приложение № 6 на Годишната данъчна декларация по чл. 50 от ЗДДФЛ – образец 2001.</t>
        </r>
      </text>
    </comment>
    <comment ref="B31" authorId="0">
      <text>
        <r>
          <rPr>
            <sz val="10"/>
            <color rgb="FF000000"/>
            <rFont val="Arial"/>
            <family val="2"/>
            <charset val="204"/>
          </rPr>
          <t>Посочват се доходите, необхванати в раздел І.
В свободните редове след Ред 1 се описват други доходи, извън посочените по-горе, като в колона „видове доход” се посочва съответното наименование (напр. облагаем доход от дейности, подлежащи на облагане с патентен данък по Приложение № 7, доходи по Приложение № 9 от обр. 2001 на годишна данъчна декларация, обезщетения при освобождаване от длъжност и др.), а в колона „Размер на дохода” – брутния размер на получената сума в лева.</t>
        </r>
      </text>
    </comment>
    <comment ref="B32" authorId="0">
      <text>
        <r>
          <rPr>
            <sz val="10"/>
            <color rgb="FF000000"/>
            <rFont val="Arial"/>
            <family val="2"/>
            <charset val="204"/>
          </rPr>
          <t xml:space="preserve">Тези доходи са включени в Приложение № 3 - доходи от друга стопанска дейност, общо с останалите видове доходи от стопанска дейност от годишната данъчна декларация и се декларират в предходния Раздел I, Ред 3. Ако тези доходи са единствени, деклараторът може да ги посочи на този ред.  </t>
        </r>
      </text>
    </comment>
    <comment ref="N41" authorId="0">
      <text>
        <r>
          <rPr>
            <sz val="10"/>
            <color rgb="FF000000"/>
            <rFont val="Arial"/>
            <family val="2"/>
            <charset val="204"/>
          </rPr>
          <t>Таблицата се отнася до дадени обезпечения (ипотека, залог, особен залог и др.) от или в полза на декларатора, неговия съпруг/а, лицето с което деклараторът се намира във фактическо съжителство на съпружески начала или ненавършилите пълнолетие деца с тяхно съгласие. Данните се описват, съобразно указанията, съдържащи се в самата таблица.</t>
        </r>
      </text>
    </comment>
  </commentList>
</comments>
</file>

<file path=xl/comments7.xml><?xml version="1.0" encoding="utf-8"?>
<comments xmlns="http://schemas.openxmlformats.org/spreadsheetml/2006/main">
  <authors>
    <author/>
  </authors>
  <commentList>
    <comment ref="I7" authorId="0">
      <text>
        <r>
          <rPr>
            <sz val="10"/>
            <color rgb="FF000000"/>
            <rFont val="Arial"/>
            <family val="2"/>
            <charset val="204"/>
          </rPr>
          <t xml:space="preserve">Таблицата се отнася до направени разходи от или в полза на декларатора, неговия съпруг/а, лицето с което деклараторът се намира във фактическо съжителство на съпружески начала или ненавършилите пълнолетие деца с тяхно съгласие и се попълва съобразно указанията, съдържащи се в самите таблици. Направените разходи се декларират, когато не са платени със собствени средства или със средства на институцията, в която заемат длъжността.
</t>
        </r>
      </text>
    </comment>
    <comment ref="I13" authorId="0">
      <text>
        <r>
          <rPr>
            <sz val="10"/>
            <color rgb="FF000000"/>
            <rFont val="Arial"/>
            <family val="2"/>
            <charset val="204"/>
          </rPr>
          <t>Посочва се за чия сметка е направен разходът, като се посочват данните за физическото или юридическото лице, което покрива направените разходи.</t>
        </r>
      </text>
    </comment>
  </commentList>
</comments>
</file>

<file path=xl/sharedStrings.xml><?xml version="1.0" encoding="utf-8"?>
<sst xmlns="http://schemas.openxmlformats.org/spreadsheetml/2006/main" count="2043" uniqueCount="1021">
  <si>
    <t>ОБРАЗЕЦЪТ НА ДЕКЛАРАЦИЯ Е УТВЪРДЕН ОТ</t>
  </si>
  <si>
    <t>Д Е К Л А Р А Ц И Я</t>
  </si>
  <si>
    <t>ЗА ИМОТНОТО СЪСТОЯНИЕ, ПРОИЗХОДА НА СРЕДСТВАТА ЗА ПРИДОБИВАНЕ НА ИМУЩЕСТВОТО И ЗА НАЛИЧИЕТО НА ЧАСТЕН ИНТЕРЕС</t>
  </si>
  <si>
    <t>На ………………………………………………………………………………………………</t>
  </si>
  <si>
    <t>/име, презиме, фамилия/</t>
  </si>
  <si>
    <t>на длъжност: …………………………………………………………………………………</t>
  </si>
  <si>
    <t>кандидат за ……………………………………….………………………………………………………………</t>
  </si>
  <si>
    <t>ДЕКЛАРИРАМ</t>
  </si>
  <si>
    <t xml:space="preserve"> Данни за декларатора:</t>
  </si>
  <si>
    <t xml:space="preserve"> /Данните от колона 2 не се публикуват/</t>
  </si>
  <si>
    <t>ЕГН:</t>
  </si>
  <si>
    <t/>
  </si>
  <si>
    <t>/Име - собствено, бащино, фамилно/</t>
  </si>
  <si>
    <t>Л. К. №</t>
  </si>
  <si>
    <t>/месторабота/</t>
  </si>
  <si>
    <t>Изд. от</t>
  </si>
  <si>
    <t>Постоянен
адрес:</t>
  </si>
  <si>
    <t>/длъжност/</t>
  </si>
  <si>
    <t>Телефон:</t>
  </si>
  <si>
    <t xml:space="preserve"> Данни за съпруга/та и за лицата, с които се намират във
 фактическо съжителство на съпружески начала:</t>
  </si>
  <si>
    <t>Гражданство:</t>
  </si>
  <si>
    <t>българско</t>
  </si>
  <si>
    <t>Декларирам, че:</t>
  </si>
  <si>
    <t xml:space="preserve">                                      – съм във фактическа раздяла:</t>
  </si>
  <si>
    <t xml:space="preserve">                                      – не живея заедно със съпруга /та/ си и нямаме общо домакинство:</t>
  </si>
  <si>
    <t xml:space="preserve">                                         и няма да декларирам неговото/нейното имущество и доходи на основание чл.37, ал.5 от закона</t>
  </si>
  <si>
    <t xml:space="preserve">                                      – фактическо съжителство на съпружески начала:</t>
  </si>
  <si>
    <t xml:space="preserve">                                      – не желая да бъде публикувана информацията относно лицето, с което се намирам               ЕГН:</t>
  </si>
  <si>
    <t xml:space="preserve">                                               във фактическо съжителство на съпружески начала и относно имуществото и</t>
  </si>
  <si>
    <t xml:space="preserve">                                               доходите на това лице на основание чл.37, ал.7 от закона</t>
  </si>
  <si>
    <t xml:space="preserve"> Данни за ненавършилите пълнолетие деца:</t>
  </si>
  <si>
    <t>№</t>
  </si>
  <si>
    <t>ЕГН</t>
  </si>
  <si>
    <t>Гражданство</t>
  </si>
  <si>
    <t xml:space="preserve">                                      – не упражнявам родителски права по отношение на ненавършилите пълнолетие деца:</t>
  </si>
  <si>
    <t>Име на декларатора</t>
  </si>
  <si>
    <t>/собствено, бащино, фамилно/</t>
  </si>
  <si>
    <t>г.</t>
  </si>
  <si>
    <t xml:space="preserve"> I. Недвижимо имущество</t>
  </si>
  <si>
    <t xml:space="preserve"> 1. Право на собственост и ограничени вещни права:</t>
  </si>
  <si>
    <t>Нямам нищо за деклариране.</t>
  </si>
  <si>
    <t>Таблица  № 1</t>
  </si>
  <si>
    <t xml:space="preserve">Година </t>
  </si>
  <si>
    <t>Собственик</t>
  </si>
  <si>
    <t>Цена на</t>
  </si>
  <si>
    <t>Ном.</t>
  </si>
  <si>
    <t>Вид на имота</t>
  </si>
  <si>
    <t>Площ</t>
  </si>
  <si>
    <t>Разгъната</t>
  </si>
  <si>
    <t>на</t>
  </si>
  <si>
    <t>придоби-</t>
  </si>
  <si>
    <t>Правно основание</t>
  </si>
  <si>
    <t>Произход на</t>
  </si>
  <si>
    <t>по</t>
  </si>
  <si>
    <t>Местонахождение</t>
  </si>
  <si>
    <t xml:space="preserve"> Община</t>
  </si>
  <si>
    <t>застроена</t>
  </si>
  <si>
    <t>придо-</t>
  </si>
  <si>
    <t>Име:</t>
  </si>
  <si>
    <t>Идеална</t>
  </si>
  <si>
    <t>ване</t>
  </si>
  <si>
    <t>ред</t>
  </si>
  <si>
    <t>/правото/</t>
  </si>
  <si>
    <t>/кв.м./</t>
  </si>
  <si>
    <t>площ</t>
  </si>
  <si>
    <t>биване</t>
  </si>
  <si>
    <t>собствено, бащино, фамилно</t>
  </si>
  <si>
    <t>част</t>
  </si>
  <si>
    <t>/лева/</t>
  </si>
  <si>
    <t>за придобиване</t>
  </si>
  <si>
    <t xml:space="preserve"> средствата</t>
  </si>
  <si>
    <t xml:space="preserve"> 1.a. Земеделски земи и гори:</t>
  </si>
  <si>
    <t>Таблица  № 1.1</t>
  </si>
  <si>
    <t xml:space="preserve">Цена на </t>
  </si>
  <si>
    <t>Община</t>
  </si>
  <si>
    <t xml:space="preserve">на </t>
  </si>
  <si>
    <t>/декара/</t>
  </si>
  <si>
    <t>средствата</t>
  </si>
  <si>
    <t>1.б. Чуждо недвижимо имущество:</t>
  </si>
  <si>
    <t>Таблица  № 1.2</t>
  </si>
  <si>
    <t>Ползвател</t>
  </si>
  <si>
    <t>Цена</t>
  </si>
  <si>
    <t>сключване</t>
  </si>
  <si>
    <t>договор</t>
  </si>
  <si>
    <t>за ползване</t>
  </si>
  <si>
    <t>договора</t>
  </si>
  <si>
    <t xml:space="preserve"> 2. Прехвърляне на имоти през предходната година:</t>
  </si>
  <si>
    <t>Таблица  № 2</t>
  </si>
  <si>
    <t>Прехвърлител</t>
  </si>
  <si>
    <t>кв. м.</t>
  </si>
  <si>
    <t>сделката</t>
  </si>
  <si>
    <t>за отчуждаване</t>
  </si>
  <si>
    <t>на имота</t>
  </si>
  <si>
    <t xml:space="preserve"> II. Моторни сухопътни, водни и въздухоплавателни превозни средства, както и други превозни средства, които подлежат на регистрация по закон</t>
  </si>
  <si>
    <t xml:space="preserve"> 1. Моторни сухопътни превозни средства:</t>
  </si>
  <si>
    <t>Таблица  № 3</t>
  </si>
  <si>
    <t>Вид на превозното</t>
  </si>
  <si>
    <t xml:space="preserve">Марка на </t>
  </si>
  <si>
    <t xml:space="preserve">Година на </t>
  </si>
  <si>
    <t xml:space="preserve">Правно основание </t>
  </si>
  <si>
    <t xml:space="preserve">Произход на </t>
  </si>
  <si>
    <t xml:space="preserve">по </t>
  </si>
  <si>
    <t>превозното</t>
  </si>
  <si>
    <t>средство</t>
  </si>
  <si>
    <t>/лв./</t>
  </si>
  <si>
    <t xml:space="preserve"> 2. Земеделска и горска техника:</t>
  </si>
  <si>
    <t>Таблица  № 3.1</t>
  </si>
  <si>
    <t xml:space="preserve">Вид на земеделската или </t>
  </si>
  <si>
    <t>горската техника</t>
  </si>
  <si>
    <t>техниката</t>
  </si>
  <si>
    <t xml:space="preserve"> 3. Водни и въздухоплавателни превозни средства:</t>
  </si>
  <si>
    <t>Таблица  № 3.2</t>
  </si>
  <si>
    <t xml:space="preserve"> Правно основание </t>
  </si>
  <si>
    <t xml:space="preserve"> 4. Други превозни средства, които подлежат на регистрация по закон:</t>
  </si>
  <si>
    <t>Таблица  № 3.3</t>
  </si>
  <si>
    <t xml:space="preserve"> 5. Чужди моторни сухопътни, водни и въздухоплавателни превозни</t>
  </si>
  <si>
    <t xml:space="preserve"> средства на стойност над 10 000 лева:</t>
  </si>
  <si>
    <t>Таблица  № 3.4</t>
  </si>
  <si>
    <t xml:space="preserve"> 6. Прехвърляне на притежаваните моторни сухопътни, водни и</t>
  </si>
  <si>
    <t xml:space="preserve"> въздухоплавателни превозни средства през предходната година:</t>
  </si>
  <si>
    <t>Таблица  № 3.5</t>
  </si>
  <si>
    <t>отчужда-</t>
  </si>
  <si>
    <t>ването</t>
  </si>
  <si>
    <t>за отчуждаването</t>
  </si>
  <si>
    <t xml:space="preserve"> III. Парични суми, в т.ч. влогове, банкови сметки и вземания на обща стойност над 10 000 лв., включително в чуждестранна валута</t>
  </si>
  <si>
    <t xml:space="preserve"> 1. Парични средства - налични и по банкови влогове /депозити/ - общо над 10 000 лв.:</t>
  </si>
  <si>
    <t xml:space="preserve"> 1.1. Налични парични средства:</t>
  </si>
  <si>
    <t>Таблица  № 4</t>
  </si>
  <si>
    <t xml:space="preserve"> </t>
  </si>
  <si>
    <t>Вид</t>
  </si>
  <si>
    <t>Равно-</t>
  </si>
  <si>
    <t xml:space="preserve"> Размер на средствата</t>
  </si>
  <si>
    <t>стойност</t>
  </si>
  <si>
    <t>валутата</t>
  </si>
  <si>
    <t>в лв.</t>
  </si>
  <si>
    <t>Име: собствено, бащино, фамилно</t>
  </si>
  <si>
    <t xml:space="preserve"> 1.2. Банкови влогове /депозити/:</t>
  </si>
  <si>
    <t>Таблица  № 5</t>
  </si>
  <si>
    <t>Титуляр на влога</t>
  </si>
  <si>
    <t xml:space="preserve">Размер на </t>
  </si>
  <si>
    <t>В страната</t>
  </si>
  <si>
    <t>В чужбина</t>
  </si>
  <si>
    <t xml:space="preserve"> 2. Вземания над 10 000 лева:</t>
  </si>
  <si>
    <t>Таблица  № 6</t>
  </si>
  <si>
    <t>Титуляр на вземането</t>
  </si>
  <si>
    <t xml:space="preserve">Размер </t>
  </si>
  <si>
    <t xml:space="preserve">Правно  </t>
  </si>
  <si>
    <t>От</t>
  </si>
  <si>
    <t>Вид  на вземането</t>
  </si>
  <si>
    <t>основание</t>
  </si>
  <si>
    <t xml:space="preserve"> местни</t>
  </si>
  <si>
    <t xml:space="preserve"> чуждестранни</t>
  </si>
  <si>
    <t>взема-</t>
  </si>
  <si>
    <t>за вземането</t>
  </si>
  <si>
    <t>лица</t>
  </si>
  <si>
    <t>нето</t>
  </si>
  <si>
    <t xml:space="preserve"> 3. Задължения над 10 000 лева:</t>
  </si>
  <si>
    <t>Таблица  № 7</t>
  </si>
  <si>
    <t>Титуляр на задължението</t>
  </si>
  <si>
    <t>Размер</t>
  </si>
  <si>
    <t>Към физически</t>
  </si>
  <si>
    <t>Вид  на задължението</t>
  </si>
  <si>
    <t>и юридически</t>
  </si>
  <si>
    <t>задълже-</t>
  </si>
  <si>
    <t xml:space="preserve"> за задължението</t>
  </si>
  <si>
    <t xml:space="preserve"> лица</t>
  </si>
  <si>
    <t>нието</t>
  </si>
  <si>
    <t>IV. Вложения в инвестиционни и пенсионни фондове и еквивалентни форми на спестявания и инвестиции, ако общата им стойност надвишава 10 000 лв, както и налични</t>
  </si>
  <si>
    <t>ценни книги, дялове в дружества с ограничена отговорност и командитни дружества и финансови инструменти по чл.3 от Закона за пазарите на финансови инструменти</t>
  </si>
  <si>
    <t xml:space="preserve">1. Вложения в инвестиционни и пенсионни фондове и еквивалентни форми на спестявания и инвестиции, </t>
  </si>
  <si>
    <t xml:space="preserve"> ако общата им стойност надвишава 10 000 лв.</t>
  </si>
  <si>
    <t>Таблица  № 8</t>
  </si>
  <si>
    <t>Титуляр на вложението</t>
  </si>
  <si>
    <t>вложенията</t>
  </si>
  <si>
    <t xml:space="preserve"> 2. Ценни книги и фин.инструменти по чл.3 от Закона за пазарите на фин.инструменти:</t>
  </si>
  <si>
    <t>Таблица  № 9</t>
  </si>
  <si>
    <t>Брой на</t>
  </si>
  <si>
    <t>Поверени на инвест.</t>
  </si>
  <si>
    <t>Собственик или титуляр на правото</t>
  </si>
  <si>
    <t>ценните</t>
  </si>
  <si>
    <t>посредник</t>
  </si>
  <si>
    <t>Вид на ценните книги/</t>
  </si>
  <si>
    <t>книги/</t>
  </si>
  <si>
    <t>Ценни</t>
  </si>
  <si>
    <t>и/или</t>
  </si>
  <si>
    <t>Емитент</t>
  </si>
  <si>
    <t>Име</t>
  </si>
  <si>
    <t>финансови инструменти</t>
  </si>
  <si>
    <t>фин.</t>
  </si>
  <si>
    <t>книжа/</t>
  </si>
  <si>
    <t>пари</t>
  </si>
  <si>
    <t>за придобиването</t>
  </si>
  <si>
    <t>инстр.</t>
  </si>
  <si>
    <t>фин.инстр.</t>
  </si>
  <si>
    <t xml:space="preserve"> 3. Дялове в дружества с ограничена отговорност и командитни дружества: </t>
  </si>
  <si>
    <t>Таблица  № 10</t>
  </si>
  <si>
    <t>Стой-</t>
  </si>
  <si>
    <t>на дяло-</t>
  </si>
  <si>
    <t xml:space="preserve">Наименование на </t>
  </si>
  <si>
    <t>ност на</t>
  </si>
  <si>
    <t>Вид на имуществото</t>
  </si>
  <si>
    <t>вото</t>
  </si>
  <si>
    <t>Седалище</t>
  </si>
  <si>
    <t>дяловото</t>
  </si>
  <si>
    <t>участие</t>
  </si>
  <si>
    <t>дружеството</t>
  </si>
  <si>
    <t xml:space="preserve"> 4. Прехвърляне на дялове в дружества с ограничена отговорност и командитни дружества: </t>
  </si>
  <si>
    <t>Таблица  № 11</t>
  </si>
  <si>
    <t xml:space="preserve"> за отчуждаването</t>
  </si>
  <si>
    <t>8</t>
  </si>
  <si>
    <t xml:space="preserve"> V. Доходи извън тези за заеманата длъжност, получени през предходната календарна година, когато са общо над 1000 лева и трудови доходи,</t>
  </si>
  <si>
    <t xml:space="preserve">  получени през предходната календарна година</t>
  </si>
  <si>
    <t>Таблица  № 12</t>
  </si>
  <si>
    <t>Размер на дохода</t>
  </si>
  <si>
    <t>Видове доход от:</t>
  </si>
  <si>
    <t>На съпруга/та,</t>
  </si>
  <si>
    <t>На декларатора</t>
  </si>
  <si>
    <t>лицето при факт.</t>
  </si>
  <si>
    <t>ред.</t>
  </si>
  <si>
    <t>съжителство на</t>
  </si>
  <si>
    <t xml:space="preserve">съпруж.начала </t>
  </si>
  <si>
    <t>I. Облагаем доход от:</t>
  </si>
  <si>
    <t>1.</t>
  </si>
  <si>
    <t>Годишна данъчна основа от трудови доходи</t>
  </si>
  <si>
    <t>2.</t>
  </si>
  <si>
    <t>Годишна данъчна основа за доходи от трудови правоотношения, извън тези за заеманата длъжност</t>
  </si>
  <si>
    <t>3.</t>
  </si>
  <si>
    <t>Годишна данъчна основа за доходи от стопанска дейност като едноличен търговец</t>
  </si>
  <si>
    <t>4.</t>
  </si>
  <si>
    <t>Годишна данъчна основа за доходи от друга стопанска дейност</t>
  </si>
  <si>
    <t>5.</t>
  </si>
  <si>
    <t>Годишна данъчна основа за доходи от наем или друго възмездно предоставяне за ползване на права или имущество</t>
  </si>
  <si>
    <t>6.</t>
  </si>
  <si>
    <t>Годишна данъчна основа за доходи от прехвърляне на права или имущество</t>
  </si>
  <si>
    <t>7.</t>
  </si>
  <si>
    <t>Годишна данъчна основа за доходи от други източници по чл. 35 от ЗДДФЛ</t>
  </si>
  <si>
    <t>8.</t>
  </si>
  <si>
    <t>9.</t>
  </si>
  <si>
    <t>10.</t>
  </si>
  <si>
    <t>11.</t>
  </si>
  <si>
    <t>12.</t>
  </si>
  <si>
    <t>13.</t>
  </si>
  <si>
    <t>14.</t>
  </si>
  <si>
    <t>15.</t>
  </si>
  <si>
    <t>16.</t>
  </si>
  <si>
    <t>II. Други доходи, извън посочените в т. I.</t>
  </si>
  <si>
    <t>Доходи от непреработена растителна и животинска продукция от регистрирани земеделски производители и тютюнопроизводители.</t>
  </si>
  <si>
    <t>III. Всичко:</t>
  </si>
  <si>
    <t xml:space="preserve"> VI.</t>
  </si>
  <si>
    <t xml:space="preserve"> 1. Дадени обезпечения и направени разходи от или в полза на декларатора, неговия съпруг /съпруга/, лица при фактическо съжителство на съпружески</t>
  </si>
  <si>
    <t xml:space="preserve"> начала или ненавършилите пълнолетие деца с тяхно съгласие:</t>
  </si>
  <si>
    <t>Таблица  № 13</t>
  </si>
  <si>
    <t xml:space="preserve">Характер на обезпечението    </t>
  </si>
  <si>
    <t xml:space="preserve">Вид на </t>
  </si>
  <si>
    <t>От съпруг/а, лица при</t>
  </si>
  <si>
    <t>В полза на съпруг/а, лица при</t>
  </si>
  <si>
    <t>От декларатора</t>
  </si>
  <si>
    <t xml:space="preserve">В полза на </t>
  </si>
  <si>
    <t xml:space="preserve"> факт.съжителство на  </t>
  </si>
  <si>
    <t>факт.съжителство на</t>
  </si>
  <si>
    <t>обезпечението</t>
  </si>
  <si>
    <t>декларатора</t>
  </si>
  <si>
    <t xml:space="preserve">съпружески начала или </t>
  </si>
  <si>
    <t>съпружески начала или</t>
  </si>
  <si>
    <t>ненавършили пълн.деца</t>
  </si>
  <si>
    <t xml:space="preserve"> 2. Направени разходи от или в полза на декларатора, неговия съпруг /съпруга/, лица при фактическо съжителство на съпружески начала</t>
  </si>
  <si>
    <t xml:space="preserve"> или ненавършилите пълнолетие деца с тяхно съгласие, когато те не са платени със собствени средства, с публични средства или със средства на институцията,</t>
  </si>
  <si>
    <t xml:space="preserve"> в която заемат длъжността:</t>
  </si>
  <si>
    <t>Таблица  № 14</t>
  </si>
  <si>
    <t xml:space="preserve">Разходите са направени:    </t>
  </si>
  <si>
    <t>Вид на</t>
  </si>
  <si>
    <t>Размер на</t>
  </si>
  <si>
    <t>Равностой-</t>
  </si>
  <si>
    <t>В полза на</t>
  </si>
  <si>
    <t>За чия сметка е</t>
  </si>
  <si>
    <t>В полза на съпруг/а,</t>
  </si>
  <si>
    <t>разхода</t>
  </si>
  <si>
    <t>ност в лева</t>
  </si>
  <si>
    <t>направен</t>
  </si>
  <si>
    <t>лица при факт.съжит.</t>
  </si>
  <si>
    <t>на съпруж.начала или</t>
  </si>
  <si>
    <t xml:space="preserve"> 2.1.</t>
  </si>
  <si>
    <t>Обучение:</t>
  </si>
  <si>
    <t xml:space="preserve"> 2.2.</t>
  </si>
  <si>
    <t>Пътуване извън</t>
  </si>
  <si>
    <t>страната:</t>
  </si>
  <si>
    <t xml:space="preserve"> 2.3.</t>
  </si>
  <si>
    <t xml:space="preserve">Други плащания с единична </t>
  </si>
  <si>
    <t>цена над 1000 лева:</t>
  </si>
  <si>
    <t xml:space="preserve"> 2.4.</t>
  </si>
  <si>
    <t>Разходи за обучение</t>
  </si>
  <si>
    <t>извън случаите по т.10 в т.ч.</t>
  </si>
  <si>
    <t>в полза на лицата по ал.4,</t>
  </si>
  <si>
    <t>чиято еднократна стойност</t>
  </si>
  <si>
    <t>надхвърля 1000 лева:</t>
  </si>
  <si>
    <t xml:space="preserve">Дата:  </t>
  </si>
  <si>
    <t xml:space="preserve">Декларатор:  </t>
  </si>
  <si>
    <t>/подпис/</t>
  </si>
  <si>
    <t>Име на декларатора:</t>
  </si>
  <si>
    <t xml:space="preserve"> 1. Към датата на избирането или назначаването на длъжност:</t>
  </si>
  <si>
    <t xml:space="preserve"> 1.1. Имам участие в следните търговски дружества:</t>
  </si>
  <si>
    <t>Таблица  № 15</t>
  </si>
  <si>
    <t>Ном по ред</t>
  </si>
  <si>
    <t>Дружество</t>
  </si>
  <si>
    <t>Размер на дяловото участие</t>
  </si>
  <si>
    <t xml:space="preserve"> 1.2. Съм управител или член на орган на управление или контрол на търговски дружества,</t>
  </si>
  <si>
    <t xml:space="preserve"> на юридически лица с нестопанска цел или на кооперации:</t>
  </si>
  <si>
    <t>Таблица  № 16</t>
  </si>
  <si>
    <t>Участие</t>
  </si>
  <si>
    <t xml:space="preserve"> 1.3. Развивам дейност като едноличен търговец:</t>
  </si>
  <si>
    <t>Таблица  № 17</t>
  </si>
  <si>
    <t>Наименование на ЕТ</t>
  </si>
  <si>
    <t>Предмет на дейност</t>
  </si>
  <si>
    <t xml:space="preserve"> 2. Дванадесет месеца преди датата на избирането или назначаването ми на длъжност:</t>
  </si>
  <si>
    <t xml:space="preserve"> 2.1. Имам участие в следните търговски дружества:</t>
  </si>
  <si>
    <t>Таблица  № 18</t>
  </si>
  <si>
    <t xml:space="preserve"> 2.2. Съм управител или член на орган на управление или контрол на търговски дружества,</t>
  </si>
  <si>
    <t>Таблица  № 19</t>
  </si>
  <si>
    <t xml:space="preserve"> 2.3 Развивам дейност като едноличен търговец:</t>
  </si>
  <si>
    <t>Таблица  № 20</t>
  </si>
  <si>
    <t>VIII. Договори с лица, които извършват дейност в области, свързани с вземаните от лицето, заемащо висша публична длъжност, решения в кръга на неговите правомощия или задължения по служба:</t>
  </si>
  <si>
    <t>Таблица  № 21</t>
  </si>
  <si>
    <t>Трите имена на лицето, с което е сключен договора</t>
  </si>
  <si>
    <t>Предмет на договора</t>
  </si>
  <si>
    <t>IX. Данни за свързани лица, към дейността на които лицето, заемащо висша публична длъжност, има частен интерес:</t>
  </si>
  <si>
    <t>Таблица  № 22</t>
  </si>
  <si>
    <t>Трите имена на лицето</t>
  </si>
  <si>
    <t>Област на дейност на свързаните лица</t>
  </si>
  <si>
    <t>Saved:</t>
  </si>
  <si>
    <t>минимална дата</t>
  </si>
  <si>
    <t>максмална дата</t>
  </si>
  <si>
    <r>
      <t xml:space="preserve">За добавяне към номенлатура - </t>
    </r>
    <r>
      <rPr>
        <b/>
        <u/>
        <sz val="10"/>
        <rFont val="Arial"/>
        <family val="2"/>
        <charset val="204"/>
      </rPr>
      <t>желателно</t>
    </r>
    <r>
      <rPr>
        <b/>
        <sz val="10"/>
        <rFont val="Arial"/>
        <family val="2"/>
        <charset val="204"/>
      </rPr>
      <t xml:space="preserve"> е да се ползва вградения List интерфейс на MS Excel 2003 или по новa версия!</t>
    </r>
  </si>
  <si>
    <t>Избор</t>
  </si>
  <si>
    <t>Знак</t>
  </si>
  <si>
    <t>не</t>
  </si>
  <si>
    <t>да</t>
  </si>
  <si>
    <t>X</t>
  </si>
  <si>
    <t>Общини</t>
  </si>
  <si>
    <t>Код</t>
  </si>
  <si>
    <t>Наименование</t>
  </si>
  <si>
    <t>VAR01</t>
  </si>
  <si>
    <t>Аврен</t>
  </si>
  <si>
    <t>BGS01</t>
  </si>
  <si>
    <t>Айтос</t>
  </si>
  <si>
    <t>VAR02</t>
  </si>
  <si>
    <t>Аксаково</t>
  </si>
  <si>
    <t>SLS01</t>
  </si>
  <si>
    <t>Алфатар</t>
  </si>
  <si>
    <t>SFO54</t>
  </si>
  <si>
    <t>Антон</t>
  </si>
  <si>
    <t>TGV02</t>
  </si>
  <si>
    <t>Антоново</t>
  </si>
  <si>
    <t>LOV02</t>
  </si>
  <si>
    <t>Априлци</t>
  </si>
  <si>
    <t>KRZ02</t>
  </si>
  <si>
    <t>Ардино</t>
  </si>
  <si>
    <t>PDV01</t>
  </si>
  <si>
    <t>Асеновград</t>
  </si>
  <si>
    <t>DOB03</t>
  </si>
  <si>
    <t>Балчик</t>
  </si>
  <si>
    <t>SML02</t>
  </si>
  <si>
    <t>Баните</t>
  </si>
  <si>
    <t>BLG01</t>
  </si>
  <si>
    <t>Банско</t>
  </si>
  <si>
    <t>PAZ03</t>
  </si>
  <si>
    <t>Батак</t>
  </si>
  <si>
    <t>PVN03</t>
  </si>
  <si>
    <t>Белене</t>
  </si>
  <si>
    <t>BLG02</t>
  </si>
  <si>
    <t>Белица</t>
  </si>
  <si>
    <t>PAZ04</t>
  </si>
  <si>
    <t>Белово</t>
  </si>
  <si>
    <t>VID01</t>
  </si>
  <si>
    <t>Белоградчик</t>
  </si>
  <si>
    <t>VAR04</t>
  </si>
  <si>
    <t>Белослав</t>
  </si>
  <si>
    <t>MON02</t>
  </si>
  <si>
    <t>Берковица</t>
  </si>
  <si>
    <t>BLG03</t>
  </si>
  <si>
    <t>Благоевград</t>
  </si>
  <si>
    <t>KNL04</t>
  </si>
  <si>
    <t>Бобов дол</t>
  </si>
  <si>
    <t>KNL05</t>
  </si>
  <si>
    <t>Бобошево</t>
  </si>
  <si>
    <t>SFO06</t>
  </si>
  <si>
    <t>Божурище</t>
  </si>
  <si>
    <t>VID03</t>
  </si>
  <si>
    <t>Бойница</t>
  </si>
  <si>
    <t>MON04</t>
  </si>
  <si>
    <t>Бойчиновци</t>
  </si>
  <si>
    <t>JAM03</t>
  </si>
  <si>
    <t>Болярово</t>
  </si>
  <si>
    <t>SML05</t>
  </si>
  <si>
    <t>Борино</t>
  </si>
  <si>
    <t>VRC05</t>
  </si>
  <si>
    <t>Борован</t>
  </si>
  <si>
    <t>RSE03</t>
  </si>
  <si>
    <t>Борово</t>
  </si>
  <si>
    <t>SFO07</t>
  </si>
  <si>
    <t>Ботевград</t>
  </si>
  <si>
    <t>SZR04</t>
  </si>
  <si>
    <t>Братя Даскалови</t>
  </si>
  <si>
    <t>PAZ06</t>
  </si>
  <si>
    <t>Брацигово</t>
  </si>
  <si>
    <t>VID06</t>
  </si>
  <si>
    <t>Брегово</t>
  </si>
  <si>
    <t>PER08</t>
  </si>
  <si>
    <t>Брезник</t>
  </si>
  <si>
    <t>PDV07</t>
  </si>
  <si>
    <t>Брезово</t>
  </si>
  <si>
    <t>MON07</t>
  </si>
  <si>
    <t>Брусарци</t>
  </si>
  <si>
    <t>BGS04</t>
  </si>
  <si>
    <t>Бургас</t>
  </si>
  <si>
    <t>RSE04</t>
  </si>
  <si>
    <t>Бяла (Русе)</t>
  </si>
  <si>
    <t>VAR05</t>
  </si>
  <si>
    <t>Бяла (Варна)</t>
  </si>
  <si>
    <t>VRC08</t>
  </si>
  <si>
    <t>Бяла Слатина</t>
  </si>
  <si>
    <t>VAR06</t>
  </si>
  <si>
    <t>Варна</t>
  </si>
  <si>
    <t>SHU23</t>
  </si>
  <si>
    <t>Велики Преслав</t>
  </si>
  <si>
    <t>VTR04</t>
  </si>
  <si>
    <t>Велико Търново</t>
  </si>
  <si>
    <t>PAZ08</t>
  </si>
  <si>
    <t>Велинград</t>
  </si>
  <si>
    <t>SHU07</t>
  </si>
  <si>
    <t>Венец</t>
  </si>
  <si>
    <t>RSE05</t>
  </si>
  <si>
    <t>Ветово</t>
  </si>
  <si>
    <t>VAR08</t>
  </si>
  <si>
    <t>Ветрино</t>
  </si>
  <si>
    <t>VID09</t>
  </si>
  <si>
    <t>Видин</t>
  </si>
  <si>
    <t>VRC10</t>
  </si>
  <si>
    <t>Враца</t>
  </si>
  <si>
    <t>MON11</t>
  </si>
  <si>
    <t>Вълчедръм</t>
  </si>
  <si>
    <t>VAR09</t>
  </si>
  <si>
    <t>Вълчи дол</t>
  </si>
  <si>
    <t>SHU10</t>
  </si>
  <si>
    <t>Върбица</t>
  </si>
  <si>
    <t>MON12</t>
  </si>
  <si>
    <t>Вършец</t>
  </si>
  <si>
    <t>GAB05</t>
  </si>
  <si>
    <t>Габрово</t>
  </si>
  <si>
    <t>DOB12</t>
  </si>
  <si>
    <t>Генерал Тошево</t>
  </si>
  <si>
    <t>MON14</t>
  </si>
  <si>
    <t>Георги Дамяново</t>
  </si>
  <si>
    <t>SLS07</t>
  </si>
  <si>
    <t>Главиница</t>
  </si>
  <si>
    <t>SFO09</t>
  </si>
  <si>
    <t>Годеч</t>
  </si>
  <si>
    <t>SFO10</t>
  </si>
  <si>
    <t>Горна Малина</t>
  </si>
  <si>
    <t>VTR06</t>
  </si>
  <si>
    <t>Горна Оряховица</t>
  </si>
  <si>
    <t>BLG11</t>
  </si>
  <si>
    <t>Гоце Делчев</t>
  </si>
  <si>
    <t>VID15</t>
  </si>
  <si>
    <t>Грамада</t>
  </si>
  <si>
    <t>PVN08</t>
  </si>
  <si>
    <t>Гулянци</t>
  </si>
  <si>
    <t>SZR37</t>
  </si>
  <si>
    <t>Гурково</t>
  </si>
  <si>
    <t>SZR07</t>
  </si>
  <si>
    <t>Гълъбово</t>
  </si>
  <si>
    <t>BLG13</t>
  </si>
  <si>
    <t>Гърмен</t>
  </si>
  <si>
    <t>RSE08</t>
  </si>
  <si>
    <t>Две могили</t>
  </si>
  <si>
    <t>SML09</t>
  </si>
  <si>
    <t>Девин</t>
  </si>
  <si>
    <t>VAR14</t>
  </si>
  <si>
    <t>Девня</t>
  </si>
  <si>
    <t>KRZ08</t>
  </si>
  <si>
    <t>Джебел</t>
  </si>
  <si>
    <t>HKV09</t>
  </si>
  <si>
    <t>Димитровград</t>
  </si>
  <si>
    <t>VID16</t>
  </si>
  <si>
    <t>Димово</t>
  </si>
  <si>
    <t>DOB15</t>
  </si>
  <si>
    <t>Добричка</t>
  </si>
  <si>
    <t>DOB28</t>
  </si>
  <si>
    <t>Добрич</t>
  </si>
  <si>
    <t>SFO59</t>
  </si>
  <si>
    <t>Долна баня</t>
  </si>
  <si>
    <t>PVN10</t>
  </si>
  <si>
    <t>Долна Митрополия</t>
  </si>
  <si>
    <t>PVN11</t>
  </si>
  <si>
    <t>Долни Дъбник</t>
  </si>
  <si>
    <t>VAR13</t>
  </si>
  <si>
    <t>Долни чифлик</t>
  </si>
  <si>
    <t>SML10</t>
  </si>
  <si>
    <t>Доспат</t>
  </si>
  <si>
    <t>SFO16</t>
  </si>
  <si>
    <t>Драгоман</t>
  </si>
  <si>
    <t>GAB12</t>
  </si>
  <si>
    <t>Дряново</t>
  </si>
  <si>
    <t>SLS10</t>
  </si>
  <si>
    <t>Дулово</t>
  </si>
  <si>
    <t>KNL48</t>
  </si>
  <si>
    <t>Дупница</t>
  </si>
  <si>
    <t>VAR16</t>
  </si>
  <si>
    <t>Дългопол</t>
  </si>
  <si>
    <t>VTR13</t>
  </si>
  <si>
    <t>Елена</t>
  </si>
  <si>
    <t>SFO17</t>
  </si>
  <si>
    <t>Елин Пелин</t>
  </si>
  <si>
    <t>JAM07</t>
  </si>
  <si>
    <t>Елхово</t>
  </si>
  <si>
    <t>SFO18</t>
  </si>
  <si>
    <t>Етрополе</t>
  </si>
  <si>
    <t>RAZ11</t>
  </si>
  <si>
    <t>Завет</t>
  </si>
  <si>
    <t>PER19</t>
  </si>
  <si>
    <t>Земен</t>
  </si>
  <si>
    <t>VTR14</t>
  </si>
  <si>
    <t>Златарица</t>
  </si>
  <si>
    <t>SFO47</t>
  </si>
  <si>
    <t>Златица</t>
  </si>
  <si>
    <t>SML11</t>
  </si>
  <si>
    <t>Златоград</t>
  </si>
  <si>
    <t>HKV11</t>
  </si>
  <si>
    <t>Ивайловград</t>
  </si>
  <si>
    <t>RSE13</t>
  </si>
  <si>
    <t>Иваново</t>
  </si>
  <si>
    <t>PVN23</t>
  </si>
  <si>
    <t>Искър</t>
  </si>
  <si>
    <t>RAZ14</t>
  </si>
  <si>
    <t>Исперих</t>
  </si>
  <si>
    <t>SFO20</t>
  </si>
  <si>
    <t>Ихтиман</t>
  </si>
  <si>
    <t>DOB17</t>
  </si>
  <si>
    <t>Каварна</t>
  </si>
  <si>
    <t>SZR12</t>
  </si>
  <si>
    <t>Казанлък</t>
  </si>
  <si>
    <t>SLS15</t>
  </si>
  <si>
    <t>Кайнарджа</t>
  </si>
  <si>
    <t>PDV12</t>
  </si>
  <si>
    <t>Калояново</t>
  </si>
  <si>
    <t>BGS08</t>
  </si>
  <si>
    <t>Камено</t>
  </si>
  <si>
    <t>SHU18</t>
  </si>
  <si>
    <t>Каолиново</t>
  </si>
  <si>
    <t>PDV13</t>
  </si>
  <si>
    <t>Карлово</t>
  </si>
  <si>
    <t>BGS09</t>
  </si>
  <si>
    <t>Карнобат</t>
  </si>
  <si>
    <t>SHU19</t>
  </si>
  <si>
    <t>Каспичан</t>
  </si>
  <si>
    <t>KRZ14</t>
  </si>
  <si>
    <t>Кирково</t>
  </si>
  <si>
    <t>PVN39</t>
  </si>
  <si>
    <t>Кнежа</t>
  </si>
  <si>
    <t>PER22</t>
  </si>
  <si>
    <t>Ковачевци</t>
  </si>
  <si>
    <t>VRC20</t>
  </si>
  <si>
    <t>Козлодуй</t>
  </si>
  <si>
    <t>SFO24</t>
  </si>
  <si>
    <t>Копривщица</t>
  </si>
  <si>
    <t>SFO25</t>
  </si>
  <si>
    <t>Костенец</t>
  </si>
  <si>
    <t>SFO26</t>
  </si>
  <si>
    <t>Костинброд</t>
  </si>
  <si>
    <t>SLV11</t>
  </si>
  <si>
    <t>Котел</t>
  </si>
  <si>
    <t>KNL27</t>
  </si>
  <si>
    <t>Кочериново</t>
  </si>
  <si>
    <t>BLG28</t>
  </si>
  <si>
    <t>Кресна</t>
  </si>
  <si>
    <t>VRC21</t>
  </si>
  <si>
    <t>Криводол</t>
  </si>
  <si>
    <t>PDV39</t>
  </si>
  <si>
    <t>Кричим</t>
  </si>
  <si>
    <t>KRZ15</t>
  </si>
  <si>
    <t>Крумовград</t>
  </si>
  <si>
    <t>DOB20</t>
  </si>
  <si>
    <t>Крушари</t>
  </si>
  <si>
    <t>RAZ16</t>
  </si>
  <si>
    <t>Кубрат</t>
  </si>
  <si>
    <t>PDV42</t>
  </si>
  <si>
    <t>Куклен</t>
  </si>
  <si>
    <t>VID22</t>
  </si>
  <si>
    <t>Кула</t>
  </si>
  <si>
    <t>KRZ16</t>
  </si>
  <si>
    <t>Кърджали</t>
  </si>
  <si>
    <t>KNL29</t>
  </si>
  <si>
    <t>Кюстендил</t>
  </si>
  <si>
    <t>PVN16</t>
  </si>
  <si>
    <t>Левски</t>
  </si>
  <si>
    <t>PAZ14</t>
  </si>
  <si>
    <t>Лесичово</t>
  </si>
  <si>
    <t>LOV17</t>
  </si>
  <si>
    <t>Летница</t>
  </si>
  <si>
    <t>LOV18</t>
  </si>
  <si>
    <t>Ловеч</t>
  </si>
  <si>
    <t>RAZ17</t>
  </si>
  <si>
    <t>Лозница</t>
  </si>
  <si>
    <t>MON24</t>
  </si>
  <si>
    <t>Лом</t>
  </si>
  <si>
    <t>LOV19</t>
  </si>
  <si>
    <t>Луковит</t>
  </si>
  <si>
    <t>PDV15</t>
  </si>
  <si>
    <t>Лъки</t>
  </si>
  <si>
    <t>HKV17</t>
  </si>
  <si>
    <t>Любимец</t>
  </si>
  <si>
    <t>VTR20</t>
  </si>
  <si>
    <t>Лясковец</t>
  </si>
  <si>
    <t>SML16</t>
  </si>
  <si>
    <t>Мадан</t>
  </si>
  <si>
    <t>HKV18</t>
  </si>
  <si>
    <t>Маджарово</t>
  </si>
  <si>
    <t>VID25</t>
  </si>
  <si>
    <t>Макреш</t>
  </si>
  <si>
    <t>BGS12</t>
  </si>
  <si>
    <t>Малко Търново</t>
  </si>
  <si>
    <t>PDV17</t>
  </si>
  <si>
    <t>Марица</t>
  </si>
  <si>
    <t>MON26</t>
  </si>
  <si>
    <t>Медковец</t>
  </si>
  <si>
    <t>VRC27</t>
  </si>
  <si>
    <t>Мездра</t>
  </si>
  <si>
    <t>VRC28</t>
  </si>
  <si>
    <t>Мизия</t>
  </si>
  <si>
    <t>HKV19</t>
  </si>
  <si>
    <t>Минерални бани</t>
  </si>
  <si>
    <t>SFO56</t>
  </si>
  <si>
    <t>Мирково</t>
  </si>
  <si>
    <t>KRZ21</t>
  </si>
  <si>
    <t>Момчилград</t>
  </si>
  <si>
    <t>MON29</t>
  </si>
  <si>
    <t>Монтана</t>
  </si>
  <si>
    <t>SZR22</t>
  </si>
  <si>
    <t>Мъглиж</t>
  </si>
  <si>
    <t>KNL31</t>
  </si>
  <si>
    <t>Невестино</t>
  </si>
  <si>
    <t>SML18</t>
  </si>
  <si>
    <t>Неделино</t>
  </si>
  <si>
    <t>BGS15</t>
  </si>
  <si>
    <t>Несебър</t>
  </si>
  <si>
    <t>SHU21</t>
  </si>
  <si>
    <t>Никола Козлево</t>
  </si>
  <si>
    <t>SZR38</t>
  </si>
  <si>
    <t>Николаево</t>
  </si>
  <si>
    <t>PVN21</t>
  </si>
  <si>
    <t>Никопол</t>
  </si>
  <si>
    <t>SLV16</t>
  </si>
  <si>
    <t>Нова Загора</t>
  </si>
  <si>
    <t>SHU22</t>
  </si>
  <si>
    <t>Нови пазар</t>
  </si>
  <si>
    <t>VID30</t>
  </si>
  <si>
    <t>Ново село</t>
  </si>
  <si>
    <t>TGV22</t>
  </si>
  <si>
    <t>Омуртаг</t>
  </si>
  <si>
    <t>TGV23</t>
  </si>
  <si>
    <t>Опака</t>
  </si>
  <si>
    <t>SZR23</t>
  </si>
  <si>
    <t>Опан</t>
  </si>
  <si>
    <t>VRC31</t>
  </si>
  <si>
    <t>Оряхово</t>
  </si>
  <si>
    <t>SZR24</t>
  </si>
  <si>
    <t>Павел баня</t>
  </si>
  <si>
    <t>VTR22</t>
  </si>
  <si>
    <t>Павликени</t>
  </si>
  <si>
    <t>PAZ19</t>
  </si>
  <si>
    <t>Пазарджик</t>
  </si>
  <si>
    <t>PAZ20</t>
  </si>
  <si>
    <t>Панагюрище</t>
  </si>
  <si>
    <t>PER32</t>
  </si>
  <si>
    <t>Перник</t>
  </si>
  <si>
    <t>PDV40</t>
  </si>
  <si>
    <t>Перущица</t>
  </si>
  <si>
    <t>BLG33</t>
  </si>
  <si>
    <t>Петрич</t>
  </si>
  <si>
    <t>PAZ21</t>
  </si>
  <si>
    <t>Пещера</t>
  </si>
  <si>
    <t>SFO55</t>
  </si>
  <si>
    <t>Пирдоп</t>
  </si>
  <si>
    <t>PVN24</t>
  </si>
  <si>
    <t>Плевен</t>
  </si>
  <si>
    <t>PDV22</t>
  </si>
  <si>
    <t>Пловдив</t>
  </si>
  <si>
    <t>VTR26</t>
  </si>
  <si>
    <t>Полски Тръмбеш</t>
  </si>
  <si>
    <t>BGS17</t>
  </si>
  <si>
    <t>Поморие</t>
  </si>
  <si>
    <t>TGV24</t>
  </si>
  <si>
    <t>Попово</t>
  </si>
  <si>
    <t>PVN27</t>
  </si>
  <si>
    <t>Пордим</t>
  </si>
  <si>
    <t>SFO34</t>
  </si>
  <si>
    <t>Правец</t>
  </si>
  <si>
    <t>BGS27</t>
  </si>
  <si>
    <t>Приморско</t>
  </si>
  <si>
    <t>VAR24</t>
  </si>
  <si>
    <t>Провадия</t>
  </si>
  <si>
    <t>PDV23</t>
  </si>
  <si>
    <t>Първомай</t>
  </si>
  <si>
    <t>SZR27</t>
  </si>
  <si>
    <t>Раднево</t>
  </si>
  <si>
    <t>PER36</t>
  </si>
  <si>
    <t>Радомир</t>
  </si>
  <si>
    <t>RAZ26</t>
  </si>
  <si>
    <t>Разград</t>
  </si>
  <si>
    <t>BLG37</t>
  </si>
  <si>
    <t>Разлог</t>
  </si>
  <si>
    <t>PAZ24</t>
  </si>
  <si>
    <t>Ракитово</t>
  </si>
  <si>
    <t>PDV25</t>
  </si>
  <si>
    <t>Раковски</t>
  </si>
  <si>
    <t>KNL38</t>
  </si>
  <si>
    <t>Рила</t>
  </si>
  <si>
    <t>PDV26</t>
  </si>
  <si>
    <t>Родопи</t>
  </si>
  <si>
    <t>VRC32</t>
  </si>
  <si>
    <t>Роман</t>
  </si>
  <si>
    <t>SML27</t>
  </si>
  <si>
    <t>Рудозем</t>
  </si>
  <si>
    <t>BGS18</t>
  </si>
  <si>
    <t>Руен</t>
  </si>
  <si>
    <t>VID33</t>
  </si>
  <si>
    <t>Ружинци</t>
  </si>
  <si>
    <t>RSE27</t>
  </si>
  <si>
    <t>Русе</t>
  </si>
  <si>
    <t>PDV28</t>
  </si>
  <si>
    <t>Садово</t>
  </si>
  <si>
    <t>SFO39</t>
  </si>
  <si>
    <t>Самоков</t>
  </si>
  <si>
    <t>RAZ29</t>
  </si>
  <si>
    <t>Самуил</t>
  </si>
  <si>
    <t>BLG40</t>
  </si>
  <si>
    <t>Сандански</t>
  </si>
  <si>
    <t>KNL41</t>
  </si>
  <si>
    <t>Сапарева баня</t>
  </si>
  <si>
    <t>BLG42</t>
  </si>
  <si>
    <t>Сатовча</t>
  </si>
  <si>
    <t>HKV28</t>
  </si>
  <si>
    <t>Свиленград</t>
  </si>
  <si>
    <t>VTR28</t>
  </si>
  <si>
    <t>Свищов</t>
  </si>
  <si>
    <t>SFO43</t>
  </si>
  <si>
    <t>Своге</t>
  </si>
  <si>
    <t>GAB29</t>
  </si>
  <si>
    <t>Севлиево</t>
  </si>
  <si>
    <t>PAZ29</t>
  </si>
  <si>
    <t>Септември</t>
  </si>
  <si>
    <t>SLS31</t>
  </si>
  <si>
    <t>Силистра</t>
  </si>
  <si>
    <t>HKV29</t>
  </si>
  <si>
    <t>Симеоновград</t>
  </si>
  <si>
    <t>BLG44</t>
  </si>
  <si>
    <t>Симитли</t>
  </si>
  <si>
    <t>SLS32</t>
  </si>
  <si>
    <t>Ситово</t>
  </si>
  <si>
    <t>SLV20</t>
  </si>
  <si>
    <t>Сливен</t>
  </si>
  <si>
    <t>SFO45</t>
  </si>
  <si>
    <t>Сливница</t>
  </si>
  <si>
    <t>RSE33</t>
  </si>
  <si>
    <t>Сливо поле</t>
  </si>
  <si>
    <t>SML31</t>
  </si>
  <si>
    <t>Смолян</t>
  </si>
  <si>
    <t>SHU25</t>
  </si>
  <si>
    <t>Смядово</t>
  </si>
  <si>
    <t>BGS21</t>
  </si>
  <si>
    <t>Созопол</t>
  </si>
  <si>
    <t>PDV43</t>
  </si>
  <si>
    <t>Сопот</t>
  </si>
  <si>
    <t>SOF46</t>
  </si>
  <si>
    <t>София-град (Столична)</t>
  </si>
  <si>
    <t>BGS06</t>
  </si>
  <si>
    <t>Средец</t>
  </si>
  <si>
    <t>PDV41</t>
  </si>
  <si>
    <t>Стамболийски</t>
  </si>
  <si>
    <t>HKV30</t>
  </si>
  <si>
    <t>Стамболово</t>
  </si>
  <si>
    <t>SZR31</t>
  </si>
  <si>
    <t>Стара Загора</t>
  </si>
  <si>
    <t>VTR31</t>
  </si>
  <si>
    <t>Стражица</t>
  </si>
  <si>
    <t>JAM22</t>
  </si>
  <si>
    <t>Стралджа</t>
  </si>
  <si>
    <t>PAZ32</t>
  </si>
  <si>
    <t>Стрелча</t>
  </si>
  <si>
    <t>BLG49</t>
  </si>
  <si>
    <t>Струмяни</t>
  </si>
  <si>
    <t>VAR26</t>
  </si>
  <si>
    <t>Суворово</t>
  </si>
  <si>
    <t>BGS23</t>
  </si>
  <si>
    <t>Сунгурларе</t>
  </si>
  <si>
    <t>VTR32</t>
  </si>
  <si>
    <t>Сухиндол</t>
  </si>
  <si>
    <t>PDV33</t>
  </si>
  <si>
    <t>Съединение</t>
  </si>
  <si>
    <t>PAZ39</t>
  </si>
  <si>
    <t>Сърница</t>
  </si>
  <si>
    <t>SLV24</t>
  </si>
  <si>
    <t>Твърдица</t>
  </si>
  <si>
    <t>DOB27</t>
  </si>
  <si>
    <t>Тервел</t>
  </si>
  <si>
    <t>LOV33</t>
  </si>
  <si>
    <t>Тетевен</t>
  </si>
  <si>
    <t>HKV32</t>
  </si>
  <si>
    <t>Тополовград</t>
  </si>
  <si>
    <t>KNL50</t>
  </si>
  <si>
    <t>Трекляно</t>
  </si>
  <si>
    <t>LOV34</t>
  </si>
  <si>
    <t>Троян</t>
  </si>
  <si>
    <t>PER51</t>
  </si>
  <si>
    <t>Трън</t>
  </si>
  <si>
    <t>GAB35</t>
  </si>
  <si>
    <t>Трявна</t>
  </si>
  <si>
    <t>JAM25</t>
  </si>
  <si>
    <t>Тунджа</t>
  </si>
  <si>
    <t>SLS34</t>
  </si>
  <si>
    <t>Тутракан</t>
  </si>
  <si>
    <t>TGV35</t>
  </si>
  <si>
    <t>Търговище</t>
  </si>
  <si>
    <t>LOV36</t>
  </si>
  <si>
    <t>Угърчин</t>
  </si>
  <si>
    <t>BLG52</t>
  </si>
  <si>
    <t>Хаджидимово</t>
  </si>
  <si>
    <t>VRC35</t>
  </si>
  <si>
    <t>Хайредин</t>
  </si>
  <si>
    <t>HKV33</t>
  </si>
  <si>
    <t>Харманли</t>
  </si>
  <si>
    <t>HKV34</t>
  </si>
  <si>
    <t>Хасково</t>
  </si>
  <si>
    <t>PDV37</t>
  </si>
  <si>
    <t>Хисаря</t>
  </si>
  <si>
    <t>SHU11</t>
  </si>
  <si>
    <t>Хитрино</t>
  </si>
  <si>
    <t>RAZ36</t>
  </si>
  <si>
    <t>Цар Калоян</t>
  </si>
  <si>
    <t>BGS13</t>
  </si>
  <si>
    <t>Царево</t>
  </si>
  <si>
    <t>RSE37</t>
  </si>
  <si>
    <t>Ценово</t>
  </si>
  <si>
    <t>SFO57</t>
  </si>
  <si>
    <t>Чавдар</t>
  </si>
  <si>
    <t>SFO58</t>
  </si>
  <si>
    <t>Челопеч</t>
  </si>
  <si>
    <t>SML38</t>
  </si>
  <si>
    <t>Чепеларе</t>
  </si>
  <si>
    <t>PVN37</t>
  </si>
  <si>
    <t>Червен бряг</t>
  </si>
  <si>
    <t>KRZ35</t>
  </si>
  <si>
    <t>Черноочене</t>
  </si>
  <si>
    <t>MON36</t>
  </si>
  <si>
    <t>Чипровци</t>
  </si>
  <si>
    <t>SZR36</t>
  </si>
  <si>
    <t>Чирпан</t>
  </si>
  <si>
    <t>VID37</t>
  </si>
  <si>
    <t>Чупрене</t>
  </si>
  <si>
    <t>DOB29</t>
  </si>
  <si>
    <t>Шабла</t>
  </si>
  <si>
    <t>SHU30</t>
  </si>
  <si>
    <t>Шумен</t>
  </si>
  <si>
    <t>LOV38</t>
  </si>
  <si>
    <t>Ябланица</t>
  </si>
  <si>
    <t>MON38</t>
  </si>
  <si>
    <t>Якимово</t>
  </si>
  <si>
    <t>BLG53</t>
  </si>
  <si>
    <t>Якоруда</t>
  </si>
  <si>
    <t>JAM26</t>
  </si>
  <si>
    <t>Ямбол</t>
  </si>
  <si>
    <t>-</t>
  </si>
  <si>
    <t>ЧУЖБИНА</t>
  </si>
  <si>
    <t>Кодове за категории на задължени лица</t>
  </si>
  <si>
    <t>01</t>
  </si>
  <si>
    <t>президентът и вицепрезидентът</t>
  </si>
  <si>
    <t>02</t>
  </si>
  <si>
    <t>народните представители и членовете на Европейския парламент от Република България</t>
  </si>
  <si>
    <t>03</t>
  </si>
  <si>
    <t>министър-председателят, заместник министър-председателите, министрите, заместник-министрите</t>
  </si>
  <si>
    <t>04</t>
  </si>
  <si>
    <t>председателят и съдиите от Конституционния съд</t>
  </si>
  <si>
    <t>05</t>
  </si>
  <si>
    <t>председателите и съдиите от Върховния касационен съд и Върховния административен съд</t>
  </si>
  <si>
    <t>06</t>
  </si>
  <si>
    <t>главният прокурор и прокурорите от Върховната касационна прокуратура и Върховната административна прокуратура</t>
  </si>
  <si>
    <t>07</t>
  </si>
  <si>
    <t>директорът на Националната следствена служба и неговите заместници</t>
  </si>
  <si>
    <t>08</t>
  </si>
  <si>
    <t>председателите и заместник-председателите на държавни агенции, председателите и членовете на държавни комисии</t>
  </si>
  <si>
    <t>09</t>
  </si>
  <si>
    <t>областните управители и заместник-областните управители</t>
  </si>
  <si>
    <t>председателят и заместник-председателите на Сметната палата</t>
  </si>
  <si>
    <t>председателят и членовете на Комисията за защита на конкуренцията</t>
  </si>
  <si>
    <t>управителят, подуправителите и членовете на управителния съвет на Българската народна банка</t>
  </si>
  <si>
    <t>председателят, заместник-председателите и членовете на Комисията за финансов надзор</t>
  </si>
  <si>
    <t>членовете на Изпълнителния съвет и на Надзорния съвет на Агенцията за приватизация, както членовете на Изпълнителния съвет и на Надзорния съвет на Агенцията за следприватизационен контрол</t>
  </si>
  <si>
    <t>членовете на Висшия съдебен съвет, главният инспектор и инспекторите в Инспектората към Висшия съдебен съвет</t>
  </si>
  <si>
    <t>председателят и членовете на Съвета за електронни медии</t>
  </si>
  <si>
    <t>изпълнителните директори на изпълнителните агенции и ръководителите на държавни институции, създадени със закон или с постановление на Министерския съвет, и техните заместници</t>
  </si>
  <si>
    <t>председателят, заместник-председателят и членовете на Комисията за отнемане на незаконно придобито имущество и директорите на териториалните й звена</t>
  </si>
  <si>
    <t>омбудсманът и заместник-омбудсманът</t>
  </si>
  <si>
    <t>председателят, заместник-председателят и членовете на Комисията за регулиране на съобщенията</t>
  </si>
  <si>
    <t>органите на управление на Националния осигурителен институт</t>
  </si>
  <si>
    <t>директорът на Националната здравноосигурителна каса и директорите на районните здравноосигурителни каси</t>
  </si>
  <si>
    <t>генералните директори на Българската национална телевизия, на Българското национално радио и на Българската телеграфна агенция</t>
  </si>
  <si>
    <t>директорите и зам.директорите на службите за сигурност и на службите за обществен ред по смисъла на Закона за защита на класифицираната информация, председателят и зам.председателите на Държавна агенция "Национална сигурност", главните директори, директорите на дирекции и на териториални дирекции на агенцията</t>
  </si>
  <si>
    <t>директорът и заместник-директорите на Агенция "Митници"и директорите на дирекции в Централното митническо управление</t>
  </si>
  <si>
    <t>изпълнителният директор, заместник-директорите на Националната агенция за приходите, директорите на дирекции в централното управление и директорите на териториалните дирекции</t>
  </si>
  <si>
    <t>главният секретар на Министерството на вътрешните работи и неговите заместници, директорите на главните дирекции и техните заместници, директорите на областните дирекции на Министерството на вътрешните работи и техните заместници</t>
  </si>
  <si>
    <t>членовете на политическите кабинети</t>
  </si>
  <si>
    <t>кметовете и заместник-кметовете на общини, кметовете и заместник-кметовете на райони и председателите на общински съвети</t>
  </si>
  <si>
    <t>главният секретар на Народното събрание, на Президента и на Министерския съвет, главните секретари в администрацията на изпълнителната власт</t>
  </si>
  <si>
    <t>други лица, за които това е предвидено в закон</t>
  </si>
  <si>
    <t>32</t>
  </si>
  <si>
    <t>33</t>
  </si>
  <si>
    <t>членовете на Европейската комисия от Република България и българските граждани, заемащи длъжности в органите на Европейския съюз, избрани или назначени с решение или по предложение на български държавен орган</t>
  </si>
  <si>
    <t>34</t>
  </si>
  <si>
    <t>българските граждани, заемащи длъжности в Организацията на Северноатлантическия договор, които са избрани или назначени с решение или по предложение на български държавен орган</t>
  </si>
  <si>
    <t>35</t>
  </si>
  <si>
    <t>ръководителите на задграничните представителства на Република България</t>
  </si>
  <si>
    <t>36</t>
  </si>
  <si>
    <t>българските граждани, които по решение или предложение на български държавни органи са членове на управителни или контролни органи на международни организации, съфинансирани от Република България</t>
  </si>
  <si>
    <t>37</t>
  </si>
  <si>
    <t>членовете на управителния съвет и на надзорния съвет на Българската банка за развитие</t>
  </si>
  <si>
    <t>38</t>
  </si>
  <si>
    <t>членовете на управителните и контролните органи на Националната електрическа компания, на Българския енергиен холдинг и на юридическите лица, които осъществяват дейност, регулирана от Държавната комисия за енергийно и водно регулиране</t>
  </si>
  <si>
    <t>Задължени лица по код 31 се обособяват в отделни подгрупи</t>
  </si>
  <si>
    <t>съдии</t>
  </si>
  <si>
    <t>прокурори</t>
  </si>
  <si>
    <t>следователи</t>
  </si>
  <si>
    <t>политически партии</t>
  </si>
  <si>
    <t>други</t>
  </si>
  <si>
    <t>Задължени лица по код 38 се обособяват в отделни подгрупи</t>
  </si>
  <si>
    <t>членовете на управителните и контролните органи на Националната електрическа компания</t>
  </si>
  <si>
    <t>членовете на управителните и контролните органи на Българския енергиен холдинг</t>
  </si>
  <si>
    <t>4</t>
  </si>
  <si>
    <t>Описание на имотите (незадължителни)</t>
  </si>
  <si>
    <t>Empty</t>
  </si>
  <si>
    <t>апартамент</t>
  </si>
  <si>
    <t>къща</t>
  </si>
  <si>
    <t>къща с двор</t>
  </si>
  <si>
    <t>вила</t>
  </si>
  <si>
    <t>вила с вилно място</t>
  </si>
  <si>
    <t>гараж</t>
  </si>
  <si>
    <t>офис</t>
  </si>
  <si>
    <t>магазин</t>
  </si>
  <si>
    <t>складови помещения</t>
  </si>
  <si>
    <t>производствени помещения</t>
  </si>
  <si>
    <t>парцел</t>
  </si>
  <si>
    <t>право на строеж</t>
  </si>
  <si>
    <t>право на надстрояване</t>
  </si>
  <si>
    <t>право на пристрояване</t>
  </si>
  <si>
    <t>право на ползване</t>
  </si>
  <si>
    <t>15</t>
  </si>
  <si>
    <t>ателие</t>
  </si>
  <si>
    <t>Описание на имотите 2 (незадължителни)</t>
  </si>
  <si>
    <t>1</t>
  </si>
  <si>
    <t>нива</t>
  </si>
  <si>
    <t>2</t>
  </si>
  <si>
    <t>ливада</t>
  </si>
  <si>
    <t>3</t>
  </si>
  <si>
    <t>лозя</t>
  </si>
  <si>
    <t>трайни насаждения</t>
  </si>
  <si>
    <t>5</t>
  </si>
  <si>
    <t>гори</t>
  </si>
  <si>
    <t>6</t>
  </si>
  <si>
    <t>стопански постройки</t>
  </si>
  <si>
    <t>9</t>
  </si>
  <si>
    <t>Описание на имотите 3 (незадължителни)</t>
  </si>
  <si>
    <t>16</t>
  </si>
  <si>
    <t>17</t>
  </si>
  <si>
    <t>18</t>
  </si>
  <si>
    <t>19</t>
  </si>
  <si>
    <t>20</t>
  </si>
  <si>
    <t>21</t>
  </si>
  <si>
    <t>22</t>
  </si>
  <si>
    <t>23</t>
  </si>
  <si>
    <t>Описание на имотите 4 (незадължителни)</t>
  </si>
  <si>
    <t>Правно основание за придобиване (незадължителни)</t>
  </si>
  <si>
    <t>empty</t>
  </si>
  <si>
    <t>покупко-продажба</t>
  </si>
  <si>
    <t>замяна</t>
  </si>
  <si>
    <t>дарение</t>
  </si>
  <si>
    <t>договор за гледане</t>
  </si>
  <si>
    <t>завещание</t>
  </si>
  <si>
    <t>наследство</t>
  </si>
  <si>
    <t>7</t>
  </si>
  <si>
    <t>делба</t>
  </si>
  <si>
    <t>реституция</t>
  </si>
  <si>
    <t>Основание за отчуждаване (незадължителни)</t>
  </si>
  <si>
    <t>възмездно</t>
  </si>
  <si>
    <t>безвъзмездно</t>
  </si>
  <si>
    <t>Произход на средствата (незадължителни)</t>
  </si>
  <si>
    <t>заеми</t>
  </si>
  <si>
    <t>заплата</t>
  </si>
  <si>
    <t>дарения</t>
  </si>
  <si>
    <t>наследяване</t>
  </si>
  <si>
    <t>по Таблица 12 - ръчно</t>
  </si>
  <si>
    <t>10</t>
  </si>
  <si>
    <t>11</t>
  </si>
  <si>
    <t>няма</t>
  </si>
  <si>
    <t>Произход на средствата 2 (незадължителни)</t>
  </si>
  <si>
    <t>Произход на средствата 3 (незадължителни)</t>
  </si>
  <si>
    <t>лотария</t>
  </si>
  <si>
    <t>Произход на средствата 4 (незадължителни)</t>
  </si>
  <si>
    <t>Видове валути</t>
  </si>
  <si>
    <t>BGN</t>
  </si>
  <si>
    <t>EUR</t>
  </si>
  <si>
    <t>USD</t>
  </si>
  <si>
    <t>CHF</t>
  </si>
  <si>
    <t>GBP</t>
  </si>
  <si>
    <t>Региони (незадължителни)</t>
  </si>
  <si>
    <t>София</t>
  </si>
  <si>
    <t>София (столица)</t>
  </si>
  <si>
    <t>чуждо</t>
  </si>
  <si>
    <t xml:space="preserve">1. </t>
  </si>
  <si>
    <t xml:space="preserve">към ………………….. – датата на участието ми в процедурата за избор за заемане на длъжност ....................………………………………………………………………….следното имотно състояние, произхода на средствата за придобиване на същото за мен, съпруга/та ми или на лицето, с които се намирам във фактическо съжителство на съпружески начала, и на ненавършилите пълнолетие деца, и следните интереси: 
</t>
  </si>
  <si>
    <t xml:space="preserve">Към </t>
  </si>
  <si>
    <t xml:space="preserve">  банки</t>
  </si>
  <si>
    <r>
      <t>VII. Участие в търговски дружества, в органи на управление или контрол на търговски дружества, на юридически лица с нестопанска цел или на кооперации, както и извършване на дейност като едноличен търговец към датата на избирането или назначаването и</t>
    </r>
    <r>
      <rPr>
        <b/>
        <sz val="8"/>
        <color rgb="FF0000FF"/>
        <rFont val="Calibri"/>
        <family val="2"/>
        <charset val="204"/>
      </rPr>
      <t xml:space="preserve"> </t>
    </r>
    <r>
      <rPr>
        <b/>
        <sz val="8"/>
        <color rgb="FF000000"/>
        <rFont val="Calibri"/>
        <family val="2"/>
        <charset val="204"/>
      </rPr>
      <t>12 месеца преди датата на избирането или назначаването</t>
    </r>
  </si>
  <si>
    <t>МИНИСТЪРА НА ПРАВОСЪДИЕТО СЪС ЗАПОВЕД № ЛС-04-258/16.07.2020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</si>
</sst>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Red][&lt;=0]General;General"/>
    <numFmt numFmtId="165" formatCode="[Red][&lt;0]General;General"/>
  </numFmts>
  <fonts count="35" x14ac:knownFonts="1">
    <font>
      <sz val="10"/>
      <color rgb="FF000000"/>
      <name val="Arial"/>
    </font>
    <font>
      <sz val="10"/>
      <color theme="1"/>
      <name val="Arial"/>
      <family val="2"/>
      <charset val="204"/>
    </font>
    <font>
      <sz val="10"/>
      <name val="Arial"/>
      <family val="2"/>
      <charset val="204"/>
    </font>
    <font>
      <sz val="10"/>
      <color theme="1"/>
      <name val="Arial"/>
      <family val="2"/>
      <charset val="204"/>
    </font>
    <font>
      <sz val="20"/>
      <name val="Arial"/>
      <family val="2"/>
      <charset val="204"/>
    </font>
    <font>
      <b/>
      <u/>
      <sz val="18"/>
      <color theme="1"/>
      <name val="Arial"/>
      <family val="2"/>
      <charset val="204"/>
    </font>
    <font>
      <b/>
      <u/>
      <sz val="18"/>
      <name val="Arial"/>
      <family val="2"/>
      <charset val="204"/>
    </font>
    <font>
      <sz val="18"/>
      <name val="Arial"/>
      <family val="2"/>
      <charset val="204"/>
    </font>
    <font>
      <sz val="14"/>
      <color theme="1"/>
      <name val="Arial"/>
      <family val="2"/>
      <charset val="204"/>
    </font>
    <font>
      <b/>
      <sz val="26"/>
      <color theme="1"/>
      <name val="Arial"/>
      <family val="2"/>
      <charset val="204"/>
    </font>
    <font>
      <b/>
      <sz val="16"/>
      <color theme="1"/>
      <name val="Arial"/>
      <family val="2"/>
      <charset val="204"/>
    </font>
    <font>
      <sz val="12"/>
      <color theme="1"/>
      <name val="Arial"/>
      <family val="2"/>
      <charset val="204"/>
    </font>
    <font>
      <sz val="12"/>
      <name val="Arial"/>
      <family val="2"/>
      <charset val="204"/>
    </font>
    <font>
      <b/>
      <sz val="10"/>
      <color theme="1"/>
      <name val="Arial"/>
      <family val="2"/>
      <charset val="204"/>
    </font>
    <font>
      <sz val="8"/>
      <color theme="1"/>
      <name val="Arial"/>
      <family val="2"/>
      <charset val="204"/>
    </font>
    <font>
      <sz val="8"/>
      <color rgb="FF000000"/>
      <name val="Arial"/>
      <family val="2"/>
      <charset val="204"/>
    </font>
    <font>
      <b/>
      <sz val="8"/>
      <color rgb="FF000000"/>
      <name val="Arial"/>
      <family val="2"/>
      <charset val="204"/>
    </font>
    <font>
      <b/>
      <sz val="10"/>
      <name val="Arial"/>
      <family val="2"/>
      <charset val="204"/>
    </font>
    <font>
      <b/>
      <u/>
      <sz val="10"/>
      <name val="Arial"/>
      <family val="2"/>
      <charset val="204"/>
    </font>
    <font>
      <sz val="13"/>
      <color theme="1"/>
      <name val="Arial"/>
      <family val="2"/>
      <charset val="204"/>
    </font>
    <font>
      <sz val="13"/>
      <color rgb="FF000000"/>
      <name val="Arial"/>
      <family val="2"/>
      <charset val="204"/>
    </font>
    <font>
      <b/>
      <sz val="25"/>
      <color theme="1"/>
      <name val="Arial"/>
      <family val="2"/>
      <charset val="204"/>
    </font>
    <font>
      <sz val="25"/>
      <color rgb="FF000000"/>
      <name val="Arial"/>
      <family val="2"/>
      <charset val="204"/>
    </font>
    <font>
      <b/>
      <sz val="13"/>
      <color theme="1"/>
      <name val="Arial"/>
      <family val="2"/>
      <charset val="204"/>
    </font>
    <font>
      <sz val="10"/>
      <color rgb="FF000000"/>
      <name val="Arial"/>
      <family val="2"/>
      <charset val="204"/>
    </font>
    <font>
      <sz val="8"/>
      <color rgb="FFFF0000"/>
      <name val="Arial"/>
      <family val="2"/>
      <charset val="204"/>
    </font>
    <font>
      <sz val="8"/>
      <name val="Arial"/>
      <family val="2"/>
      <charset val="204"/>
    </font>
    <font>
      <b/>
      <sz val="8"/>
      <color theme="1"/>
      <name val="Arial"/>
      <family val="2"/>
      <charset val="204"/>
    </font>
    <font>
      <sz val="8"/>
      <color theme="1"/>
      <name val="Calibri"/>
      <family val="2"/>
      <charset val="204"/>
    </font>
    <font>
      <i/>
      <sz val="8"/>
      <color theme="1"/>
      <name val="Arial"/>
      <family val="2"/>
      <charset val="204"/>
    </font>
    <font>
      <sz val="8"/>
      <name val="Calibri"/>
      <family val="2"/>
      <charset val="204"/>
    </font>
    <font>
      <b/>
      <sz val="8"/>
      <color rgb="FF000000"/>
      <name val="Calibri"/>
      <family val="2"/>
      <charset val="204"/>
    </font>
    <font>
      <b/>
      <sz val="8"/>
      <color rgb="FF0000FF"/>
      <name val="Calibri"/>
      <family val="2"/>
      <charset val="204"/>
    </font>
    <font>
      <sz val="8"/>
      <color rgb="FF000000"/>
      <name val="Calibri"/>
      <family val="2"/>
      <charset val="204"/>
    </font>
    <font>
      <sz val="12"/>
      <color rgb="FF000000"/>
      <name val="Arial"/>
      <family val="2"/>
      <charset val="204"/>
    </font>
  </fonts>
  <fills count="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FFCC"/>
        <bgColor rgb="FFCCFFCC"/>
      </patternFill>
    </fill>
  </fills>
  <borders count="87">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hair">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hair">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right/>
      <top/>
      <bottom style="hair">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43">
    <xf numFmtId="0" fontId="0" fillId="0" borderId="0" xfId="0" applyFont="1" applyAlignment="1"/>
    <xf numFmtId="49" fontId="1" fillId="2" borderId="0" xfId="0" applyNumberFormat="1" applyFont="1" applyFill="1" applyAlignment="1"/>
    <xf numFmtId="49" fontId="2" fillId="2" borderId="0" xfId="0" applyNumberFormat="1" applyFont="1" applyFill="1" applyAlignment="1"/>
    <xf numFmtId="49" fontId="2" fillId="2" borderId="0" xfId="0" applyNumberFormat="1" applyFont="1" applyFill="1" applyAlignment="1"/>
    <xf numFmtId="49" fontId="2" fillId="0" borderId="0" xfId="0" applyNumberFormat="1" applyFont="1" applyAlignment="1"/>
    <xf numFmtId="49" fontId="3" fillId="0" borderId="0" xfId="0" applyNumberFormat="1" applyFont="1" applyAlignment="1"/>
    <xf numFmtId="49" fontId="4" fillId="2" borderId="0" xfId="0" applyNumberFormat="1" applyFont="1" applyFill="1" applyAlignment="1"/>
    <xf numFmtId="49" fontId="5" fillId="2" borderId="0" xfId="0" applyNumberFormat="1" applyFont="1" applyFill="1" applyAlignment="1">
      <alignment horizontal="center"/>
    </xf>
    <xf numFmtId="49" fontId="6" fillId="2" borderId="0" xfId="0" applyNumberFormat="1" applyFont="1" applyFill="1" applyAlignment="1">
      <alignment horizontal="center"/>
    </xf>
    <xf numFmtId="49" fontId="7" fillId="2" borderId="0" xfId="0" applyNumberFormat="1" applyFont="1" applyFill="1" applyAlignment="1">
      <alignment horizontal="center"/>
    </xf>
    <xf numFmtId="49" fontId="8" fillId="2" borderId="0" xfId="0" applyNumberFormat="1" applyFont="1" applyFill="1" applyAlignment="1"/>
    <xf numFmtId="49" fontId="7" fillId="2" borderId="0" xfId="0" applyNumberFormat="1" applyFont="1" applyFill="1" applyAlignment="1"/>
    <xf numFmtId="49" fontId="9" fillId="2" borderId="0" xfId="0" applyNumberFormat="1" applyFont="1" applyFill="1" applyAlignment="1">
      <alignment horizontal="center"/>
    </xf>
    <xf numFmtId="49" fontId="10" fillId="2" borderId="0" xfId="0" applyNumberFormat="1" applyFont="1" applyFill="1" applyAlignment="1">
      <alignment horizontal="center"/>
    </xf>
    <xf numFmtId="49" fontId="11" fillId="2" borderId="0" xfId="0" applyNumberFormat="1" applyFont="1" applyFill="1" applyAlignment="1">
      <alignment horizontal="center"/>
    </xf>
    <xf numFmtId="49" fontId="1" fillId="2" borderId="0" xfId="0" applyNumberFormat="1" applyFont="1" applyFill="1" applyAlignment="1"/>
    <xf numFmtId="49" fontId="3" fillId="0" borderId="0" xfId="0" applyNumberFormat="1" applyFont="1" applyAlignment="1">
      <alignment vertical="center"/>
    </xf>
    <xf numFmtId="49" fontId="3" fillId="0" borderId="0" xfId="0" applyNumberFormat="1" applyFont="1" applyAlignment="1">
      <alignment horizontal="center" vertical="center"/>
    </xf>
    <xf numFmtId="49" fontId="1" fillId="0" borderId="0" xfId="0" applyNumberFormat="1" applyFont="1" applyAlignment="1"/>
    <xf numFmtId="49" fontId="2" fillId="0" borderId="0" xfId="0" applyNumberFormat="1" applyFont="1" applyAlignment="1">
      <alignment wrapText="1"/>
    </xf>
    <xf numFmtId="49" fontId="11" fillId="0" borderId="0" xfId="0" applyNumberFormat="1" applyFont="1" applyAlignment="1">
      <alignment horizontal="center"/>
    </xf>
    <xf numFmtId="49" fontId="12" fillId="0" borderId="0" xfId="0" applyNumberFormat="1" applyFont="1" applyAlignment="1"/>
    <xf numFmtId="49" fontId="11" fillId="0" borderId="0" xfId="0" applyNumberFormat="1" applyFont="1" applyAlignment="1">
      <alignment horizontal="center"/>
    </xf>
    <xf numFmtId="49" fontId="12" fillId="0" borderId="0" xfId="0" applyNumberFormat="1" applyFont="1" applyAlignment="1">
      <alignment horizontal="center"/>
    </xf>
    <xf numFmtId="49" fontId="11" fillId="0" borderId="0" xfId="0" applyNumberFormat="1" applyFont="1" applyAlignment="1">
      <alignment wrapText="1"/>
    </xf>
    <xf numFmtId="0" fontId="1" fillId="0" borderId="0" xfId="0" applyFont="1" applyAlignment="1"/>
    <xf numFmtId="0" fontId="2" fillId="0" borderId="0" xfId="0" applyFont="1" applyAlignment="1"/>
    <xf numFmtId="0" fontId="3" fillId="0" borderId="0" xfId="0" applyFont="1" applyAlignment="1"/>
    <xf numFmtId="0" fontId="14" fillId="2" borderId="16" xfId="0" applyFont="1" applyFill="1" applyBorder="1" applyAlignment="1">
      <alignment vertical="top"/>
    </xf>
    <xf numFmtId="0" fontId="14" fillId="2" borderId="27" xfId="0" applyFont="1" applyFill="1" applyBorder="1" applyAlignment="1">
      <alignment horizontal="left" vertical="top"/>
    </xf>
    <xf numFmtId="0" fontId="14" fillId="2" borderId="31" xfId="0" applyFont="1" applyFill="1" applyBorder="1" applyAlignment="1">
      <alignment horizontal="left" vertical="top"/>
    </xf>
    <xf numFmtId="1" fontId="15" fillId="2" borderId="8" xfId="0" applyNumberFormat="1" applyFont="1" applyFill="1" applyBorder="1" applyAlignment="1">
      <alignment shrinkToFit="1"/>
    </xf>
    <xf numFmtId="1" fontId="15" fillId="2" borderId="14" xfId="0" applyNumberFormat="1" applyFont="1" applyFill="1" applyBorder="1" applyAlignment="1">
      <alignment shrinkToFit="1"/>
    </xf>
    <xf numFmtId="49" fontId="15" fillId="2" borderId="14" xfId="0" applyNumberFormat="1" applyFont="1" applyFill="1" applyBorder="1" applyAlignment="1">
      <alignment shrinkToFit="1"/>
    </xf>
    <xf numFmtId="1" fontId="16" fillId="2" borderId="14" xfId="0" applyNumberFormat="1" applyFont="1" applyFill="1" applyBorder="1" applyAlignment="1">
      <alignment shrinkToFit="1"/>
    </xf>
    <xf numFmtId="49" fontId="15" fillId="2" borderId="39" xfId="0" applyNumberFormat="1" applyFont="1" applyFill="1" applyBorder="1" applyAlignment="1">
      <alignment shrinkToFit="1"/>
    </xf>
    <xf numFmtId="1" fontId="15" fillId="2" borderId="7" xfId="0" applyNumberFormat="1" applyFont="1" applyFill="1" applyBorder="1" applyAlignment="1">
      <alignment shrinkToFit="1"/>
    </xf>
    <xf numFmtId="49" fontId="15" fillId="2" borderId="7" xfId="0" applyNumberFormat="1" applyFont="1" applyFill="1" applyBorder="1" applyAlignment="1">
      <alignment shrinkToFit="1"/>
    </xf>
    <xf numFmtId="49" fontId="15" fillId="2" borderId="8" xfId="0" applyNumberFormat="1" applyFont="1" applyFill="1" applyBorder="1" applyAlignment="1">
      <alignment shrinkToFit="1"/>
    </xf>
    <xf numFmtId="49" fontId="15" fillId="2" borderId="14" xfId="0" applyNumberFormat="1" applyFont="1" applyFill="1" applyBorder="1" applyAlignment="1">
      <alignment horizontal="left" shrinkToFit="1"/>
    </xf>
    <xf numFmtId="1" fontId="15" fillId="2" borderId="7" xfId="0" applyNumberFormat="1" applyFont="1" applyFill="1" applyBorder="1" applyAlignment="1">
      <alignment horizontal="left" shrinkToFit="1"/>
    </xf>
    <xf numFmtId="1" fontId="15" fillId="2" borderId="14" xfId="0" applyNumberFormat="1" applyFont="1" applyFill="1" applyBorder="1" applyAlignment="1">
      <alignment horizontal="left" shrinkToFit="1"/>
    </xf>
    <xf numFmtId="164" fontId="15" fillId="2" borderId="14" xfId="0" applyNumberFormat="1" applyFont="1" applyFill="1" applyBorder="1" applyAlignment="1">
      <alignment shrinkToFit="1"/>
    </xf>
    <xf numFmtId="49" fontId="15" fillId="2" borderId="52" xfId="0" applyNumberFormat="1" applyFont="1" applyFill="1" applyBorder="1" applyAlignment="1">
      <alignment shrinkToFit="1"/>
    </xf>
    <xf numFmtId="1" fontId="15" fillId="2" borderId="41" xfId="0" applyNumberFormat="1" applyFont="1" applyFill="1" applyBorder="1" applyAlignment="1">
      <alignment shrinkToFit="1"/>
    </xf>
    <xf numFmtId="49" fontId="15" fillId="2" borderId="7" xfId="0" applyNumberFormat="1" applyFont="1" applyFill="1" applyBorder="1" applyAlignment="1">
      <alignment wrapText="1"/>
    </xf>
    <xf numFmtId="0" fontId="15" fillId="2" borderId="14" xfId="0" applyFont="1" applyFill="1" applyBorder="1" applyAlignment="1">
      <alignment wrapText="1"/>
    </xf>
    <xf numFmtId="49" fontId="15" fillId="2" borderId="14" xfId="0" applyNumberFormat="1" applyFont="1" applyFill="1" applyBorder="1" applyAlignment="1">
      <alignment wrapText="1"/>
    </xf>
    <xf numFmtId="1" fontId="15" fillId="2" borderId="14" xfId="0" applyNumberFormat="1" applyFont="1" applyFill="1" applyBorder="1" applyAlignment="1">
      <alignment wrapText="1"/>
    </xf>
    <xf numFmtId="49" fontId="15" fillId="2" borderId="8" xfId="0" applyNumberFormat="1" applyFont="1" applyFill="1" applyBorder="1" applyAlignment="1">
      <alignment wrapText="1"/>
    </xf>
    <xf numFmtId="0" fontId="14" fillId="2" borderId="59" xfId="0" applyFont="1" applyFill="1" applyBorder="1" applyAlignment="1"/>
    <xf numFmtId="49" fontId="13" fillId="3" borderId="7" xfId="0" applyNumberFormat="1" applyFont="1" applyFill="1" applyBorder="1" applyAlignment="1">
      <alignment horizontal="left" vertical="top"/>
    </xf>
    <xf numFmtId="49" fontId="3" fillId="3" borderId="8" xfId="0" applyNumberFormat="1" applyFont="1" applyFill="1" applyBorder="1" applyAlignment="1">
      <alignment horizontal="left" vertical="top" wrapText="1"/>
    </xf>
    <xf numFmtId="49" fontId="3" fillId="4" borderId="31" xfId="0" applyNumberFormat="1" applyFont="1" applyFill="1" applyBorder="1" applyAlignment="1">
      <alignment horizontal="left"/>
    </xf>
    <xf numFmtId="49" fontId="3" fillId="0" borderId="0" xfId="0" applyNumberFormat="1" applyFont="1" applyAlignment="1">
      <alignment horizontal="left"/>
    </xf>
    <xf numFmtId="14" fontId="3" fillId="0" borderId="0" xfId="0" applyNumberFormat="1" applyFont="1" applyAlignment="1">
      <alignment horizontal="left"/>
    </xf>
    <xf numFmtId="49" fontId="13" fillId="3" borderId="31" xfId="0" applyNumberFormat="1" applyFont="1" applyFill="1" applyBorder="1" applyAlignment="1">
      <alignment horizontal="left"/>
    </xf>
    <xf numFmtId="49" fontId="13" fillId="0" borderId="0" xfId="0" applyNumberFormat="1" applyFont="1" applyAlignment="1">
      <alignment horizontal="left"/>
    </xf>
    <xf numFmtId="49" fontId="3" fillId="3" borderId="31" xfId="0" applyNumberFormat="1" applyFont="1" applyFill="1" applyBorder="1" applyAlignment="1">
      <alignment horizontal="left"/>
    </xf>
    <xf numFmtId="49" fontId="3" fillId="0" borderId="0" xfId="0" applyNumberFormat="1" applyFont="1" applyAlignment="1">
      <alignment horizontal="left" vertical="center" wrapText="1"/>
    </xf>
    <xf numFmtId="49" fontId="13" fillId="4" borderId="31" xfId="0" applyNumberFormat="1" applyFont="1" applyFill="1" applyBorder="1" applyAlignment="1">
      <alignment horizontal="left"/>
    </xf>
    <xf numFmtId="49" fontId="13" fillId="3" borderId="31" xfId="0" applyNumberFormat="1" applyFont="1" applyFill="1" applyBorder="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horizontal="left" vertical="top" wrapText="1"/>
    </xf>
    <xf numFmtId="49" fontId="13" fillId="0" borderId="0" xfId="0" applyNumberFormat="1" applyFont="1" applyAlignment="1">
      <alignment horizontal="left" vertical="top" wrapText="1"/>
    </xf>
    <xf numFmtId="0" fontId="3" fillId="0" borderId="0" xfId="0" applyFont="1" applyAlignment="1">
      <alignment vertical="top" wrapText="1"/>
    </xf>
    <xf numFmtId="0" fontId="13" fillId="3" borderId="31" xfId="0" applyFont="1" applyFill="1" applyBorder="1" applyAlignment="1">
      <alignment vertical="top" wrapText="1"/>
    </xf>
    <xf numFmtId="49" fontId="3" fillId="0" borderId="0" xfId="0" applyNumberFormat="1" applyFont="1" applyAlignment="1">
      <alignment vertical="top" wrapText="1"/>
    </xf>
    <xf numFmtId="49" fontId="3" fillId="0" borderId="0" xfId="0" applyNumberFormat="1" applyFont="1" applyAlignment="1">
      <alignment wrapText="1"/>
    </xf>
    <xf numFmtId="0" fontId="14" fillId="0" borderId="0" xfId="0" applyFont="1" applyAlignment="1"/>
    <xf numFmtId="0" fontId="15" fillId="0" borderId="0" xfId="0" applyFont="1" applyAlignment="1"/>
    <xf numFmtId="0" fontId="14" fillId="0" borderId="65" xfId="0" applyFont="1" applyBorder="1" applyAlignment="1"/>
    <xf numFmtId="0" fontId="14" fillId="0" borderId="66" xfId="0" applyFont="1" applyBorder="1" applyAlignment="1"/>
    <xf numFmtId="0" fontId="14" fillId="0" borderId="70" xfId="0" applyFont="1" applyBorder="1" applyAlignment="1"/>
    <xf numFmtId="0" fontId="14" fillId="0" borderId="71" xfId="0" applyFont="1" applyBorder="1" applyAlignment="1"/>
    <xf numFmtId="0" fontId="14" fillId="2" borderId="14" xfId="0" applyFont="1" applyFill="1" applyBorder="1" applyAlignment="1">
      <alignment horizontal="center"/>
    </xf>
    <xf numFmtId="0" fontId="15" fillId="2" borderId="41" xfId="0" applyFont="1" applyFill="1" applyBorder="1" applyAlignment="1">
      <alignment horizontal="center"/>
    </xf>
    <xf numFmtId="0" fontId="15" fillId="2" borderId="54" xfId="0" applyFont="1" applyFill="1" applyBorder="1" applyAlignment="1">
      <alignment horizontal="center"/>
    </xf>
    <xf numFmtId="0" fontId="15" fillId="2" borderId="41" xfId="0" applyFont="1" applyFill="1" applyBorder="1" applyAlignment="1"/>
    <xf numFmtId="0" fontId="15" fillId="2" borderId="50" xfId="0" applyFont="1" applyFill="1" applyBorder="1" applyAlignment="1">
      <alignment horizontal="center"/>
    </xf>
    <xf numFmtId="0" fontId="15" fillId="2" borderId="54" xfId="0" applyFont="1" applyFill="1" applyBorder="1" applyAlignment="1"/>
    <xf numFmtId="0" fontId="15" fillId="2" borderId="23" xfId="0" applyFont="1" applyFill="1" applyBorder="1" applyAlignment="1">
      <alignment horizontal="center"/>
    </xf>
    <xf numFmtId="0" fontId="15" fillId="2" borderId="23" xfId="0" applyFont="1" applyFill="1" applyBorder="1" applyAlignment="1"/>
    <xf numFmtId="0" fontId="15" fillId="2" borderId="53" xfId="0" applyFont="1" applyFill="1" applyBorder="1" applyAlignment="1">
      <alignment horizontal="center"/>
    </xf>
    <xf numFmtId="0" fontId="15" fillId="2" borderId="14" xfId="0" applyFont="1" applyFill="1" applyBorder="1" applyAlignment="1">
      <alignment horizontal="center"/>
    </xf>
    <xf numFmtId="0" fontId="15" fillId="2" borderId="7" xfId="0" applyFont="1" applyFill="1" applyBorder="1" applyAlignment="1">
      <alignment horizontal="center"/>
    </xf>
    <xf numFmtId="0" fontId="15" fillId="2" borderId="52" xfId="0" applyFont="1" applyFill="1" applyBorder="1" applyAlignment="1">
      <alignment horizontal="center"/>
    </xf>
    <xf numFmtId="0" fontId="25" fillId="0" borderId="0" xfId="0" applyFont="1" applyAlignment="1"/>
    <xf numFmtId="0" fontId="15" fillId="2" borderId="14" xfId="0" applyFont="1" applyFill="1" applyBorder="1" applyAlignment="1">
      <alignment horizontal="right"/>
    </xf>
    <xf numFmtId="0" fontId="15" fillId="2" borderId="48" xfId="0" applyFont="1" applyFill="1" applyBorder="1" applyAlignment="1">
      <alignment horizontal="center"/>
    </xf>
    <xf numFmtId="0" fontId="15" fillId="2" borderId="56" xfId="0" applyFont="1" applyFill="1" applyBorder="1" applyAlignment="1">
      <alignment horizontal="center"/>
    </xf>
    <xf numFmtId="0" fontId="15" fillId="2" borderId="42" xfId="0" applyFont="1" applyFill="1" applyBorder="1" applyAlignment="1">
      <alignment horizontal="center"/>
    </xf>
    <xf numFmtId="0" fontId="15" fillId="2" borderId="31" xfId="0" applyFont="1" applyFill="1" applyBorder="1" applyAlignment="1">
      <alignment horizontal="center"/>
    </xf>
    <xf numFmtId="0" fontId="15" fillId="2" borderId="49" xfId="0" applyFont="1" applyFill="1" applyBorder="1" applyAlignment="1">
      <alignment horizontal="center"/>
    </xf>
    <xf numFmtId="0" fontId="15" fillId="2" borderId="36" xfId="0" applyFont="1" applyFill="1" applyBorder="1" applyAlignment="1">
      <alignment horizontal="center"/>
    </xf>
    <xf numFmtId="0" fontId="15" fillId="2" borderId="39" xfId="0" applyFont="1" applyFill="1" applyBorder="1" applyAlignment="1">
      <alignment horizontal="center"/>
    </xf>
    <xf numFmtId="0" fontId="15" fillId="2" borderId="7" xfId="0" applyFont="1" applyFill="1" applyBorder="1" applyAlignment="1">
      <alignment horizontal="right"/>
    </xf>
    <xf numFmtId="49" fontId="15" fillId="2" borderId="47" xfId="0" applyNumberFormat="1" applyFont="1" applyFill="1" applyBorder="1" applyAlignment="1">
      <alignment shrinkToFit="1"/>
    </xf>
    <xf numFmtId="1" fontId="15" fillId="2" borderId="47" xfId="0" applyNumberFormat="1" applyFont="1" applyFill="1" applyBorder="1" applyAlignment="1">
      <alignment shrinkToFit="1"/>
    </xf>
    <xf numFmtId="49" fontId="15" fillId="2" borderId="47" xfId="0" applyNumberFormat="1" applyFont="1" applyFill="1" applyBorder="1" applyAlignment="1">
      <alignment horizontal="center" shrinkToFit="1"/>
    </xf>
    <xf numFmtId="1" fontId="15" fillId="2" borderId="47" xfId="0" applyNumberFormat="1" applyFont="1" applyFill="1" applyBorder="1" applyAlignment="1">
      <alignment horizontal="left" shrinkToFit="1"/>
    </xf>
    <xf numFmtId="49" fontId="15" fillId="2" borderId="47" xfId="0" applyNumberFormat="1" applyFont="1" applyFill="1" applyBorder="1" applyAlignment="1">
      <alignment horizontal="left" shrinkToFit="1"/>
    </xf>
    <xf numFmtId="0" fontId="14" fillId="2" borderId="36" xfId="0" applyFont="1" applyFill="1" applyBorder="1" applyAlignment="1"/>
    <xf numFmtId="0" fontId="14" fillId="2" borderId="36" xfId="0" applyFont="1" applyFill="1" applyBorder="1" applyAlignment="1">
      <alignment horizontal="right"/>
    </xf>
    <xf numFmtId="0" fontId="15" fillId="2" borderId="52" xfId="0" applyFont="1" applyFill="1" applyBorder="1" applyAlignment="1"/>
    <xf numFmtId="0" fontId="15" fillId="2" borderId="53" xfId="0" applyFont="1" applyFill="1" applyBorder="1" applyAlignment="1"/>
    <xf numFmtId="0" fontId="15" fillId="2" borderId="36" xfId="0" applyFont="1" applyFill="1" applyBorder="1" applyAlignment="1"/>
    <xf numFmtId="0" fontId="15" fillId="2" borderId="8" xfId="0" applyFont="1" applyFill="1" applyBorder="1" applyAlignment="1">
      <alignment horizontal="center"/>
    </xf>
    <xf numFmtId="0" fontId="15" fillId="2" borderId="47" xfId="0" applyFont="1" applyFill="1" applyBorder="1" applyAlignment="1">
      <alignment horizontal="right"/>
    </xf>
    <xf numFmtId="0" fontId="26" fillId="0" borderId="47" xfId="0" applyFont="1" applyBorder="1"/>
    <xf numFmtId="164" fontId="15" fillId="2" borderId="47" xfId="0" applyNumberFormat="1" applyFont="1" applyFill="1" applyBorder="1" applyAlignment="1">
      <alignment shrinkToFit="1"/>
    </xf>
    <xf numFmtId="0" fontId="15" fillId="2" borderId="33" xfId="0" applyFont="1" applyFill="1" applyBorder="1" applyAlignment="1">
      <alignment horizontal="right"/>
    </xf>
    <xf numFmtId="1" fontId="15" fillId="2" borderId="33" xfId="0" applyNumberFormat="1" applyFont="1" applyFill="1" applyBorder="1" applyAlignment="1">
      <alignment horizontal="left" shrinkToFit="1"/>
    </xf>
    <xf numFmtId="0" fontId="26" fillId="0" borderId="33" xfId="0" applyFont="1" applyBorder="1"/>
    <xf numFmtId="49" fontId="15" fillId="2" borderId="33" xfId="0" applyNumberFormat="1" applyFont="1" applyFill="1" applyBorder="1" applyAlignment="1">
      <alignment horizontal="left" shrinkToFit="1"/>
    </xf>
    <xf numFmtId="1" fontId="15" fillId="2" borderId="33" xfId="0" applyNumberFormat="1" applyFont="1" applyFill="1" applyBorder="1" applyAlignment="1">
      <alignment horizontal="center" shrinkToFit="1"/>
    </xf>
    <xf numFmtId="49" fontId="15" fillId="2" borderId="33" xfId="0" applyNumberFormat="1" applyFont="1" applyFill="1" applyBorder="1" applyAlignment="1">
      <alignment shrinkToFit="1"/>
    </xf>
    <xf numFmtId="49" fontId="15" fillId="2" borderId="33" xfId="0" applyNumberFormat="1" applyFont="1" applyFill="1" applyBorder="1" applyAlignment="1">
      <alignment horizontal="center" shrinkToFit="1"/>
    </xf>
    <xf numFmtId="0" fontId="15" fillId="2" borderId="31" xfId="0" applyFont="1" applyFill="1" applyBorder="1" applyAlignment="1">
      <alignment horizontal="right"/>
    </xf>
    <xf numFmtId="164" fontId="15" fillId="2" borderId="14" xfId="0" applyNumberFormat="1" applyFont="1" applyFill="1" applyBorder="1" applyAlignment="1"/>
    <xf numFmtId="0" fontId="15" fillId="2" borderId="41" xfId="0" applyFont="1" applyFill="1" applyBorder="1" applyAlignment="1">
      <alignment horizontal="right"/>
    </xf>
    <xf numFmtId="0" fontId="15" fillId="2" borderId="41" xfId="0" applyFont="1" applyFill="1" applyBorder="1" applyAlignment="1">
      <alignment horizontal="right" vertical="center"/>
    </xf>
    <xf numFmtId="0" fontId="15" fillId="2" borderId="23" xfId="0" applyFont="1" applyFill="1" applyBorder="1" applyAlignment="1">
      <alignment horizontal="right"/>
    </xf>
    <xf numFmtId="0" fontId="15" fillId="2" borderId="14" xfId="0" applyFont="1" applyFill="1" applyBorder="1" applyAlignment="1"/>
    <xf numFmtId="165" fontId="15" fillId="2" borderId="14" xfId="0" applyNumberFormat="1" applyFont="1" applyFill="1" applyBorder="1" applyAlignment="1"/>
    <xf numFmtId="0" fontId="15" fillId="2" borderId="36" xfId="0" applyFont="1" applyFill="1" applyBorder="1" applyAlignment="1">
      <alignment horizontal="right"/>
    </xf>
    <xf numFmtId="0" fontId="15" fillId="2" borderId="42" xfId="0" applyFont="1" applyFill="1" applyBorder="1" applyAlignment="1"/>
    <xf numFmtId="0" fontId="15" fillId="2" borderId="56" xfId="0" applyFont="1" applyFill="1" applyBorder="1" applyAlignment="1"/>
    <xf numFmtId="0" fontId="14" fillId="0" borderId="0" xfId="0" applyFont="1" applyAlignment="1">
      <alignment horizontal="left"/>
    </xf>
    <xf numFmtId="0" fontId="14" fillId="2" borderId="7" xfId="0" applyFont="1" applyFill="1" applyBorder="1" applyAlignment="1">
      <alignment horizontal="center"/>
    </xf>
    <xf numFmtId="0" fontId="14" fillId="2" borderId="8" xfId="0" applyFont="1" applyFill="1" applyBorder="1" applyAlignment="1">
      <alignment horizontal="center"/>
    </xf>
    <xf numFmtId="0" fontId="14" fillId="2" borderId="13" xfId="0" applyFont="1" applyFill="1" applyBorder="1" applyAlignment="1">
      <alignment horizontal="left"/>
    </xf>
    <xf numFmtId="0" fontId="14" fillId="2" borderId="14" xfId="0" applyFont="1" applyFill="1" applyBorder="1" applyAlignment="1"/>
    <xf numFmtId="0" fontId="14" fillId="2" borderId="19" xfId="0" applyFont="1" applyFill="1" applyBorder="1" applyAlignment="1"/>
    <xf numFmtId="0" fontId="14" fillId="2" borderId="23" xfId="0" applyFont="1" applyFill="1" applyBorder="1" applyAlignment="1"/>
    <xf numFmtId="0" fontId="14" fillId="2" borderId="31" xfId="0" applyFont="1" applyFill="1" applyBorder="1" applyAlignment="1"/>
    <xf numFmtId="0" fontId="14" fillId="2" borderId="31" xfId="0" applyFont="1" applyFill="1" applyBorder="1" applyAlignment="1">
      <alignment vertical="center" wrapText="1"/>
    </xf>
    <xf numFmtId="49" fontId="14" fillId="2" borderId="31" xfId="0" applyNumberFormat="1" applyFont="1" applyFill="1" applyBorder="1" applyAlignment="1">
      <alignment vertical="top" wrapText="1"/>
    </xf>
    <xf numFmtId="49" fontId="14" fillId="2" borderId="14" xfId="0" applyNumberFormat="1" applyFont="1" applyFill="1" applyBorder="1" applyAlignment="1">
      <alignment horizontal="center"/>
    </xf>
    <xf numFmtId="0" fontId="27" fillId="2" borderId="36" xfId="0" applyFont="1" applyFill="1" applyBorder="1" applyAlignment="1"/>
    <xf numFmtId="49" fontId="14" fillId="2" borderId="13" xfId="0" applyNumberFormat="1" applyFont="1" applyFill="1" applyBorder="1" applyAlignment="1">
      <alignment horizontal="left"/>
    </xf>
    <xf numFmtId="49" fontId="14" fillId="2" borderId="36" xfId="0" applyNumberFormat="1" applyFont="1" applyFill="1" applyBorder="1" applyAlignment="1">
      <alignment horizontal="left" vertical="top" wrapText="1"/>
    </xf>
    <xf numFmtId="49" fontId="14" fillId="2" borderId="31" xfId="0" applyNumberFormat="1" applyFont="1" applyFill="1" applyBorder="1" applyAlignment="1">
      <alignment horizontal="left" vertical="top" wrapText="1"/>
    </xf>
    <xf numFmtId="0" fontId="14" fillId="2" borderId="39" xfId="0" applyFont="1" applyFill="1" applyBorder="1" applyAlignment="1">
      <alignment horizontal="center"/>
    </xf>
    <xf numFmtId="49" fontId="27" fillId="2" borderId="41" xfId="0" applyNumberFormat="1" applyFont="1" applyFill="1" applyBorder="1" applyAlignment="1"/>
    <xf numFmtId="0" fontId="14" fillId="2" borderId="42" xfId="0" applyFont="1" applyFill="1" applyBorder="1" applyAlignment="1">
      <alignment horizontal="center"/>
    </xf>
    <xf numFmtId="0" fontId="14" fillId="2" borderId="41" xfId="0" applyFont="1" applyFill="1" applyBorder="1" applyAlignment="1">
      <alignment horizontal="right"/>
    </xf>
    <xf numFmtId="0" fontId="14" fillId="2" borderId="14" xfId="0" applyFont="1" applyFill="1" applyBorder="1" applyAlignment="1">
      <alignment horizontal="right"/>
    </xf>
    <xf numFmtId="49" fontId="14" fillId="2" borderId="8" xfId="0" applyNumberFormat="1" applyFont="1" applyFill="1" applyBorder="1" applyAlignment="1">
      <alignment horizontal="left"/>
    </xf>
    <xf numFmtId="0" fontId="14" fillId="2" borderId="33" xfId="0" applyFont="1" applyFill="1" applyBorder="1" applyAlignment="1">
      <alignment horizontal="center"/>
    </xf>
    <xf numFmtId="0" fontId="27" fillId="2" borderId="33" xfId="0" applyFont="1" applyFill="1" applyBorder="1" applyAlignment="1"/>
    <xf numFmtId="0" fontId="15" fillId="2" borderId="38" xfId="0" applyFont="1" applyFill="1" applyBorder="1" applyAlignment="1">
      <alignment wrapText="1"/>
    </xf>
    <xf numFmtId="0" fontId="26" fillId="0" borderId="37" xfId="0" applyFont="1" applyBorder="1" applyAlignment="1">
      <alignment wrapText="1"/>
    </xf>
    <xf numFmtId="0" fontId="27" fillId="2" borderId="33" xfId="0" applyFont="1" applyFill="1" applyBorder="1" applyAlignment="1">
      <alignment wrapText="1"/>
    </xf>
    <xf numFmtId="0" fontId="26" fillId="0" borderId="33" xfId="0" applyFont="1" applyBorder="1" applyAlignment="1">
      <alignment wrapText="1"/>
    </xf>
    <xf numFmtId="0" fontId="27" fillId="2" borderId="31" xfId="0" applyFont="1" applyFill="1" applyBorder="1" applyAlignment="1"/>
    <xf numFmtId="0" fontId="15" fillId="2" borderId="49" xfId="0" applyFont="1" applyFill="1" applyBorder="1" applyAlignment="1"/>
    <xf numFmtId="0" fontId="15" fillId="2" borderId="31" xfId="0" applyFont="1" applyFill="1" applyBorder="1" applyAlignment="1"/>
    <xf numFmtId="49" fontId="15" fillId="2" borderId="14" xfId="0" applyNumberFormat="1" applyFont="1" applyFill="1" applyBorder="1" applyAlignment="1">
      <alignment horizontal="center"/>
    </xf>
    <xf numFmtId="0" fontId="28" fillId="0" borderId="0" xfId="0" applyFont="1"/>
    <xf numFmtId="0" fontId="14" fillId="2" borderId="42" xfId="0" applyFont="1" applyFill="1" applyBorder="1" applyAlignment="1"/>
    <xf numFmtId="0" fontId="15" fillId="2" borderId="41" xfId="0" applyFont="1" applyFill="1" applyBorder="1" applyAlignment="1">
      <alignment horizontal="left"/>
    </xf>
    <xf numFmtId="0" fontId="15" fillId="2" borderId="48" xfId="0" applyFont="1" applyFill="1" applyBorder="1" applyAlignment="1"/>
    <xf numFmtId="0" fontId="29" fillId="0" borderId="0" xfId="0" applyFont="1" applyAlignment="1"/>
    <xf numFmtId="0" fontId="15" fillId="2" borderId="50" xfId="0" applyFont="1" applyFill="1" applyBorder="1" applyAlignment="1"/>
    <xf numFmtId="49" fontId="14" fillId="2" borderId="51" xfId="0" applyNumberFormat="1" applyFont="1" applyFill="1" applyBorder="1" applyAlignment="1">
      <alignment horizontal="left"/>
    </xf>
    <xf numFmtId="0" fontId="14" fillId="2" borderId="51" xfId="0" applyFont="1" applyFill="1" applyBorder="1" applyAlignment="1"/>
    <xf numFmtId="0" fontId="30" fillId="2" borderId="33" xfId="0" applyFont="1" applyFill="1" applyBorder="1" applyAlignment="1"/>
    <xf numFmtId="0" fontId="30" fillId="0" borderId="33" xfId="0" applyFont="1" applyBorder="1" applyAlignment="1"/>
    <xf numFmtId="0" fontId="15" fillId="0" borderId="33" xfId="0" applyFont="1" applyBorder="1" applyAlignment="1"/>
    <xf numFmtId="0" fontId="30" fillId="2" borderId="69" xfId="0" applyFont="1" applyFill="1" applyBorder="1" applyAlignment="1"/>
    <xf numFmtId="0" fontId="30" fillId="2" borderId="70" xfId="0" applyFont="1" applyFill="1" applyBorder="1" applyAlignment="1"/>
    <xf numFmtId="0" fontId="30" fillId="2" borderId="71" xfId="0" applyFont="1" applyFill="1" applyBorder="1" applyAlignment="1"/>
    <xf numFmtId="0" fontId="30" fillId="2" borderId="33" xfId="0" applyFont="1" applyFill="1" applyBorder="1"/>
    <xf numFmtId="0" fontId="30" fillId="0" borderId="33" xfId="0" applyFont="1" applyBorder="1"/>
    <xf numFmtId="0" fontId="33" fillId="2" borderId="64" xfId="0" applyFont="1" applyFill="1" applyBorder="1" applyAlignment="1">
      <alignment horizontal="center" wrapText="1"/>
    </xf>
    <xf numFmtId="0" fontId="30" fillId="2" borderId="60" xfId="0" applyFont="1" applyFill="1" applyBorder="1" applyAlignment="1"/>
    <xf numFmtId="0" fontId="30" fillId="2" borderId="72" xfId="0" applyFont="1" applyFill="1" applyBorder="1" applyAlignment="1"/>
    <xf numFmtId="0" fontId="30" fillId="2" borderId="73" xfId="0" applyFont="1" applyFill="1" applyBorder="1" applyAlignment="1"/>
    <xf numFmtId="0" fontId="30" fillId="2" borderId="74" xfId="0" applyFont="1" applyFill="1" applyBorder="1" applyAlignment="1"/>
    <xf numFmtId="0" fontId="33" fillId="2" borderId="60" xfId="0" applyFont="1" applyFill="1" applyBorder="1" applyAlignment="1">
      <alignment horizontal="center" wrapText="1"/>
    </xf>
    <xf numFmtId="0" fontId="33" fillId="2" borderId="60" xfId="0" applyFont="1" applyFill="1" applyBorder="1" applyAlignment="1">
      <alignment wrapText="1"/>
    </xf>
    <xf numFmtId="0" fontId="30" fillId="0" borderId="0" xfId="0" applyFont="1" applyAlignment="1"/>
    <xf numFmtId="0" fontId="33" fillId="2" borderId="76" xfId="0" applyFont="1" applyFill="1" applyBorder="1" applyAlignment="1">
      <alignment horizontal="center" wrapText="1"/>
    </xf>
    <xf numFmtId="0" fontId="28" fillId="2" borderId="33" xfId="0" applyFont="1" applyFill="1" applyBorder="1" applyAlignment="1"/>
    <xf numFmtId="0" fontId="33" fillId="2" borderId="76" xfId="0" applyFont="1" applyFill="1" applyBorder="1" applyAlignment="1"/>
    <xf numFmtId="0" fontId="33" fillId="2" borderId="79" xfId="0" applyFont="1" applyFill="1" applyBorder="1" applyAlignment="1">
      <alignment horizontal="center" wrapText="1"/>
    </xf>
    <xf numFmtId="0" fontId="33" fillId="2" borderId="80" xfId="0" applyFont="1" applyFill="1" applyBorder="1" applyAlignment="1"/>
    <xf numFmtId="0" fontId="14" fillId="2" borderId="31" xfId="0" applyFont="1" applyFill="1" applyBorder="1" applyAlignment="1">
      <alignment horizontal="center"/>
    </xf>
    <xf numFmtId="0" fontId="14" fillId="2" borderId="33" xfId="0" applyFont="1" applyFill="1" applyBorder="1" applyAlignment="1"/>
    <xf numFmtId="49" fontId="11" fillId="0" borderId="0" xfId="0" applyNumberFormat="1" applyFont="1" applyAlignment="1">
      <alignment horizontal="center"/>
    </xf>
    <xf numFmtId="0" fontId="0" fillId="0" borderId="0" xfId="0" applyFont="1" applyAlignment="1"/>
    <xf numFmtId="49" fontId="11" fillId="0" borderId="0" xfId="0" applyNumberFormat="1" applyFont="1" applyAlignment="1">
      <alignment horizontal="left" wrapText="1"/>
    </xf>
    <xf numFmtId="0" fontId="34" fillId="0" borderId="0" xfId="0" applyFont="1" applyAlignment="1">
      <alignment horizontal="left"/>
    </xf>
    <xf numFmtId="49" fontId="3" fillId="0" borderId="0" xfId="0" applyNumberFormat="1" applyFont="1" applyAlignment="1"/>
    <xf numFmtId="49" fontId="19" fillId="2" borderId="0" xfId="0" applyNumberFormat="1" applyFont="1" applyFill="1" applyAlignment="1"/>
    <xf numFmtId="0" fontId="20" fillId="0" borderId="0" xfId="0" applyFont="1" applyAlignment="1"/>
    <xf numFmtId="49" fontId="21" fillId="2" borderId="0" xfId="0" applyNumberFormat="1" applyFont="1" applyFill="1" applyAlignment="1">
      <alignment horizontal="center"/>
    </xf>
    <xf numFmtId="0" fontId="22" fillId="0" borderId="0" xfId="0" applyFont="1" applyAlignment="1"/>
    <xf numFmtId="49" fontId="23" fillId="2" borderId="0" xfId="0" applyNumberFormat="1" applyFont="1" applyFill="1" applyAlignment="1">
      <alignment horizontal="center"/>
    </xf>
    <xf numFmtId="49" fontId="11" fillId="2" borderId="0" xfId="0" applyNumberFormat="1" applyFont="1" applyFill="1" applyAlignment="1">
      <alignment horizontal="center"/>
    </xf>
    <xf numFmtId="0" fontId="14" fillId="2" borderId="1" xfId="0" applyFont="1" applyFill="1" applyBorder="1" applyAlignment="1"/>
    <xf numFmtId="0" fontId="26" fillId="0" borderId="2" xfId="0" applyFont="1" applyBorder="1"/>
    <xf numFmtId="0" fontId="26" fillId="0" borderId="3" xfId="0" applyFont="1" applyBorder="1"/>
    <xf numFmtId="0" fontId="26" fillId="0" borderId="37" xfId="0" applyFont="1" applyBorder="1"/>
    <xf numFmtId="0" fontId="14" fillId="2" borderId="38" xfId="0" applyFont="1" applyFill="1" applyBorder="1" applyAlignment="1"/>
    <xf numFmtId="0" fontId="14" fillId="2" borderId="1" xfId="0" applyFont="1" applyFill="1" applyBorder="1" applyAlignment="1">
      <alignment wrapText="1"/>
    </xf>
    <xf numFmtId="49" fontId="14" fillId="2" borderId="9" xfId="0" applyNumberFormat="1" applyFont="1" applyFill="1" applyBorder="1" applyAlignment="1">
      <alignment horizontal="left"/>
    </xf>
    <xf numFmtId="0" fontId="26" fillId="0" borderId="10" xfId="0" applyFont="1" applyBorder="1"/>
    <xf numFmtId="0" fontId="26" fillId="0" borderId="11" xfId="0" applyFont="1" applyBorder="1"/>
    <xf numFmtId="0" fontId="27" fillId="2" borderId="4" xfId="0" applyFont="1" applyFill="1" applyBorder="1" applyAlignment="1"/>
    <xf numFmtId="0" fontId="26" fillId="0" borderId="5" xfId="0" applyFont="1" applyBorder="1"/>
    <xf numFmtId="0" fontId="26" fillId="0" borderId="6" xfId="0" applyFont="1" applyBorder="1"/>
    <xf numFmtId="0" fontId="14" fillId="2" borderId="4" xfId="0" applyFont="1" applyFill="1" applyBorder="1" applyAlignment="1"/>
    <xf numFmtId="0" fontId="14" fillId="2" borderId="9" xfId="0" applyFont="1" applyFill="1" applyBorder="1" applyAlignment="1">
      <alignment horizontal="center"/>
    </xf>
    <xf numFmtId="0" fontId="14" fillId="2" borderId="40" xfId="0" applyFont="1" applyFill="1" applyBorder="1" applyAlignment="1">
      <alignment horizontal="center"/>
    </xf>
    <xf numFmtId="49" fontId="14" fillId="2" borderId="40" xfId="0" applyNumberFormat="1" applyFont="1" applyFill="1" applyBorder="1" applyAlignment="1">
      <alignment horizontal="left"/>
    </xf>
    <xf numFmtId="0" fontId="14" fillId="2" borderId="1" xfId="0" applyFont="1" applyFill="1" applyBorder="1" applyAlignment="1">
      <alignment horizontal="left"/>
    </xf>
    <xf numFmtId="0" fontId="14" fillId="2" borderId="17" xfId="0" applyFont="1" applyFill="1" applyBorder="1" applyAlignment="1"/>
    <xf numFmtId="0" fontId="26" fillId="0" borderId="18" xfId="0" applyFont="1" applyBorder="1"/>
    <xf numFmtId="49" fontId="14" fillId="2" borderId="20" xfId="0" applyNumberFormat="1" applyFont="1" applyFill="1" applyBorder="1" applyAlignment="1">
      <alignment horizontal="left"/>
    </xf>
    <xf numFmtId="0" fontId="26" fillId="0" borderId="21" xfId="0" applyFont="1" applyBorder="1"/>
    <xf numFmtId="0" fontId="26" fillId="0" borderId="22" xfId="0" applyFont="1" applyBorder="1"/>
    <xf numFmtId="0" fontId="14" fillId="2" borderId="12" xfId="0" applyFont="1" applyFill="1" applyBorder="1" applyAlignment="1"/>
    <xf numFmtId="0" fontId="26" fillId="0" borderId="15" xfId="0" applyFont="1" applyBorder="1"/>
    <xf numFmtId="49" fontId="14" fillId="2" borderId="4" xfId="0" applyNumberFormat="1" applyFont="1" applyFill="1" applyBorder="1" applyAlignment="1">
      <alignment horizontal="left"/>
    </xf>
    <xf numFmtId="0" fontId="14" fillId="2" borderId="24" xfId="0" applyFont="1" applyFill="1" applyBorder="1" applyAlignment="1">
      <alignment horizontal="left" vertical="center" wrapText="1"/>
    </xf>
    <xf numFmtId="0" fontId="26" fillId="0" borderId="25" xfId="0" applyFont="1" applyBorder="1"/>
    <xf numFmtId="0" fontId="26" fillId="0" borderId="28" xfId="0" applyFont="1" applyBorder="1"/>
    <xf numFmtId="0" fontId="26" fillId="0" borderId="29" xfId="0" applyFont="1" applyBorder="1"/>
    <xf numFmtId="0" fontId="14" fillId="2" borderId="9" xfId="0" applyFont="1" applyFill="1" applyBorder="1" applyAlignment="1"/>
    <xf numFmtId="0" fontId="14" fillId="2" borderId="9" xfId="0" applyFont="1" applyFill="1" applyBorder="1" applyAlignment="1">
      <alignment vertical="center" wrapText="1"/>
    </xf>
    <xf numFmtId="0" fontId="27" fillId="2" borderId="32" xfId="0" applyFont="1" applyFill="1" applyBorder="1" applyAlignment="1">
      <alignment wrapText="1"/>
    </xf>
    <xf numFmtId="0" fontId="26" fillId="0" borderId="33" xfId="0" applyFont="1" applyBorder="1"/>
    <xf numFmtId="0" fontId="26" fillId="0" borderId="34" xfId="0" applyFont="1" applyBorder="1"/>
    <xf numFmtId="0" fontId="26" fillId="0" borderId="35" xfId="0" applyFont="1" applyBorder="1"/>
    <xf numFmtId="49" fontId="14" fillId="2" borderId="24" xfId="0" applyNumberFormat="1" applyFont="1" applyFill="1" applyBorder="1" applyAlignment="1">
      <alignment horizontal="left" vertical="top" wrapText="1"/>
    </xf>
    <xf numFmtId="0" fontId="26" fillId="0" borderId="26" xfId="0" applyFont="1" applyBorder="1"/>
    <xf numFmtId="0" fontId="26" fillId="0" borderId="30" xfId="0" applyFont="1" applyBorder="1"/>
    <xf numFmtId="49" fontId="14" fillId="2" borderId="9" xfId="0" applyNumberFormat="1" applyFont="1" applyFill="1" applyBorder="1" applyAlignment="1">
      <alignment vertical="top" wrapText="1"/>
    </xf>
    <xf numFmtId="0" fontId="14" fillId="2" borderId="43" xfId="0" applyFont="1" applyFill="1" applyBorder="1" applyAlignment="1">
      <alignment horizontal="center"/>
    </xf>
    <xf numFmtId="0" fontId="26" fillId="0" borderId="44" xfId="0" applyFont="1" applyBorder="1"/>
    <xf numFmtId="0" fontId="26" fillId="0" borderId="47" xfId="0" applyFont="1" applyBorder="1"/>
    <xf numFmtId="0" fontId="14" fillId="2" borderId="64" xfId="0" applyFont="1" applyFill="1" applyBorder="1" applyAlignment="1">
      <alignment horizontal="center" vertical="center" wrapText="1"/>
    </xf>
    <xf numFmtId="0" fontId="26" fillId="0" borderId="65" xfId="0" applyFont="1" applyBorder="1"/>
    <xf numFmtId="0" fontId="26" fillId="0" borderId="69" xfId="0" applyFont="1" applyBorder="1"/>
    <xf numFmtId="0" fontId="26" fillId="0" borderId="70" xfId="0" applyFont="1" applyBorder="1"/>
    <xf numFmtId="0" fontId="14" fillId="2" borderId="17" xfId="0" applyFont="1" applyFill="1" applyBorder="1" applyAlignment="1">
      <alignment horizontal="center"/>
    </xf>
    <xf numFmtId="0" fontId="26" fillId="0" borderId="36" xfId="0" applyFont="1" applyBorder="1"/>
    <xf numFmtId="0" fontId="27" fillId="2" borderId="1" xfId="0" applyFont="1" applyFill="1" applyBorder="1" applyAlignment="1">
      <alignment horizontal="left"/>
    </xf>
    <xf numFmtId="0" fontId="14" fillId="2" borderId="4" xfId="0" applyFont="1" applyFill="1" applyBorder="1" applyAlignment="1">
      <alignment horizontal="right"/>
    </xf>
    <xf numFmtId="0" fontId="15" fillId="2" borderId="43" xfId="0" applyFont="1" applyFill="1" applyBorder="1" applyAlignment="1">
      <alignment horizontal="center"/>
    </xf>
    <xf numFmtId="0" fontId="26" fillId="0" borderId="45" xfId="0" applyFont="1" applyBorder="1"/>
    <xf numFmtId="0" fontId="15" fillId="2" borderId="9" xfId="0" applyFont="1" applyFill="1" applyBorder="1" applyAlignment="1">
      <alignment horizontal="center"/>
    </xf>
    <xf numFmtId="0" fontId="15" fillId="2" borderId="38" xfId="0" applyFont="1" applyFill="1" applyBorder="1" applyAlignment="1">
      <alignment horizontal="center"/>
    </xf>
    <xf numFmtId="0" fontId="15" fillId="2" borderId="17" xfId="0" applyFont="1" applyFill="1" applyBorder="1" applyAlignment="1">
      <alignment horizontal="center"/>
    </xf>
    <xf numFmtId="0" fontId="26" fillId="0" borderId="55" xfId="0" applyFont="1" applyBorder="1"/>
    <xf numFmtId="49" fontId="15" fillId="2" borderId="9" xfId="0" applyNumberFormat="1" applyFont="1" applyFill="1" applyBorder="1" applyAlignment="1">
      <alignment shrinkToFit="1"/>
    </xf>
    <xf numFmtId="49" fontId="15" fillId="2" borderId="9" xfId="0" applyNumberFormat="1" applyFont="1" applyFill="1" applyBorder="1" applyAlignment="1">
      <alignment horizontal="center" shrinkToFit="1"/>
    </xf>
    <xf numFmtId="0" fontId="14" fillId="2" borderId="46" xfId="0" applyFont="1" applyFill="1" applyBorder="1" applyAlignment="1"/>
    <xf numFmtId="0" fontId="14" fillId="0" borderId="30" xfId="0" applyFont="1" applyBorder="1" applyAlignment="1">
      <alignment horizontal="right"/>
    </xf>
    <xf numFmtId="49" fontId="15" fillId="0" borderId="9" xfId="0" applyNumberFormat="1" applyFont="1" applyBorder="1" applyAlignment="1">
      <alignment shrinkToFit="1"/>
    </xf>
    <xf numFmtId="0" fontId="15" fillId="2" borderId="4" xfId="0" applyFont="1" applyFill="1" applyBorder="1" applyAlignment="1"/>
    <xf numFmtId="0" fontId="15" fillId="2" borderId="17" xfId="0" applyFont="1" applyFill="1" applyBorder="1" applyAlignment="1"/>
    <xf numFmtId="0" fontId="15" fillId="2" borderId="4" xfId="0" applyFont="1" applyFill="1" applyBorder="1" applyAlignment="1">
      <alignment horizontal="right"/>
    </xf>
    <xf numFmtId="0" fontId="15" fillId="2" borderId="1" xfId="0" applyFont="1" applyFill="1" applyBorder="1" applyAlignment="1">
      <alignment horizontal="center"/>
    </xf>
    <xf numFmtId="0" fontId="15" fillId="2" borderId="4" xfId="0" applyFont="1" applyFill="1" applyBorder="1" applyAlignment="1">
      <alignment horizontal="center"/>
    </xf>
    <xf numFmtId="0" fontId="15" fillId="2" borderId="46" xfId="0" applyFont="1" applyFill="1" applyBorder="1" applyAlignment="1">
      <alignment horizontal="left"/>
    </xf>
    <xf numFmtId="0" fontId="15" fillId="2" borderId="1" xfId="0" applyFont="1" applyFill="1" applyBorder="1" applyAlignment="1">
      <alignment horizontal="left"/>
    </xf>
    <xf numFmtId="0" fontId="14" fillId="2" borderId="4" xfId="0" applyFont="1" applyFill="1" applyBorder="1" applyAlignment="1">
      <alignment horizontal="left"/>
    </xf>
    <xf numFmtId="0" fontId="14" fillId="2" borderId="24" xfId="0" applyFont="1" applyFill="1" applyBorder="1" applyAlignment="1">
      <alignment horizontal="center" vertical="center" wrapText="1"/>
    </xf>
    <xf numFmtId="0" fontId="14" fillId="2" borderId="46" xfId="0" applyFont="1" applyFill="1" applyBorder="1" applyAlignment="1">
      <alignment horizontal="center"/>
    </xf>
    <xf numFmtId="0" fontId="27" fillId="2" borderId="1" xfId="0" applyFont="1" applyFill="1" applyBorder="1" applyAlignment="1">
      <alignment wrapText="1"/>
    </xf>
    <xf numFmtId="0" fontId="26" fillId="0" borderId="2" xfId="0" applyFont="1" applyBorder="1" applyAlignment="1">
      <alignment wrapText="1"/>
    </xf>
    <xf numFmtId="0" fontId="26" fillId="0" borderId="3" xfId="0" applyFont="1" applyBorder="1" applyAlignment="1">
      <alignment wrapText="1"/>
    </xf>
    <xf numFmtId="0" fontId="15" fillId="2" borderId="46" xfId="0" applyFont="1" applyFill="1" applyBorder="1" applyAlignment="1"/>
    <xf numFmtId="1" fontId="15" fillId="2" borderId="9" xfId="0" applyNumberFormat="1" applyFont="1" applyFill="1" applyBorder="1" applyAlignment="1">
      <alignment horizontal="left" shrinkToFit="1"/>
    </xf>
    <xf numFmtId="0" fontId="15" fillId="2" borderId="24" xfId="0" applyFont="1" applyFill="1" applyBorder="1" applyAlignment="1">
      <alignment horizontal="center" vertical="center"/>
    </xf>
    <xf numFmtId="49" fontId="15" fillId="2" borderId="9" xfId="0" applyNumberFormat="1" applyFont="1" applyFill="1" applyBorder="1" applyAlignment="1">
      <alignment horizontal="left" shrinkToFit="1"/>
    </xf>
    <xf numFmtId="0" fontId="27" fillId="2" borderId="1" xfId="0" applyFont="1" applyFill="1" applyBorder="1" applyAlignment="1"/>
    <xf numFmtId="0" fontId="15" fillId="2" borderId="38" xfId="0" applyFont="1" applyFill="1" applyBorder="1" applyAlignment="1">
      <alignment horizontal="center" wrapText="1"/>
    </xf>
    <xf numFmtId="0" fontId="26" fillId="0" borderId="37" xfId="0" applyFont="1" applyBorder="1" applyAlignment="1">
      <alignment wrapText="1"/>
    </xf>
    <xf numFmtId="1" fontId="15" fillId="2" borderId="9" xfId="0" applyNumberFormat="1" applyFont="1" applyFill="1" applyBorder="1" applyAlignment="1">
      <alignment horizontal="center" shrinkToFit="1"/>
    </xf>
    <xf numFmtId="0" fontId="14" fillId="2" borderId="4" xfId="0" applyFont="1" applyFill="1" applyBorder="1" applyAlignment="1">
      <alignment horizontal="center"/>
    </xf>
    <xf numFmtId="0" fontId="14" fillId="0" borderId="30" xfId="0" applyFont="1" applyBorder="1" applyAlignment="1"/>
    <xf numFmtId="0" fontId="14" fillId="0" borderId="24" xfId="0" applyFont="1" applyBorder="1" applyAlignment="1">
      <alignment horizontal="center"/>
    </xf>
    <xf numFmtId="0" fontId="14" fillId="0" borderId="24" xfId="0" applyFont="1" applyBorder="1" applyAlignment="1">
      <alignment horizontal="center" vertical="center" wrapText="1"/>
    </xf>
    <xf numFmtId="0" fontId="14" fillId="0" borderId="28" xfId="0" applyFont="1" applyBorder="1" applyAlignment="1">
      <alignment horizontal="center"/>
    </xf>
    <xf numFmtId="1" fontId="15" fillId="2" borderId="9" xfId="0" applyNumberFormat="1" applyFont="1" applyFill="1" applyBorder="1" applyAlignment="1">
      <alignment shrinkToFit="1"/>
    </xf>
    <xf numFmtId="49" fontId="15" fillId="2" borderId="9" xfId="0" applyNumberFormat="1" applyFont="1" applyFill="1" applyBorder="1" applyAlignment="1">
      <alignment horizontal="center"/>
    </xf>
    <xf numFmtId="0" fontId="15" fillId="0" borderId="24" xfId="0" applyFont="1" applyBorder="1" applyAlignment="1">
      <alignment horizontal="center"/>
    </xf>
    <xf numFmtId="0" fontId="16" fillId="0" borderId="0" xfId="0" applyFont="1" applyAlignment="1"/>
    <xf numFmtId="0" fontId="15" fillId="0" borderId="0" xfId="0" applyFont="1" applyAlignment="1"/>
    <xf numFmtId="0" fontId="16" fillId="2" borderId="4" xfId="0" applyFont="1" applyFill="1" applyBorder="1" applyAlignment="1"/>
    <xf numFmtId="0" fontId="15" fillId="2" borderId="43" xfId="0" applyFont="1" applyFill="1" applyBorder="1" applyAlignment="1"/>
    <xf numFmtId="0" fontId="16" fillId="2" borderId="9" xfId="0" applyFont="1" applyFill="1" applyBorder="1" applyAlignment="1"/>
    <xf numFmtId="49" fontId="15" fillId="2" borderId="9" xfId="0" applyNumberFormat="1" applyFont="1" applyFill="1" applyBorder="1" applyAlignment="1">
      <alignment horizontal="left"/>
    </xf>
    <xf numFmtId="49" fontId="15" fillId="2" borderId="9" xfId="0" applyNumberFormat="1" applyFont="1" applyFill="1" applyBorder="1" applyAlignment="1">
      <alignment horizontal="left" wrapText="1"/>
    </xf>
    <xf numFmtId="49" fontId="15" fillId="2" borderId="9" xfId="0" applyNumberFormat="1" applyFont="1" applyFill="1" applyBorder="1" applyAlignment="1">
      <alignment horizontal="left" vertical="center"/>
    </xf>
    <xf numFmtId="0" fontId="15" fillId="2" borderId="1" xfId="0" applyFont="1" applyFill="1" applyBorder="1" applyAlignment="1"/>
    <xf numFmtId="0" fontId="15" fillId="0" borderId="57" xfId="0" applyFont="1" applyBorder="1" applyAlignment="1">
      <alignment horizontal="center"/>
    </xf>
    <xf numFmtId="0" fontId="26" fillId="0" borderId="58" xfId="0" applyFont="1" applyBorder="1"/>
    <xf numFmtId="49" fontId="15" fillId="2" borderId="43" xfId="0" applyNumberFormat="1" applyFont="1" applyFill="1" applyBorder="1" applyAlignment="1">
      <alignment horizontal="left" vertical="center" wrapText="1"/>
    </xf>
    <xf numFmtId="49" fontId="15" fillId="2" borderId="9" xfId="0" applyNumberFormat="1" applyFont="1" applyFill="1" applyBorder="1" applyAlignment="1">
      <alignment horizontal="left" vertical="center" wrapText="1"/>
    </xf>
    <xf numFmtId="0" fontId="14" fillId="2" borderId="1" xfId="0" applyFont="1" applyFill="1" applyBorder="1" applyAlignment="1">
      <alignment horizontal="center"/>
    </xf>
    <xf numFmtId="0" fontId="14" fillId="2" borderId="1" xfId="0" applyFont="1" applyFill="1" applyBorder="1" applyAlignment="1">
      <alignment horizontal="right"/>
    </xf>
    <xf numFmtId="0" fontId="31" fillId="2" borderId="33" xfId="0" applyFont="1" applyFill="1" applyBorder="1" applyAlignment="1">
      <alignment wrapText="1"/>
    </xf>
    <xf numFmtId="0" fontId="28" fillId="2" borderId="33" xfId="0" applyFont="1" applyFill="1" applyBorder="1" applyAlignment="1">
      <alignment horizontal="right"/>
    </xf>
    <xf numFmtId="0" fontId="33" fillId="2" borderId="81" xfId="0" applyFont="1" applyFill="1" applyBorder="1" applyAlignment="1">
      <alignment horizontal="center"/>
    </xf>
    <xf numFmtId="0" fontId="26" fillId="0" borderId="82" xfId="0" applyFont="1" applyBorder="1"/>
    <xf numFmtId="0" fontId="26" fillId="0" borderId="83" xfId="0" applyFont="1" applyBorder="1"/>
    <xf numFmtId="0" fontId="33" fillId="2" borderId="77" xfId="0" applyFont="1" applyFill="1" applyBorder="1" applyAlignment="1">
      <alignment horizontal="center"/>
    </xf>
    <xf numFmtId="0" fontId="26" fillId="0" borderId="77" xfId="0" applyFont="1" applyBorder="1"/>
    <xf numFmtId="0" fontId="26" fillId="0" borderId="78" xfId="0" applyFont="1" applyBorder="1"/>
    <xf numFmtId="49" fontId="28" fillId="2" borderId="61" xfId="0" applyNumberFormat="1" applyFont="1" applyFill="1" applyBorder="1" applyAlignment="1"/>
    <xf numFmtId="0" fontId="26" fillId="0" borderId="62" xfId="0" applyFont="1" applyBorder="1"/>
    <xf numFmtId="0" fontId="26" fillId="0" borderId="63" xfId="0" applyFont="1" applyBorder="1"/>
    <xf numFmtId="49" fontId="28" fillId="2" borderId="70" xfId="0" applyNumberFormat="1" applyFont="1" applyFill="1" applyBorder="1" applyAlignment="1"/>
    <xf numFmtId="0" fontId="26" fillId="0" borderId="71" xfId="0" applyFont="1" applyBorder="1"/>
    <xf numFmtId="0" fontId="15" fillId="2" borderId="33" xfId="0" applyFont="1" applyFill="1" applyBorder="1" applyAlignment="1"/>
    <xf numFmtId="0" fontId="33" fillId="2" borderId="60" xfId="0" applyFont="1" applyFill="1" applyBorder="1" applyAlignment="1">
      <alignment horizontal="center"/>
    </xf>
    <xf numFmtId="0" fontId="26" fillId="0" borderId="60" xfId="0" applyFont="1" applyBorder="1"/>
    <xf numFmtId="49" fontId="28" fillId="2" borderId="84" xfId="0" applyNumberFormat="1" applyFont="1" applyFill="1" applyBorder="1" applyAlignment="1"/>
    <xf numFmtId="0" fontId="26" fillId="0" borderId="85" xfId="0" applyFont="1" applyBorder="1"/>
    <xf numFmtId="0" fontId="26" fillId="0" borderId="86" xfId="0" applyFont="1" applyBorder="1"/>
    <xf numFmtId="49" fontId="28" fillId="2" borderId="60" xfId="0" applyNumberFormat="1" applyFont="1" applyFill="1" applyBorder="1" applyAlignment="1"/>
    <xf numFmtId="0" fontId="28" fillId="2" borderId="33" xfId="0" applyFont="1" applyFill="1" applyBorder="1" applyAlignment="1"/>
    <xf numFmtId="0" fontId="28" fillId="2" borderId="33" xfId="0" applyFont="1" applyFill="1" applyBorder="1" applyAlignment="1">
      <alignment wrapText="1"/>
    </xf>
    <xf numFmtId="0" fontId="33" fillId="2" borderId="72" xfId="0" applyFont="1" applyFill="1" applyBorder="1" applyAlignment="1">
      <alignment horizontal="center"/>
    </xf>
    <xf numFmtId="0" fontId="26" fillId="0" borderId="73" xfId="0" applyFont="1" applyBorder="1"/>
    <xf numFmtId="0" fontId="26" fillId="0" borderId="74" xfId="0" applyFont="1" applyBorder="1"/>
    <xf numFmtId="0" fontId="33" fillId="2" borderId="65" xfId="0" applyFont="1" applyFill="1" applyBorder="1" applyAlignment="1">
      <alignment horizontal="center"/>
    </xf>
    <xf numFmtId="0" fontId="26" fillId="0" borderId="66" xfId="0" applyFont="1" applyBorder="1"/>
    <xf numFmtId="0" fontId="28" fillId="2" borderId="64" xfId="0" applyFont="1" applyFill="1" applyBorder="1" applyAlignment="1">
      <alignment horizontal="center"/>
    </xf>
    <xf numFmtId="0" fontId="26" fillId="0" borderId="67" xfId="0" applyFont="1" applyBorder="1"/>
    <xf numFmtId="0" fontId="28" fillId="2" borderId="65" xfId="0" applyFont="1" applyFill="1" applyBorder="1" applyAlignment="1">
      <alignment horizontal="center"/>
    </xf>
    <xf numFmtId="0" fontId="28" fillId="2" borderId="65" xfId="0" applyFont="1" applyFill="1" applyBorder="1"/>
    <xf numFmtId="0" fontId="26" fillId="0" borderId="68" xfId="0" applyFont="1" applyBorder="1"/>
    <xf numFmtId="0" fontId="28" fillId="2" borderId="67" xfId="0" applyFont="1" applyFill="1" applyBorder="1" applyAlignment="1">
      <alignment horizontal="center" vertical="top"/>
    </xf>
    <xf numFmtId="0" fontId="31" fillId="2" borderId="33" xfId="0" applyFont="1" applyFill="1" applyBorder="1" applyAlignment="1">
      <alignment vertical="center" wrapText="1"/>
    </xf>
    <xf numFmtId="0" fontId="26" fillId="0" borderId="33" xfId="0" applyFont="1" applyBorder="1" applyAlignment="1">
      <alignment vertical="center"/>
    </xf>
    <xf numFmtId="0" fontId="33" fillId="2" borderId="75" xfId="0" applyFont="1" applyFill="1" applyBorder="1" applyAlignment="1">
      <alignment horizontal="center"/>
    </xf>
    <xf numFmtId="0" fontId="26" fillId="0" borderId="75" xfId="0" applyFont="1" applyBorder="1"/>
  </cellXfs>
  <cellStyles count="1">
    <cellStyle name="Normal" xfId="0" builtinId="0"/>
  </cellStyles>
  <dxfs count="21">
    <dxf>
      <font>
        <color rgb="FFFF0000"/>
      </font>
      <fill>
        <patternFill patternType="none"/>
      </fill>
    </dxf>
    <dxf>
      <font>
        <color rgb="FFFF0000"/>
      </font>
      <fill>
        <patternFill patternType="none"/>
      </fill>
    </dxf>
    <dxf>
      <font>
        <color rgb="FFFF0000"/>
      </font>
      <fill>
        <patternFill patternType="none"/>
      </fill>
    </dxf>
    <dxf>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142875</xdr:colOff>
      <xdr:row>2</xdr:row>
      <xdr:rowOff>0</xdr:rowOff>
    </xdr:from>
    <xdr:ext cx="1266825" cy="342900"/>
    <xdr:pic>
      <xdr:nvPicPr>
        <xdr:cNvPr id="2" name="image60.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142875</xdr:colOff>
      <xdr:row>6</xdr:row>
      <xdr:rowOff>76200</xdr:rowOff>
    </xdr:from>
    <xdr:ext cx="1266825" cy="342900"/>
    <xdr:pic>
      <xdr:nvPicPr>
        <xdr:cNvPr id="3" name="image59.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142875</xdr:colOff>
      <xdr:row>10</xdr:row>
      <xdr:rowOff>152400</xdr:rowOff>
    </xdr:from>
    <xdr:ext cx="1266825" cy="342900"/>
    <xdr:pic>
      <xdr:nvPicPr>
        <xdr:cNvPr id="4" name="image56.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142875</xdr:colOff>
      <xdr:row>281</xdr:row>
      <xdr:rowOff>57150</xdr:rowOff>
    </xdr:from>
    <xdr:ext cx="1266825" cy="342900"/>
    <xdr:pic>
      <xdr:nvPicPr>
        <xdr:cNvPr id="5" name="image58.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142875</xdr:colOff>
      <xdr:row>283</xdr:row>
      <xdr:rowOff>57150</xdr:rowOff>
    </xdr:from>
    <xdr:ext cx="1266825" cy="342900"/>
    <xdr:pic>
      <xdr:nvPicPr>
        <xdr:cNvPr id="6" name="image57.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00"/>
  <sheetViews>
    <sheetView tabSelected="1" zoomScale="85" zoomScaleNormal="85" workbookViewId="0">
      <selection activeCell="B8" sqref="B8"/>
    </sheetView>
  </sheetViews>
  <sheetFormatPr defaultColWidth="14.42578125" defaultRowHeight="15" customHeight="1" x14ac:dyDescent="0.2"/>
  <cols>
    <col min="1" max="1" width="5.42578125" customWidth="1"/>
    <col min="2" max="6" width="9.140625" customWidth="1"/>
    <col min="7" max="7" width="15" customWidth="1"/>
    <col min="8" max="9" width="9.140625" customWidth="1"/>
    <col min="10" max="10" width="14.140625" customWidth="1"/>
    <col min="11" max="15" width="9.140625" customWidth="1"/>
    <col min="16" max="16" width="52.7109375" customWidth="1"/>
    <col min="17" max="17" width="9.140625" customWidth="1"/>
    <col min="18" max="18" width="10.85546875" customWidth="1"/>
    <col min="19" max="19" width="9.85546875" customWidth="1"/>
    <col min="20" max="25" width="9.140625" customWidth="1"/>
    <col min="26" max="28" width="8" customWidth="1"/>
    <col min="29" max="29" width="8.140625" customWidth="1"/>
  </cols>
  <sheetData>
    <row r="1" spans="1:29" ht="12.75" customHeight="1" x14ac:dyDescent="0.2">
      <c r="A1" s="1"/>
      <c r="B1" s="2"/>
      <c r="C1" s="2"/>
      <c r="D1" s="2"/>
      <c r="E1" s="2"/>
      <c r="F1" s="2"/>
      <c r="G1" s="2"/>
      <c r="H1" s="2"/>
      <c r="I1" s="2"/>
      <c r="J1" s="2"/>
      <c r="K1" s="2"/>
      <c r="L1" s="2"/>
      <c r="M1" s="2"/>
      <c r="N1" s="2"/>
      <c r="O1" s="2"/>
      <c r="P1" s="2"/>
      <c r="Q1" s="2"/>
      <c r="R1" s="3"/>
      <c r="S1" s="4"/>
      <c r="T1" s="5"/>
      <c r="U1" s="5"/>
      <c r="V1" s="5"/>
      <c r="W1" s="5"/>
      <c r="X1" s="5"/>
      <c r="Y1" s="5"/>
      <c r="Z1" s="5"/>
      <c r="AA1" s="5"/>
      <c r="AB1" s="5"/>
      <c r="AC1" s="5"/>
    </row>
    <row r="2" spans="1:29" ht="24" customHeight="1" x14ac:dyDescent="0.2">
      <c r="A2" s="5"/>
      <c r="B2" s="194"/>
      <c r="C2" s="191"/>
      <c r="D2" s="191"/>
      <c r="E2" s="191"/>
      <c r="F2" s="191"/>
      <c r="G2" s="191"/>
      <c r="H2" s="191"/>
      <c r="I2" s="191"/>
      <c r="J2" s="191"/>
      <c r="K2" s="191"/>
      <c r="L2" s="191"/>
      <c r="M2" s="191"/>
      <c r="N2" s="191"/>
      <c r="O2" s="191"/>
      <c r="P2" s="191"/>
      <c r="Q2" s="2"/>
      <c r="R2" s="3"/>
      <c r="S2" s="4"/>
      <c r="T2" s="5"/>
      <c r="U2" s="5"/>
      <c r="V2" s="5"/>
      <c r="W2" s="5"/>
      <c r="X2" s="5"/>
      <c r="Y2" s="5"/>
      <c r="Z2" s="5"/>
      <c r="AA2" s="5"/>
      <c r="AB2" s="5"/>
      <c r="AC2" s="5"/>
    </row>
    <row r="3" spans="1:29" ht="12.75" customHeight="1" x14ac:dyDescent="0.35">
      <c r="A3" s="1"/>
      <c r="B3" s="2"/>
      <c r="C3" s="2"/>
      <c r="D3" s="2"/>
      <c r="E3" s="2"/>
      <c r="F3" s="6"/>
      <c r="G3" s="6"/>
      <c r="H3" s="6"/>
      <c r="I3" s="2"/>
      <c r="J3" s="2"/>
      <c r="K3" s="2"/>
      <c r="L3" s="2"/>
      <c r="M3" s="2"/>
      <c r="N3" s="2"/>
      <c r="O3" s="2"/>
      <c r="P3" s="2"/>
      <c r="Q3" s="2"/>
      <c r="R3" s="3"/>
      <c r="S3" s="4"/>
      <c r="T3" s="5"/>
      <c r="U3" s="5"/>
      <c r="V3" s="5"/>
      <c r="W3" s="5"/>
      <c r="X3" s="5"/>
      <c r="Y3" s="5"/>
      <c r="Z3" s="5"/>
      <c r="AA3" s="5"/>
      <c r="AB3" s="5"/>
      <c r="AC3" s="5"/>
    </row>
    <row r="4" spans="1:29" ht="24" customHeight="1" x14ac:dyDescent="0.2">
      <c r="A4" s="5"/>
      <c r="B4" s="194"/>
      <c r="C4" s="191"/>
      <c r="D4" s="191"/>
      <c r="E4" s="191"/>
      <c r="F4" s="191"/>
      <c r="G4" s="191"/>
      <c r="H4" s="191"/>
      <c r="I4" s="191"/>
      <c r="J4" s="191"/>
      <c r="K4" s="191"/>
      <c r="L4" s="191"/>
      <c r="M4" s="191"/>
      <c r="N4" s="191"/>
      <c r="O4" s="191"/>
      <c r="P4" s="191"/>
      <c r="Q4" s="2"/>
      <c r="R4" s="3"/>
      <c r="S4" s="4"/>
      <c r="T4" s="5"/>
      <c r="U4" s="5"/>
      <c r="V4" s="5"/>
      <c r="W4" s="5"/>
      <c r="X4" s="5"/>
      <c r="Y4" s="5"/>
      <c r="Z4" s="5"/>
      <c r="AA4" s="5"/>
      <c r="AB4" s="5"/>
      <c r="AC4" s="5"/>
    </row>
    <row r="5" spans="1:29" ht="24" customHeight="1" x14ac:dyDescent="0.35">
      <c r="A5" s="7"/>
      <c r="B5" s="8"/>
      <c r="C5" s="9"/>
      <c r="D5" s="9"/>
      <c r="E5" s="9"/>
      <c r="F5" s="9"/>
      <c r="G5" s="9"/>
      <c r="H5" s="9"/>
      <c r="I5" s="9"/>
      <c r="J5" s="9"/>
      <c r="K5" s="9"/>
      <c r="L5" s="9"/>
      <c r="M5" s="9"/>
      <c r="N5" s="9"/>
      <c r="O5" s="9"/>
      <c r="P5" s="9"/>
      <c r="Q5" s="2"/>
      <c r="R5" s="3"/>
      <c r="S5" s="4"/>
      <c r="T5" s="5"/>
      <c r="U5" s="5"/>
      <c r="V5" s="5"/>
      <c r="W5" s="5"/>
      <c r="X5" s="5"/>
      <c r="Y5" s="5"/>
      <c r="Z5" s="5"/>
      <c r="AA5" s="5"/>
      <c r="AB5" s="5"/>
      <c r="AC5" s="5"/>
    </row>
    <row r="6" spans="1:29" ht="23.25" customHeight="1" x14ac:dyDescent="0.35">
      <c r="A6" s="10"/>
      <c r="B6" s="195" t="s">
        <v>0</v>
      </c>
      <c r="C6" s="196"/>
      <c r="D6" s="196"/>
      <c r="E6" s="196"/>
      <c r="F6" s="196"/>
      <c r="G6" s="196"/>
      <c r="H6" s="11"/>
      <c r="I6" s="2"/>
      <c r="J6" s="2"/>
      <c r="K6" s="2"/>
      <c r="L6" s="2"/>
      <c r="M6" s="2"/>
      <c r="N6" s="2"/>
      <c r="O6" s="194"/>
      <c r="P6" s="191"/>
      <c r="Q6" s="191"/>
      <c r="R6" s="3"/>
      <c r="S6" s="4"/>
      <c r="T6" s="5"/>
      <c r="U6" s="5"/>
      <c r="V6" s="5"/>
      <c r="W6" s="5"/>
      <c r="X6" s="5"/>
      <c r="Y6" s="5"/>
      <c r="Z6" s="5"/>
      <c r="AA6" s="5"/>
      <c r="AB6" s="5"/>
      <c r="AC6" s="5"/>
    </row>
    <row r="7" spans="1:29" ht="33" customHeight="1" x14ac:dyDescent="0.25">
      <c r="A7" s="10"/>
      <c r="B7" s="195" t="s">
        <v>1020</v>
      </c>
      <c r="C7" s="196"/>
      <c r="D7" s="196"/>
      <c r="E7" s="196"/>
      <c r="F7" s="196"/>
      <c r="G7" s="196"/>
      <c r="H7" s="196"/>
      <c r="I7" s="196"/>
      <c r="J7" s="196"/>
      <c r="K7" s="2"/>
      <c r="L7" s="2"/>
      <c r="M7" s="2"/>
      <c r="N7" s="2"/>
      <c r="O7" s="2"/>
      <c r="P7" s="2"/>
      <c r="Q7" s="2"/>
      <c r="R7" s="3"/>
      <c r="S7" s="4"/>
      <c r="T7" s="5"/>
      <c r="U7" s="5"/>
      <c r="V7" s="5"/>
      <c r="W7" s="5"/>
      <c r="X7" s="5"/>
      <c r="Y7" s="5"/>
      <c r="Z7" s="5"/>
      <c r="AA7" s="5"/>
      <c r="AB7" s="5"/>
      <c r="AC7" s="5"/>
    </row>
    <row r="8" spans="1:29" ht="12.75" customHeight="1" x14ac:dyDescent="0.2">
      <c r="A8" s="1"/>
      <c r="B8" s="2"/>
      <c r="C8" s="2"/>
      <c r="D8" s="2"/>
      <c r="E8" s="2"/>
      <c r="F8" s="2"/>
      <c r="G8" s="2"/>
      <c r="H8" s="2"/>
      <c r="I8" s="2"/>
      <c r="J8" s="2"/>
      <c r="K8" s="2"/>
      <c r="L8" s="2"/>
      <c r="M8" s="2"/>
      <c r="N8" s="2"/>
      <c r="O8" s="2"/>
      <c r="P8" s="2"/>
      <c r="Q8" s="2"/>
      <c r="R8" s="3"/>
      <c r="S8" s="4"/>
      <c r="T8" s="5"/>
      <c r="U8" s="5"/>
      <c r="V8" s="5"/>
      <c r="W8" s="5"/>
      <c r="X8" s="5"/>
      <c r="Y8" s="5"/>
      <c r="Z8" s="5"/>
      <c r="AA8" s="5"/>
      <c r="AB8" s="5"/>
      <c r="AC8" s="5"/>
    </row>
    <row r="9" spans="1:29" ht="34.5" customHeight="1" x14ac:dyDescent="0.5">
      <c r="A9" s="12"/>
      <c r="B9" s="197" t="s">
        <v>1</v>
      </c>
      <c r="C9" s="198"/>
      <c r="D9" s="198"/>
      <c r="E9" s="198"/>
      <c r="F9" s="198"/>
      <c r="G9" s="198"/>
      <c r="H9" s="198"/>
      <c r="I9" s="198"/>
      <c r="J9" s="198"/>
      <c r="K9" s="198"/>
      <c r="L9" s="198"/>
      <c r="M9" s="198"/>
      <c r="N9" s="198"/>
      <c r="O9" s="198"/>
      <c r="P9" s="198"/>
      <c r="Q9" s="2"/>
      <c r="R9" s="3"/>
      <c r="S9" s="4"/>
      <c r="T9" s="5"/>
      <c r="U9" s="5"/>
      <c r="V9" s="5"/>
      <c r="W9" s="5"/>
      <c r="X9" s="5"/>
      <c r="Y9" s="5"/>
      <c r="Z9" s="5"/>
      <c r="AA9" s="5"/>
      <c r="AB9" s="5"/>
      <c r="AC9" s="5"/>
    </row>
    <row r="10" spans="1:29" ht="12.75" customHeight="1" x14ac:dyDescent="0.3">
      <c r="A10" s="13"/>
      <c r="B10" s="199" t="s">
        <v>2</v>
      </c>
      <c r="C10" s="196"/>
      <c r="D10" s="196"/>
      <c r="E10" s="196"/>
      <c r="F10" s="196"/>
      <c r="G10" s="196"/>
      <c r="H10" s="196"/>
      <c r="I10" s="196"/>
      <c r="J10" s="196"/>
      <c r="K10" s="196"/>
      <c r="L10" s="196"/>
      <c r="M10" s="196"/>
      <c r="N10" s="196"/>
      <c r="O10" s="196"/>
      <c r="P10" s="196"/>
      <c r="Q10" s="2"/>
      <c r="R10" s="3"/>
      <c r="S10" s="4"/>
      <c r="T10" s="5"/>
      <c r="U10" s="5"/>
      <c r="V10" s="5"/>
      <c r="W10" s="5"/>
      <c r="X10" s="5"/>
      <c r="Y10" s="5"/>
      <c r="Z10" s="5"/>
      <c r="AA10" s="5"/>
      <c r="AB10" s="5"/>
      <c r="AC10" s="5"/>
    </row>
    <row r="11" spans="1:29" ht="12.75" customHeight="1" x14ac:dyDescent="0.3">
      <c r="A11" s="13"/>
      <c r="B11" s="196"/>
      <c r="C11" s="196"/>
      <c r="D11" s="196"/>
      <c r="E11" s="196"/>
      <c r="F11" s="196"/>
      <c r="G11" s="196"/>
      <c r="H11" s="196"/>
      <c r="I11" s="196"/>
      <c r="J11" s="196"/>
      <c r="K11" s="196"/>
      <c r="L11" s="196"/>
      <c r="M11" s="196"/>
      <c r="N11" s="196"/>
      <c r="O11" s="196"/>
      <c r="P11" s="196"/>
      <c r="Q11" s="2"/>
      <c r="R11" s="3"/>
      <c r="S11" s="4"/>
      <c r="T11" s="5"/>
      <c r="U11" s="5"/>
      <c r="V11" s="5"/>
      <c r="W11" s="5"/>
      <c r="X11" s="5"/>
      <c r="Y11" s="5"/>
      <c r="Z11" s="5"/>
      <c r="AA11" s="5"/>
      <c r="AB11" s="5"/>
      <c r="AC11" s="5"/>
    </row>
    <row r="12" spans="1:29" ht="12.75" customHeight="1" x14ac:dyDescent="0.2">
      <c r="A12" s="5"/>
      <c r="B12" s="194"/>
      <c r="C12" s="191"/>
      <c r="D12" s="191"/>
      <c r="E12" s="191"/>
      <c r="F12" s="191"/>
      <c r="G12" s="191"/>
      <c r="H12" s="191"/>
      <c r="I12" s="191"/>
      <c r="J12" s="191"/>
      <c r="K12" s="191"/>
      <c r="L12" s="191"/>
      <c r="M12" s="191"/>
      <c r="N12" s="191"/>
      <c r="O12" s="191"/>
      <c r="P12" s="191"/>
      <c r="Q12" s="2"/>
      <c r="R12" s="3"/>
      <c r="S12" s="4"/>
      <c r="T12" s="5"/>
      <c r="U12" s="5"/>
      <c r="V12" s="5"/>
      <c r="W12" s="5"/>
      <c r="X12" s="5"/>
      <c r="Y12" s="5"/>
      <c r="Z12" s="5"/>
      <c r="AA12" s="5"/>
      <c r="AB12" s="5"/>
      <c r="AC12" s="5"/>
    </row>
    <row r="13" spans="1:29" ht="12.75" customHeight="1" x14ac:dyDescent="0.2">
      <c r="A13" s="14"/>
      <c r="B13" s="200" t="s">
        <v>3</v>
      </c>
      <c r="C13" s="191"/>
      <c r="D13" s="191"/>
      <c r="E13" s="191"/>
      <c r="F13" s="191"/>
      <c r="G13" s="191"/>
      <c r="H13" s="191"/>
      <c r="I13" s="191"/>
      <c r="J13" s="191"/>
      <c r="K13" s="191"/>
      <c r="L13" s="191"/>
      <c r="M13" s="191"/>
      <c r="N13" s="191"/>
      <c r="O13" s="191"/>
      <c r="P13" s="191"/>
      <c r="Q13" s="191"/>
      <c r="R13" s="191"/>
      <c r="S13" s="4"/>
      <c r="T13" s="5"/>
      <c r="U13" s="5"/>
      <c r="V13" s="5"/>
      <c r="W13" s="5"/>
      <c r="X13" s="5"/>
      <c r="Y13" s="5"/>
      <c r="Z13" s="5"/>
      <c r="AA13" s="5"/>
      <c r="AB13" s="5"/>
      <c r="AC13" s="5"/>
    </row>
    <row r="14" spans="1:29" ht="26.25" customHeight="1" x14ac:dyDescent="0.2">
      <c r="A14" s="14"/>
      <c r="B14" s="200" t="s">
        <v>4</v>
      </c>
      <c r="C14" s="191"/>
      <c r="D14" s="191"/>
      <c r="E14" s="191"/>
      <c r="F14" s="191"/>
      <c r="G14" s="191"/>
      <c r="H14" s="191"/>
      <c r="I14" s="191"/>
      <c r="J14" s="191"/>
      <c r="K14" s="191"/>
      <c r="L14" s="191"/>
      <c r="M14" s="191"/>
      <c r="N14" s="191"/>
      <c r="O14" s="191"/>
      <c r="P14" s="191"/>
      <c r="Q14" s="191"/>
      <c r="R14" s="191"/>
      <c r="S14" s="4"/>
      <c r="T14" s="5"/>
      <c r="U14" s="5"/>
      <c r="V14" s="5"/>
      <c r="W14" s="5"/>
      <c r="X14" s="5"/>
      <c r="Y14" s="5"/>
      <c r="Z14" s="5"/>
      <c r="AA14" s="5"/>
      <c r="AB14" s="5"/>
      <c r="AC14" s="5"/>
    </row>
    <row r="15" spans="1:29" ht="24.75" customHeight="1" x14ac:dyDescent="0.2">
      <c r="A15" s="14"/>
      <c r="B15" s="200" t="s">
        <v>5</v>
      </c>
      <c r="C15" s="191"/>
      <c r="D15" s="191"/>
      <c r="E15" s="191"/>
      <c r="F15" s="191"/>
      <c r="G15" s="191"/>
      <c r="H15" s="191"/>
      <c r="I15" s="191"/>
      <c r="J15" s="191"/>
      <c r="K15" s="191"/>
      <c r="L15" s="191"/>
      <c r="M15" s="191"/>
      <c r="N15" s="191"/>
      <c r="O15" s="191"/>
      <c r="P15" s="191"/>
      <c r="Q15" s="191"/>
      <c r="R15" s="191"/>
      <c r="S15" s="4"/>
      <c r="T15" s="5"/>
      <c r="U15" s="5"/>
      <c r="V15" s="5"/>
      <c r="W15" s="5"/>
      <c r="X15" s="5"/>
      <c r="Y15" s="5"/>
      <c r="Z15" s="5"/>
      <c r="AA15" s="5"/>
      <c r="AB15" s="5"/>
      <c r="AC15" s="5"/>
    </row>
    <row r="16" spans="1:29" ht="39.75" customHeight="1" x14ac:dyDescent="0.2">
      <c r="A16" s="14"/>
      <c r="B16" s="200" t="s">
        <v>6</v>
      </c>
      <c r="C16" s="191"/>
      <c r="D16" s="191"/>
      <c r="E16" s="191"/>
      <c r="F16" s="191"/>
      <c r="G16" s="191"/>
      <c r="H16" s="191"/>
      <c r="I16" s="191"/>
      <c r="J16" s="191"/>
      <c r="K16" s="191"/>
      <c r="L16" s="191"/>
      <c r="M16" s="191"/>
      <c r="N16" s="191"/>
      <c r="O16" s="191"/>
      <c r="P16" s="191"/>
      <c r="Q16" s="191"/>
      <c r="R16" s="191"/>
      <c r="S16" s="4"/>
      <c r="T16" s="5"/>
      <c r="U16" s="5"/>
      <c r="V16" s="5"/>
      <c r="W16" s="5"/>
      <c r="X16" s="5"/>
      <c r="Y16" s="5"/>
      <c r="Z16" s="5"/>
      <c r="AA16" s="5"/>
      <c r="AB16" s="5"/>
      <c r="AC16" s="5"/>
    </row>
    <row r="17" spans="1:29" ht="24.75" customHeight="1" x14ac:dyDescent="0.2">
      <c r="A17" s="15"/>
      <c r="B17" s="3"/>
      <c r="C17" s="3"/>
      <c r="D17" s="3"/>
      <c r="E17" s="3"/>
      <c r="F17" s="3"/>
      <c r="G17" s="3"/>
      <c r="H17" s="3"/>
      <c r="I17" s="3"/>
      <c r="J17" s="3"/>
      <c r="K17" s="3"/>
      <c r="L17" s="3"/>
      <c r="M17" s="3"/>
      <c r="N17" s="3"/>
      <c r="O17" s="3"/>
      <c r="P17" s="3"/>
      <c r="Q17" s="3"/>
      <c r="R17" s="3"/>
      <c r="S17" s="4"/>
      <c r="T17" s="16"/>
      <c r="U17" s="16"/>
      <c r="V17" s="16"/>
      <c r="W17" s="16"/>
      <c r="X17" s="16"/>
      <c r="Y17" s="17"/>
      <c r="Z17" s="16"/>
      <c r="AA17" s="16"/>
      <c r="AB17" s="16"/>
      <c r="AC17" s="16"/>
    </row>
    <row r="18" spans="1:29" ht="12.75" customHeight="1" x14ac:dyDescent="0.2">
      <c r="A18" s="18"/>
      <c r="B18" s="4"/>
      <c r="C18" s="4"/>
      <c r="D18" s="4"/>
      <c r="E18" s="4"/>
      <c r="F18" s="4"/>
      <c r="G18" s="4"/>
      <c r="H18" s="4"/>
      <c r="I18" s="4"/>
      <c r="J18" s="4"/>
      <c r="K18" s="4"/>
      <c r="L18" s="4"/>
      <c r="M18" s="4"/>
      <c r="N18" s="4"/>
      <c r="O18" s="4"/>
      <c r="P18" s="19"/>
      <c r="Q18" s="4"/>
      <c r="R18" s="4"/>
      <c r="S18" s="4"/>
      <c r="T18" s="5"/>
      <c r="U18" s="5"/>
      <c r="V18" s="5"/>
      <c r="W18" s="5"/>
      <c r="X18" s="5"/>
      <c r="Y18" s="5"/>
      <c r="Z18" s="5"/>
      <c r="AA18" s="5"/>
      <c r="AB18" s="5"/>
      <c r="AC18" s="5"/>
    </row>
    <row r="19" spans="1:29" ht="12.75" customHeight="1" x14ac:dyDescent="0.2">
      <c r="A19" s="20"/>
      <c r="B19" s="190" t="s">
        <v>7</v>
      </c>
      <c r="C19" s="191"/>
      <c r="D19" s="191"/>
      <c r="E19" s="191"/>
      <c r="F19" s="191"/>
      <c r="G19" s="191"/>
      <c r="H19" s="191"/>
      <c r="I19" s="191"/>
      <c r="J19" s="191"/>
      <c r="K19" s="191"/>
      <c r="L19" s="191"/>
      <c r="M19" s="191"/>
      <c r="N19" s="191"/>
      <c r="O19" s="191"/>
      <c r="P19" s="191"/>
      <c r="Q19" s="191"/>
      <c r="R19" s="191"/>
      <c r="S19" s="21"/>
      <c r="T19" s="5"/>
      <c r="U19" s="5"/>
      <c r="V19" s="5"/>
      <c r="W19" s="5"/>
      <c r="X19" s="5"/>
      <c r="Y19" s="5"/>
      <c r="Z19" s="5"/>
      <c r="AA19" s="5"/>
      <c r="AB19" s="5"/>
      <c r="AC19" s="5"/>
    </row>
    <row r="20" spans="1:29" ht="12.75" customHeight="1" x14ac:dyDescent="0.2">
      <c r="A20" s="22"/>
      <c r="B20" s="23"/>
      <c r="C20" s="23"/>
      <c r="D20" s="23"/>
      <c r="E20" s="23"/>
      <c r="F20" s="23"/>
      <c r="G20" s="23"/>
      <c r="H20" s="23"/>
      <c r="I20" s="23"/>
      <c r="J20" s="23"/>
      <c r="K20" s="23"/>
      <c r="L20" s="23"/>
      <c r="M20" s="23"/>
      <c r="N20" s="23"/>
      <c r="O20" s="23"/>
      <c r="P20" s="23"/>
      <c r="Q20" s="23"/>
      <c r="R20" s="23"/>
      <c r="S20" s="21"/>
      <c r="T20" s="5"/>
      <c r="U20" s="5"/>
      <c r="V20" s="5"/>
      <c r="W20" s="5"/>
      <c r="X20" s="5"/>
      <c r="Y20" s="5"/>
      <c r="Z20" s="5"/>
      <c r="AA20" s="5"/>
      <c r="AB20" s="5"/>
      <c r="AC20" s="5"/>
    </row>
    <row r="21" spans="1:29" ht="100.5" customHeight="1" x14ac:dyDescent="0.2">
      <c r="A21" s="24"/>
      <c r="B21" s="192" t="s">
        <v>1016</v>
      </c>
      <c r="C21" s="193"/>
      <c r="D21" s="193"/>
      <c r="E21" s="193"/>
      <c r="F21" s="193"/>
      <c r="G21" s="193"/>
      <c r="H21" s="193"/>
      <c r="I21" s="193"/>
      <c r="J21" s="193"/>
      <c r="K21" s="193"/>
      <c r="L21" s="193"/>
      <c r="M21" s="193"/>
      <c r="N21" s="193"/>
      <c r="O21" s="193"/>
      <c r="P21" s="193"/>
      <c r="Q21" s="193"/>
      <c r="R21" s="193"/>
      <c r="S21" s="193"/>
      <c r="T21" s="5"/>
      <c r="U21" s="5"/>
      <c r="V21" s="5"/>
      <c r="W21" s="5"/>
      <c r="X21" s="5"/>
      <c r="Y21" s="5"/>
      <c r="Z21" s="5"/>
      <c r="AA21" s="5"/>
      <c r="AB21" s="5"/>
      <c r="AC21" s="5"/>
    </row>
    <row r="22" spans="1:29" ht="12.75" customHeight="1" x14ac:dyDescent="0.2">
      <c r="A22" s="18"/>
      <c r="B22" s="4"/>
      <c r="C22" s="4"/>
      <c r="D22" s="4"/>
      <c r="E22" s="4"/>
      <c r="F22" s="4"/>
      <c r="G22" s="4"/>
      <c r="H22" s="4"/>
      <c r="I22" s="4"/>
      <c r="J22" s="4"/>
      <c r="K22" s="4"/>
      <c r="L22" s="4"/>
      <c r="M22" s="4"/>
      <c r="N22" s="4"/>
      <c r="O22" s="4"/>
      <c r="P22" s="4"/>
      <c r="Q22" s="4"/>
      <c r="R22" s="4"/>
      <c r="S22" s="4"/>
      <c r="T22" s="5"/>
      <c r="U22" s="5"/>
      <c r="V22" s="5"/>
      <c r="W22" s="5"/>
      <c r="X22" s="5"/>
      <c r="Y22" s="5"/>
      <c r="Z22" s="5"/>
      <c r="AA22" s="5"/>
      <c r="AB22" s="5"/>
      <c r="AC22" s="5"/>
    </row>
    <row r="23" spans="1:29" ht="18" customHeight="1" x14ac:dyDescent="0.2">
      <c r="A23" s="18"/>
      <c r="B23" s="4"/>
      <c r="C23" s="4"/>
      <c r="D23" s="4"/>
      <c r="E23" s="4"/>
      <c r="F23" s="4"/>
      <c r="G23" s="4"/>
      <c r="H23" s="4"/>
      <c r="I23" s="4"/>
      <c r="J23" s="4"/>
      <c r="K23" s="4"/>
      <c r="L23" s="4"/>
      <c r="M23" s="4"/>
      <c r="N23" s="4"/>
      <c r="O23" s="4"/>
      <c r="P23" s="4"/>
      <c r="Q23" s="4"/>
      <c r="R23" s="4"/>
      <c r="S23" s="4"/>
      <c r="T23" s="5"/>
      <c r="U23" s="5"/>
      <c r="V23" s="5"/>
      <c r="W23" s="5"/>
      <c r="X23" s="5"/>
      <c r="Y23" s="5"/>
      <c r="Z23" s="5"/>
      <c r="AA23" s="5"/>
      <c r="AB23" s="5"/>
      <c r="AC23" s="5"/>
    </row>
    <row r="24" spans="1:29" ht="12.75" customHeight="1" x14ac:dyDescent="0.2">
      <c r="A24" s="18"/>
      <c r="B24" s="4"/>
      <c r="C24" s="4"/>
      <c r="D24" s="4"/>
      <c r="E24" s="4"/>
      <c r="F24" s="4"/>
      <c r="G24" s="4"/>
      <c r="H24" s="4"/>
      <c r="I24" s="4"/>
      <c r="J24" s="4"/>
      <c r="K24" s="4"/>
      <c r="L24" s="4"/>
      <c r="M24" s="4"/>
      <c r="N24" s="4"/>
      <c r="O24" s="4"/>
      <c r="P24" s="4"/>
      <c r="Q24" s="4"/>
      <c r="R24" s="4"/>
      <c r="S24" s="4"/>
      <c r="T24" s="5"/>
      <c r="U24" s="5"/>
      <c r="V24" s="5"/>
      <c r="W24" s="5"/>
      <c r="X24" s="5"/>
      <c r="Y24" s="5"/>
      <c r="Z24" s="5"/>
      <c r="AA24" s="5"/>
      <c r="AB24" s="5"/>
      <c r="AC24" s="5"/>
    </row>
    <row r="25" spans="1:29" ht="18" customHeight="1" x14ac:dyDescent="0.2">
      <c r="A25" s="18"/>
      <c r="B25" s="4"/>
      <c r="C25" s="4"/>
      <c r="D25" s="4"/>
      <c r="E25" s="4"/>
      <c r="F25" s="4"/>
      <c r="G25" s="4"/>
      <c r="H25" s="4"/>
      <c r="I25" s="4"/>
      <c r="J25" s="4"/>
      <c r="K25" s="4"/>
      <c r="L25" s="4"/>
      <c r="M25" s="4"/>
      <c r="N25" s="4"/>
      <c r="O25" s="4"/>
      <c r="P25" s="4"/>
      <c r="Q25" s="4"/>
      <c r="R25" s="4"/>
      <c r="S25" s="4"/>
      <c r="T25" s="5"/>
      <c r="U25" s="5"/>
      <c r="V25" s="5"/>
      <c r="W25" s="5"/>
      <c r="X25" s="5"/>
      <c r="Y25" s="5"/>
      <c r="Z25" s="5"/>
      <c r="AA25" s="5"/>
      <c r="AB25" s="5"/>
      <c r="AC25" s="5"/>
    </row>
    <row r="26" spans="1:29" ht="12.75" customHeight="1" x14ac:dyDescent="0.2">
      <c r="A26" s="18"/>
      <c r="B26" s="4"/>
      <c r="C26" s="4"/>
      <c r="D26" s="4"/>
      <c r="E26" s="4"/>
      <c r="F26" s="4"/>
      <c r="G26" s="4"/>
      <c r="H26" s="4"/>
      <c r="I26" s="4"/>
      <c r="J26" s="4"/>
      <c r="K26" s="4"/>
      <c r="L26" s="4"/>
      <c r="M26" s="4"/>
      <c r="N26" s="4"/>
      <c r="O26" s="4"/>
      <c r="P26" s="4"/>
      <c r="Q26" s="4"/>
      <c r="R26" s="4"/>
      <c r="S26" s="4"/>
      <c r="T26" s="5"/>
      <c r="U26" s="5"/>
      <c r="V26" s="5"/>
      <c r="W26" s="5"/>
      <c r="X26" s="5"/>
      <c r="Y26" s="5"/>
      <c r="Z26" s="5"/>
      <c r="AA26" s="5"/>
      <c r="AB26" s="5"/>
      <c r="AC26" s="5"/>
    </row>
    <row r="27" spans="1:29" ht="18" customHeight="1" x14ac:dyDescent="0.2">
      <c r="A27" s="18"/>
      <c r="B27" s="4"/>
      <c r="C27" s="4"/>
      <c r="D27" s="4"/>
      <c r="E27" s="4"/>
      <c r="F27" s="4"/>
      <c r="G27" s="4"/>
      <c r="H27" s="4"/>
      <c r="I27" s="4"/>
      <c r="J27" s="4"/>
      <c r="K27" s="4"/>
      <c r="L27" s="4"/>
      <c r="M27" s="4"/>
      <c r="N27" s="4"/>
      <c r="O27" s="4"/>
      <c r="P27" s="4"/>
      <c r="Q27" s="4"/>
      <c r="R27" s="4"/>
      <c r="S27" s="4"/>
      <c r="T27" s="5"/>
      <c r="U27" s="5"/>
      <c r="V27" s="5"/>
      <c r="W27" s="5"/>
      <c r="X27" s="5"/>
      <c r="Y27" s="5"/>
      <c r="Z27" s="5"/>
      <c r="AA27" s="5"/>
      <c r="AB27" s="5"/>
      <c r="AC27" s="5"/>
    </row>
    <row r="28" spans="1:29" ht="12.75" customHeight="1" x14ac:dyDescent="0.2">
      <c r="A28" s="18"/>
      <c r="B28" s="4"/>
      <c r="C28" s="4"/>
      <c r="D28" s="4"/>
      <c r="E28" s="4"/>
      <c r="F28" s="4"/>
      <c r="G28" s="4"/>
      <c r="H28" s="4"/>
      <c r="I28" s="4"/>
      <c r="J28" s="4"/>
      <c r="K28" s="4"/>
      <c r="L28" s="4"/>
      <c r="M28" s="4"/>
      <c r="N28" s="4"/>
      <c r="O28" s="4"/>
      <c r="P28" s="4"/>
      <c r="Q28" s="4"/>
      <c r="R28" s="4"/>
      <c r="S28" s="4"/>
      <c r="T28" s="5"/>
      <c r="U28" s="5"/>
      <c r="V28" s="5"/>
      <c r="W28" s="5"/>
      <c r="X28" s="5"/>
      <c r="Y28" s="5"/>
      <c r="Z28" s="5"/>
      <c r="AA28" s="5"/>
      <c r="AB28" s="5"/>
      <c r="AC28" s="5"/>
    </row>
    <row r="29" spans="1:29" ht="18" customHeight="1" x14ac:dyDescent="0.2">
      <c r="A29" s="18"/>
      <c r="B29" s="4"/>
      <c r="C29" s="4"/>
      <c r="D29" s="4"/>
      <c r="E29" s="4"/>
      <c r="F29" s="4"/>
      <c r="G29" s="4"/>
      <c r="H29" s="4"/>
      <c r="I29" s="4"/>
      <c r="J29" s="4"/>
      <c r="K29" s="4"/>
      <c r="L29" s="4"/>
      <c r="M29" s="4"/>
      <c r="N29" s="4"/>
      <c r="O29" s="4"/>
      <c r="P29" s="4"/>
      <c r="Q29" s="4"/>
      <c r="R29" s="4"/>
      <c r="S29" s="4"/>
      <c r="T29" s="5"/>
      <c r="U29" s="5"/>
      <c r="V29" s="5"/>
      <c r="W29" s="5"/>
      <c r="X29" s="5"/>
      <c r="Y29" s="5"/>
      <c r="Z29" s="5"/>
      <c r="AA29" s="5"/>
      <c r="AB29" s="5"/>
      <c r="AC29" s="5"/>
    </row>
    <row r="30" spans="1:29" ht="12.75" customHeight="1" x14ac:dyDescent="0.2">
      <c r="A30" s="18"/>
      <c r="B30" s="4"/>
      <c r="C30" s="4"/>
      <c r="D30" s="4"/>
      <c r="E30" s="4"/>
      <c r="F30" s="4"/>
      <c r="G30" s="4"/>
      <c r="H30" s="4"/>
      <c r="I30" s="4"/>
      <c r="J30" s="4"/>
      <c r="K30" s="4"/>
      <c r="L30" s="4"/>
      <c r="M30" s="4"/>
      <c r="N30" s="4"/>
      <c r="O30" s="4"/>
      <c r="P30" s="4"/>
      <c r="Q30" s="4"/>
      <c r="R30" s="4"/>
      <c r="S30" s="4"/>
      <c r="T30" s="5"/>
      <c r="U30" s="5"/>
      <c r="V30" s="5"/>
      <c r="W30" s="5"/>
      <c r="X30" s="5"/>
      <c r="Y30" s="5"/>
      <c r="Z30" s="5"/>
      <c r="AA30" s="5"/>
      <c r="AB30" s="5"/>
      <c r="AC30" s="5"/>
    </row>
    <row r="31" spans="1:29" ht="12.75" customHeight="1" x14ac:dyDescent="0.2">
      <c r="A31" s="18"/>
      <c r="B31" s="4"/>
      <c r="C31" s="4"/>
      <c r="D31" s="4"/>
      <c r="E31" s="4"/>
      <c r="F31" s="4"/>
      <c r="G31" s="4"/>
      <c r="H31" s="4"/>
      <c r="I31" s="4"/>
      <c r="J31" s="4"/>
      <c r="K31" s="4"/>
      <c r="L31" s="4"/>
      <c r="M31" s="4"/>
      <c r="N31" s="4"/>
      <c r="O31" s="4"/>
      <c r="P31" s="4"/>
      <c r="Q31" s="4"/>
      <c r="R31" s="4"/>
      <c r="S31" s="4"/>
      <c r="T31" s="5"/>
      <c r="U31" s="5"/>
      <c r="V31" s="5"/>
      <c r="W31" s="5"/>
      <c r="X31" s="5"/>
      <c r="Y31" s="5"/>
      <c r="Z31" s="5"/>
      <c r="AA31" s="5"/>
      <c r="AB31" s="5"/>
      <c r="AC31" s="5"/>
    </row>
    <row r="32" spans="1:29" ht="12.75" customHeight="1" x14ac:dyDescent="0.2">
      <c r="A32" s="18"/>
      <c r="B32" s="4"/>
      <c r="C32" s="4"/>
      <c r="D32" s="4"/>
      <c r="E32" s="4"/>
      <c r="F32" s="4"/>
      <c r="G32" s="4"/>
      <c r="H32" s="4"/>
      <c r="I32" s="4"/>
      <c r="J32" s="4"/>
      <c r="K32" s="4"/>
      <c r="L32" s="4"/>
      <c r="M32" s="4"/>
      <c r="N32" s="4"/>
      <c r="O32" s="4"/>
      <c r="P32" s="4"/>
      <c r="Q32" s="4"/>
      <c r="R32" s="4"/>
      <c r="S32" s="4"/>
      <c r="T32" s="5"/>
      <c r="U32" s="5"/>
      <c r="V32" s="5"/>
      <c r="W32" s="5"/>
      <c r="X32" s="5"/>
      <c r="Y32" s="5"/>
      <c r="Z32" s="5"/>
      <c r="AA32" s="5"/>
      <c r="AB32" s="5"/>
      <c r="AC32" s="5"/>
    </row>
    <row r="33" spans="1:29" ht="12.75" customHeight="1" x14ac:dyDescent="0.2">
      <c r="A33" s="18"/>
      <c r="B33" s="4"/>
      <c r="C33" s="4"/>
      <c r="D33" s="4"/>
      <c r="E33" s="4"/>
      <c r="F33" s="4"/>
      <c r="G33" s="4"/>
      <c r="H33" s="4"/>
      <c r="I33" s="4"/>
      <c r="J33" s="4"/>
      <c r="K33" s="4"/>
      <c r="L33" s="4"/>
      <c r="M33" s="4"/>
      <c r="N33" s="4"/>
      <c r="O33" s="4"/>
      <c r="P33" s="4"/>
      <c r="Q33" s="4"/>
      <c r="R33" s="4"/>
      <c r="S33" s="4"/>
      <c r="T33" s="5"/>
      <c r="U33" s="5"/>
      <c r="V33" s="5"/>
      <c r="W33" s="5"/>
      <c r="X33" s="5"/>
      <c r="Y33" s="5"/>
      <c r="Z33" s="5"/>
      <c r="AA33" s="5"/>
      <c r="AB33" s="5"/>
      <c r="AC33" s="5"/>
    </row>
    <row r="34" spans="1:29" ht="12.75" customHeight="1" x14ac:dyDescent="0.2">
      <c r="A34" s="18"/>
      <c r="B34" s="4"/>
      <c r="C34" s="4"/>
      <c r="D34" s="4"/>
      <c r="E34" s="4"/>
      <c r="F34" s="4"/>
      <c r="G34" s="4"/>
      <c r="H34" s="4"/>
      <c r="I34" s="4"/>
      <c r="J34" s="4"/>
      <c r="K34" s="4"/>
      <c r="L34" s="4"/>
      <c r="M34" s="4"/>
      <c r="N34" s="4"/>
      <c r="O34" s="4"/>
      <c r="P34" s="4"/>
      <c r="Q34" s="4"/>
      <c r="R34" s="4"/>
      <c r="S34" s="4"/>
      <c r="T34" s="5"/>
      <c r="U34" s="5"/>
      <c r="V34" s="5"/>
      <c r="W34" s="5"/>
      <c r="X34" s="5"/>
      <c r="Y34" s="5"/>
      <c r="Z34" s="5"/>
      <c r="AA34" s="5"/>
      <c r="AB34" s="5"/>
      <c r="AC34" s="5"/>
    </row>
    <row r="35" spans="1:29" ht="12" customHeight="1" x14ac:dyDescent="0.2">
      <c r="A35" s="25"/>
      <c r="B35" s="26"/>
      <c r="C35" s="26"/>
      <c r="D35" s="26"/>
      <c r="E35" s="26"/>
      <c r="F35" s="26"/>
      <c r="G35" s="26"/>
      <c r="H35" s="26"/>
      <c r="I35" s="26"/>
      <c r="J35" s="26"/>
      <c r="K35" s="26"/>
      <c r="L35" s="26"/>
      <c r="M35" s="26"/>
      <c r="N35" s="26"/>
      <c r="O35" s="26"/>
      <c r="P35" s="26"/>
      <c r="Q35" s="26"/>
      <c r="R35" s="26"/>
      <c r="S35" s="26"/>
      <c r="T35" s="27"/>
      <c r="U35" s="27"/>
      <c r="V35" s="27"/>
      <c r="W35" s="27"/>
      <c r="X35" s="27"/>
      <c r="Y35" s="27"/>
      <c r="Z35" s="27"/>
      <c r="AA35" s="27"/>
      <c r="AB35" s="27"/>
      <c r="AC35" s="27"/>
    </row>
    <row r="36" spans="1:29" ht="12.75" customHeight="1" x14ac:dyDescent="0.2">
      <c r="A36" s="25"/>
      <c r="B36" s="26"/>
      <c r="C36" s="26"/>
      <c r="D36" s="26"/>
      <c r="E36" s="26"/>
      <c r="F36" s="26"/>
      <c r="G36" s="26"/>
      <c r="H36" s="26"/>
      <c r="I36" s="26"/>
      <c r="J36" s="26"/>
      <c r="K36" s="26"/>
      <c r="L36" s="26"/>
      <c r="M36" s="26"/>
      <c r="N36" s="26"/>
      <c r="O36" s="26"/>
      <c r="P36" s="26"/>
      <c r="Q36" s="26"/>
      <c r="R36" s="26"/>
      <c r="S36" s="26"/>
      <c r="T36" s="27"/>
      <c r="U36" s="27"/>
      <c r="V36" s="27"/>
      <c r="W36" s="27"/>
      <c r="X36" s="27"/>
      <c r="Y36" s="27"/>
      <c r="Z36" s="27"/>
      <c r="AA36" s="27"/>
      <c r="AB36" s="27"/>
      <c r="AC36" s="27"/>
    </row>
    <row r="37" spans="1:29" ht="12.75" customHeight="1" x14ac:dyDescent="0.2">
      <c r="A37" s="25"/>
      <c r="B37" s="26"/>
      <c r="C37" s="26"/>
      <c r="D37" s="26"/>
      <c r="E37" s="26"/>
      <c r="F37" s="26"/>
      <c r="G37" s="26"/>
      <c r="H37" s="26"/>
      <c r="I37" s="26"/>
      <c r="J37" s="26"/>
      <c r="K37" s="26"/>
      <c r="L37" s="26"/>
      <c r="M37" s="26"/>
      <c r="N37" s="26"/>
      <c r="O37" s="26"/>
      <c r="P37" s="26"/>
      <c r="Q37" s="26"/>
      <c r="R37" s="26"/>
      <c r="S37" s="26"/>
      <c r="T37" s="27"/>
      <c r="U37" s="27"/>
      <c r="V37" s="27"/>
      <c r="W37" s="27"/>
      <c r="X37" s="27"/>
      <c r="Y37" s="27"/>
      <c r="Z37" s="27"/>
      <c r="AA37" s="27"/>
      <c r="AB37" s="27"/>
      <c r="AC37" s="27"/>
    </row>
    <row r="38" spans="1:29" ht="12.75" customHeight="1" x14ac:dyDescent="0.2">
      <c r="A38" s="25"/>
      <c r="B38" s="26"/>
      <c r="C38" s="26"/>
      <c r="D38" s="26"/>
      <c r="E38" s="26"/>
      <c r="F38" s="26"/>
      <c r="G38" s="26"/>
      <c r="H38" s="26"/>
      <c r="I38" s="26"/>
      <c r="J38" s="26"/>
      <c r="K38" s="26"/>
      <c r="L38" s="26"/>
      <c r="M38" s="26"/>
      <c r="N38" s="26"/>
      <c r="O38" s="26"/>
      <c r="P38" s="26"/>
      <c r="Q38" s="26"/>
      <c r="R38" s="26"/>
      <c r="S38" s="26"/>
      <c r="T38" s="27"/>
      <c r="U38" s="27"/>
      <c r="V38" s="27"/>
      <c r="W38" s="27"/>
      <c r="X38" s="27"/>
      <c r="Y38" s="27"/>
      <c r="Z38" s="27"/>
      <c r="AA38" s="27"/>
      <c r="AB38" s="27"/>
      <c r="AC38" s="27"/>
    </row>
    <row r="39" spans="1:29" ht="12.75" customHeight="1" x14ac:dyDescent="0.2">
      <c r="A39" s="25"/>
      <c r="B39" s="26"/>
      <c r="C39" s="26"/>
      <c r="D39" s="26"/>
      <c r="E39" s="26"/>
      <c r="F39" s="26"/>
      <c r="G39" s="26"/>
      <c r="H39" s="26"/>
      <c r="I39" s="26"/>
      <c r="J39" s="26"/>
      <c r="K39" s="26"/>
      <c r="L39" s="26"/>
      <c r="M39" s="26"/>
      <c r="N39" s="26"/>
      <c r="O39" s="26"/>
      <c r="P39" s="26"/>
      <c r="Q39" s="26"/>
      <c r="R39" s="26"/>
      <c r="S39" s="26"/>
      <c r="T39" s="27"/>
      <c r="U39" s="27"/>
      <c r="V39" s="27"/>
      <c r="W39" s="27"/>
      <c r="X39" s="27"/>
      <c r="Y39" s="27"/>
      <c r="Z39" s="27"/>
      <c r="AA39" s="27"/>
      <c r="AB39" s="27"/>
      <c r="AC39" s="27"/>
    </row>
    <row r="40" spans="1:29" ht="12.75" customHeight="1" x14ac:dyDescent="0.2">
      <c r="A40" s="25"/>
      <c r="B40" s="26"/>
      <c r="C40" s="26"/>
      <c r="D40" s="26"/>
      <c r="E40" s="26"/>
      <c r="F40" s="26"/>
      <c r="G40" s="26"/>
      <c r="H40" s="26"/>
      <c r="I40" s="26"/>
      <c r="J40" s="26"/>
      <c r="K40" s="26"/>
      <c r="L40" s="26"/>
      <c r="M40" s="26"/>
      <c r="N40" s="26"/>
      <c r="O40" s="26"/>
      <c r="P40" s="26"/>
      <c r="Q40" s="26"/>
      <c r="R40" s="26"/>
      <c r="S40" s="26"/>
      <c r="T40" s="27"/>
      <c r="U40" s="27"/>
      <c r="V40" s="27"/>
      <c r="W40" s="27"/>
      <c r="X40" s="27"/>
      <c r="Y40" s="27"/>
      <c r="Z40" s="27"/>
      <c r="AA40" s="27"/>
      <c r="AB40" s="27"/>
      <c r="AC40" s="27"/>
    </row>
    <row r="41" spans="1:29" ht="12.75" customHeight="1" x14ac:dyDescent="0.2">
      <c r="A41" s="25"/>
      <c r="B41" s="26"/>
      <c r="C41" s="26"/>
      <c r="D41" s="26"/>
      <c r="E41" s="26"/>
      <c r="F41" s="26"/>
      <c r="G41" s="26"/>
      <c r="H41" s="26"/>
      <c r="I41" s="26"/>
      <c r="J41" s="26"/>
      <c r="K41" s="26"/>
      <c r="L41" s="26"/>
      <c r="M41" s="26"/>
      <c r="N41" s="26"/>
      <c r="O41" s="26"/>
      <c r="P41" s="26"/>
      <c r="Q41" s="26"/>
      <c r="R41" s="26"/>
      <c r="S41" s="26"/>
      <c r="T41" s="27"/>
      <c r="U41" s="27"/>
      <c r="V41" s="27"/>
      <c r="W41" s="27"/>
      <c r="X41" s="27"/>
      <c r="Y41" s="27"/>
      <c r="Z41" s="27"/>
      <c r="AA41" s="27"/>
      <c r="AB41" s="27"/>
      <c r="AC41" s="27"/>
    </row>
    <row r="42" spans="1:29" ht="12.75" customHeight="1" x14ac:dyDescent="0.2">
      <c r="A42" s="25"/>
      <c r="B42" s="26"/>
      <c r="C42" s="26"/>
      <c r="D42" s="26"/>
      <c r="E42" s="26"/>
      <c r="F42" s="26"/>
      <c r="G42" s="26"/>
      <c r="H42" s="26"/>
      <c r="I42" s="26"/>
      <c r="J42" s="26"/>
      <c r="K42" s="26"/>
      <c r="L42" s="26"/>
      <c r="M42" s="26"/>
      <c r="N42" s="26"/>
      <c r="O42" s="26"/>
      <c r="P42" s="26"/>
      <c r="Q42" s="26"/>
      <c r="R42" s="26"/>
      <c r="S42" s="26"/>
      <c r="T42" s="27"/>
      <c r="U42" s="27"/>
      <c r="V42" s="27"/>
      <c r="W42" s="27"/>
      <c r="X42" s="27"/>
      <c r="Y42" s="27"/>
      <c r="Z42" s="27"/>
      <c r="AA42" s="27"/>
      <c r="AB42" s="27"/>
      <c r="AC42" s="27"/>
    </row>
    <row r="43" spans="1:29" ht="12.75" customHeight="1" x14ac:dyDescent="0.2">
      <c r="A43" s="25"/>
      <c r="B43" s="26"/>
      <c r="C43" s="26"/>
      <c r="D43" s="26"/>
      <c r="E43" s="26"/>
      <c r="F43" s="26"/>
      <c r="G43" s="26"/>
      <c r="H43" s="26"/>
      <c r="I43" s="26"/>
      <c r="J43" s="26"/>
      <c r="K43" s="26"/>
      <c r="L43" s="26"/>
      <c r="M43" s="26"/>
      <c r="N43" s="26"/>
      <c r="O43" s="26"/>
      <c r="P43" s="26"/>
      <c r="Q43" s="26"/>
      <c r="R43" s="26"/>
      <c r="S43" s="26"/>
      <c r="T43" s="27"/>
      <c r="U43" s="27"/>
      <c r="V43" s="27"/>
      <c r="W43" s="27"/>
      <c r="X43" s="27"/>
      <c r="Y43" s="27"/>
      <c r="Z43" s="27"/>
      <c r="AA43" s="27"/>
      <c r="AB43" s="27"/>
      <c r="AC43" s="27"/>
    </row>
    <row r="44" spans="1:29" ht="12.75" customHeight="1" x14ac:dyDescent="0.2">
      <c r="A44" s="25"/>
      <c r="B44" s="26"/>
      <c r="C44" s="26"/>
      <c r="D44" s="26"/>
      <c r="E44" s="26"/>
      <c r="F44" s="26"/>
      <c r="G44" s="26"/>
      <c r="H44" s="26"/>
      <c r="I44" s="26"/>
      <c r="J44" s="26"/>
      <c r="K44" s="26"/>
      <c r="L44" s="26"/>
      <c r="M44" s="26"/>
      <c r="N44" s="26"/>
      <c r="O44" s="26"/>
      <c r="P44" s="26"/>
      <c r="Q44" s="26"/>
      <c r="R44" s="26"/>
      <c r="S44" s="26"/>
      <c r="T44" s="27"/>
      <c r="U44" s="27"/>
      <c r="V44" s="27"/>
      <c r="W44" s="27"/>
      <c r="X44" s="27"/>
      <c r="Y44" s="27"/>
      <c r="Z44" s="27"/>
      <c r="AA44" s="27"/>
      <c r="AB44" s="27"/>
      <c r="AC44" s="27"/>
    </row>
    <row r="45" spans="1:29" ht="12.75" customHeight="1" x14ac:dyDescent="0.2">
      <c r="A45" s="25"/>
      <c r="B45" s="26"/>
      <c r="C45" s="26"/>
      <c r="D45" s="26"/>
      <c r="E45" s="26"/>
      <c r="F45" s="26"/>
      <c r="G45" s="26"/>
      <c r="H45" s="26"/>
      <c r="I45" s="26"/>
      <c r="J45" s="26"/>
      <c r="K45" s="26"/>
      <c r="L45" s="26"/>
      <c r="M45" s="26"/>
      <c r="N45" s="26"/>
      <c r="O45" s="26"/>
      <c r="P45" s="26"/>
      <c r="Q45" s="26"/>
      <c r="R45" s="26"/>
      <c r="S45" s="26"/>
      <c r="T45" s="27"/>
      <c r="U45" s="27"/>
      <c r="V45" s="27"/>
      <c r="W45" s="27"/>
      <c r="X45" s="27"/>
      <c r="Y45" s="27"/>
      <c r="Z45" s="27"/>
      <c r="AA45" s="27"/>
      <c r="AB45" s="27"/>
      <c r="AC45" s="27"/>
    </row>
    <row r="46" spans="1:29" ht="12.75" customHeight="1" x14ac:dyDescent="0.2">
      <c r="A46" s="25"/>
      <c r="B46" s="26"/>
      <c r="C46" s="26"/>
      <c r="D46" s="26"/>
      <c r="E46" s="26"/>
      <c r="F46" s="26"/>
      <c r="G46" s="26"/>
      <c r="H46" s="26"/>
      <c r="I46" s="26"/>
      <c r="J46" s="26"/>
      <c r="K46" s="26"/>
      <c r="L46" s="26"/>
      <c r="M46" s="26"/>
      <c r="N46" s="26"/>
      <c r="O46" s="26"/>
      <c r="P46" s="26"/>
      <c r="Q46" s="26"/>
      <c r="R46" s="26"/>
      <c r="S46" s="26"/>
      <c r="T46" s="27"/>
      <c r="U46" s="27"/>
      <c r="V46" s="27"/>
      <c r="W46" s="27"/>
      <c r="X46" s="27"/>
      <c r="Y46" s="27"/>
      <c r="Z46" s="27"/>
      <c r="AA46" s="27"/>
      <c r="AB46" s="27"/>
      <c r="AC46" s="27"/>
    </row>
    <row r="47" spans="1:29" ht="12.75" customHeight="1" x14ac:dyDescent="0.2">
      <c r="A47" s="25"/>
      <c r="B47" s="26"/>
      <c r="C47" s="26"/>
      <c r="D47" s="26"/>
      <c r="E47" s="26"/>
      <c r="F47" s="26"/>
      <c r="G47" s="26"/>
      <c r="H47" s="26"/>
      <c r="I47" s="26"/>
      <c r="J47" s="26"/>
      <c r="K47" s="26"/>
      <c r="L47" s="26"/>
      <c r="M47" s="26"/>
      <c r="N47" s="26"/>
      <c r="O47" s="26"/>
      <c r="P47" s="26"/>
      <c r="Q47" s="26"/>
      <c r="R47" s="26"/>
      <c r="S47" s="26"/>
      <c r="T47" s="27"/>
      <c r="U47" s="27"/>
      <c r="V47" s="27"/>
      <c r="W47" s="27"/>
      <c r="X47" s="27"/>
      <c r="Y47" s="27"/>
      <c r="Z47" s="27"/>
      <c r="AA47" s="27"/>
      <c r="AB47" s="27"/>
      <c r="AC47" s="27"/>
    </row>
    <row r="48" spans="1:29" ht="12.75" customHeight="1" x14ac:dyDescent="0.2">
      <c r="A48" s="25"/>
      <c r="B48" s="26"/>
      <c r="C48" s="26"/>
      <c r="D48" s="26"/>
      <c r="E48" s="26"/>
      <c r="F48" s="26"/>
      <c r="G48" s="26"/>
      <c r="H48" s="26"/>
      <c r="I48" s="26"/>
      <c r="J48" s="26"/>
      <c r="K48" s="26"/>
      <c r="L48" s="26"/>
      <c r="M48" s="26"/>
      <c r="N48" s="26"/>
      <c r="O48" s="26"/>
      <c r="P48" s="26"/>
      <c r="Q48" s="26"/>
      <c r="R48" s="26"/>
      <c r="S48" s="26"/>
      <c r="T48" s="27"/>
      <c r="U48" s="27"/>
      <c r="V48" s="27"/>
      <c r="W48" s="27"/>
      <c r="X48" s="27"/>
      <c r="Y48" s="27"/>
      <c r="Z48" s="27"/>
      <c r="AA48" s="27"/>
      <c r="AB48" s="27"/>
      <c r="AC48" s="27"/>
    </row>
    <row r="49" spans="1:29" ht="12.75" customHeight="1" x14ac:dyDescent="0.2">
      <c r="A49" s="25"/>
      <c r="B49" s="26"/>
      <c r="C49" s="26"/>
      <c r="D49" s="26"/>
      <c r="E49" s="26"/>
      <c r="F49" s="26"/>
      <c r="G49" s="26"/>
      <c r="H49" s="26"/>
      <c r="I49" s="26"/>
      <c r="J49" s="26"/>
      <c r="K49" s="26"/>
      <c r="L49" s="26"/>
      <c r="M49" s="26"/>
      <c r="N49" s="26"/>
      <c r="O49" s="26"/>
      <c r="P49" s="26"/>
      <c r="Q49" s="26"/>
      <c r="R49" s="26"/>
      <c r="S49" s="26"/>
      <c r="T49" s="27"/>
      <c r="U49" s="27"/>
      <c r="V49" s="27"/>
      <c r="W49" s="27"/>
      <c r="X49" s="27"/>
      <c r="Y49" s="27"/>
      <c r="Z49" s="27"/>
      <c r="AA49" s="27"/>
      <c r="AB49" s="27"/>
      <c r="AC49" s="27"/>
    </row>
    <row r="50" spans="1:29" ht="12.75" customHeight="1" x14ac:dyDescent="0.2">
      <c r="A50" s="25"/>
      <c r="B50" s="26"/>
      <c r="C50" s="26"/>
      <c r="D50" s="26"/>
      <c r="E50" s="26"/>
      <c r="F50" s="26"/>
      <c r="G50" s="26"/>
      <c r="H50" s="26"/>
      <c r="I50" s="26"/>
      <c r="J50" s="26"/>
      <c r="K50" s="26"/>
      <c r="L50" s="26"/>
      <c r="M50" s="26"/>
      <c r="N50" s="26"/>
      <c r="O50" s="26"/>
      <c r="P50" s="26"/>
      <c r="Q50" s="26"/>
      <c r="R50" s="26"/>
      <c r="S50" s="26"/>
      <c r="T50" s="27"/>
      <c r="U50" s="27"/>
      <c r="V50" s="27"/>
      <c r="W50" s="27"/>
      <c r="X50" s="27"/>
      <c r="Y50" s="27"/>
      <c r="Z50" s="27"/>
      <c r="AA50" s="27"/>
      <c r="AB50" s="27"/>
      <c r="AC50" s="27"/>
    </row>
    <row r="51" spans="1:29" ht="12.75" customHeight="1" x14ac:dyDescent="0.2">
      <c r="A51" s="25"/>
      <c r="B51" s="26"/>
      <c r="C51" s="26"/>
      <c r="D51" s="26"/>
      <c r="E51" s="26"/>
      <c r="F51" s="26"/>
      <c r="G51" s="26"/>
      <c r="H51" s="26"/>
      <c r="I51" s="26"/>
      <c r="J51" s="26"/>
      <c r="K51" s="26"/>
      <c r="L51" s="26"/>
      <c r="M51" s="26"/>
      <c r="N51" s="26"/>
      <c r="O51" s="26"/>
      <c r="P51" s="26"/>
      <c r="Q51" s="26"/>
      <c r="R51" s="26"/>
      <c r="S51" s="26"/>
      <c r="T51" s="27"/>
      <c r="U51" s="27"/>
      <c r="V51" s="27"/>
      <c r="W51" s="27"/>
      <c r="X51" s="27"/>
      <c r="Y51" s="27"/>
      <c r="Z51" s="27"/>
      <c r="AA51" s="27"/>
      <c r="AB51" s="27"/>
      <c r="AC51" s="27"/>
    </row>
    <row r="52" spans="1:29" ht="12.75" customHeight="1" x14ac:dyDescent="0.2">
      <c r="A52" s="25"/>
      <c r="B52" s="26"/>
      <c r="C52" s="26"/>
      <c r="D52" s="26"/>
      <c r="E52" s="26"/>
      <c r="F52" s="26"/>
      <c r="G52" s="26"/>
      <c r="H52" s="26"/>
      <c r="I52" s="26"/>
      <c r="J52" s="26"/>
      <c r="K52" s="26"/>
      <c r="L52" s="26"/>
      <c r="M52" s="26"/>
      <c r="N52" s="26"/>
      <c r="O52" s="26"/>
      <c r="P52" s="26"/>
      <c r="Q52" s="26"/>
      <c r="R52" s="26"/>
      <c r="S52" s="26"/>
      <c r="T52" s="27"/>
      <c r="U52" s="27"/>
      <c r="V52" s="27"/>
      <c r="W52" s="27"/>
      <c r="X52" s="27"/>
      <c r="Y52" s="27"/>
      <c r="Z52" s="27"/>
      <c r="AA52" s="27"/>
      <c r="AB52" s="27"/>
      <c r="AC52" s="27"/>
    </row>
    <row r="53" spans="1:29" ht="12.75" customHeight="1" x14ac:dyDescent="0.2">
      <c r="A53" s="25"/>
      <c r="B53" s="26"/>
      <c r="C53" s="26"/>
      <c r="D53" s="26"/>
      <c r="E53" s="26"/>
      <c r="F53" s="26"/>
      <c r="G53" s="26"/>
      <c r="H53" s="26"/>
      <c r="I53" s="26"/>
      <c r="J53" s="26"/>
      <c r="K53" s="26"/>
      <c r="L53" s="26"/>
      <c r="M53" s="26"/>
      <c r="N53" s="26"/>
      <c r="O53" s="26"/>
      <c r="P53" s="26"/>
      <c r="Q53" s="26"/>
      <c r="R53" s="26"/>
      <c r="S53" s="26"/>
      <c r="T53" s="27"/>
      <c r="U53" s="27"/>
      <c r="V53" s="27"/>
      <c r="W53" s="27"/>
      <c r="X53" s="27"/>
      <c r="Y53" s="27"/>
      <c r="Z53" s="27"/>
      <c r="AA53" s="27"/>
      <c r="AB53" s="27"/>
      <c r="AC53" s="27"/>
    </row>
    <row r="54" spans="1:29" ht="12.75" customHeight="1" x14ac:dyDescent="0.2">
      <c r="A54" s="25"/>
      <c r="B54" s="26"/>
      <c r="C54" s="26"/>
      <c r="D54" s="26"/>
      <c r="E54" s="26"/>
      <c r="F54" s="26"/>
      <c r="G54" s="26"/>
      <c r="H54" s="26"/>
      <c r="I54" s="26"/>
      <c r="J54" s="26"/>
      <c r="K54" s="26"/>
      <c r="L54" s="26"/>
      <c r="M54" s="26"/>
      <c r="N54" s="26"/>
      <c r="O54" s="26"/>
      <c r="P54" s="26"/>
      <c r="Q54" s="26"/>
      <c r="R54" s="26"/>
      <c r="S54" s="26"/>
      <c r="T54" s="27"/>
      <c r="U54" s="27"/>
      <c r="V54" s="27"/>
      <c r="W54" s="27"/>
      <c r="X54" s="27"/>
      <c r="Y54" s="27"/>
      <c r="Z54" s="27"/>
      <c r="AA54" s="27"/>
      <c r="AB54" s="27"/>
      <c r="AC54" s="27"/>
    </row>
    <row r="55" spans="1:29" ht="12.75" customHeight="1" x14ac:dyDescent="0.2">
      <c r="A55" s="25"/>
      <c r="B55" s="26"/>
      <c r="C55" s="26"/>
      <c r="D55" s="26"/>
      <c r="E55" s="26"/>
      <c r="F55" s="26"/>
      <c r="G55" s="26"/>
      <c r="H55" s="26"/>
      <c r="I55" s="26"/>
      <c r="J55" s="26"/>
      <c r="K55" s="26"/>
      <c r="L55" s="26"/>
      <c r="M55" s="26"/>
      <c r="N55" s="26"/>
      <c r="O55" s="26"/>
      <c r="P55" s="26"/>
      <c r="Q55" s="26"/>
      <c r="R55" s="26"/>
      <c r="S55" s="26"/>
      <c r="T55" s="27"/>
      <c r="U55" s="27"/>
      <c r="V55" s="27"/>
      <c r="W55" s="27"/>
      <c r="X55" s="27"/>
      <c r="Y55" s="27"/>
      <c r="Z55" s="27"/>
      <c r="AA55" s="27"/>
      <c r="AB55" s="27"/>
      <c r="AC55" s="27"/>
    </row>
    <row r="56" spans="1:29" ht="12.75" customHeight="1" x14ac:dyDescent="0.2">
      <c r="A56" s="25"/>
      <c r="B56" s="26"/>
      <c r="C56" s="26"/>
      <c r="D56" s="26"/>
      <c r="E56" s="26"/>
      <c r="F56" s="26"/>
      <c r="G56" s="26"/>
      <c r="H56" s="26"/>
      <c r="I56" s="26"/>
      <c r="J56" s="26"/>
      <c r="K56" s="26"/>
      <c r="L56" s="26"/>
      <c r="M56" s="26"/>
      <c r="N56" s="26"/>
      <c r="O56" s="26"/>
      <c r="P56" s="26"/>
      <c r="Q56" s="26"/>
      <c r="R56" s="26"/>
      <c r="S56" s="26"/>
      <c r="T56" s="27"/>
      <c r="U56" s="27"/>
      <c r="V56" s="27"/>
      <c r="W56" s="27"/>
      <c r="X56" s="27"/>
      <c r="Y56" s="27"/>
      <c r="Z56" s="27"/>
      <c r="AA56" s="27"/>
      <c r="AB56" s="27"/>
      <c r="AC56" s="27"/>
    </row>
    <row r="57" spans="1:29" ht="12.75" customHeight="1" x14ac:dyDescent="0.2">
      <c r="A57" s="25"/>
      <c r="B57" s="26"/>
      <c r="C57" s="26"/>
      <c r="D57" s="26"/>
      <c r="E57" s="26"/>
      <c r="F57" s="26"/>
      <c r="G57" s="26"/>
      <c r="H57" s="26"/>
      <c r="I57" s="26"/>
      <c r="J57" s="26"/>
      <c r="K57" s="26"/>
      <c r="L57" s="26"/>
      <c r="M57" s="26"/>
      <c r="N57" s="26"/>
      <c r="O57" s="26"/>
      <c r="P57" s="26"/>
      <c r="Q57" s="26"/>
      <c r="R57" s="26"/>
      <c r="S57" s="26"/>
      <c r="T57" s="27"/>
      <c r="U57" s="27"/>
      <c r="V57" s="27"/>
      <c r="W57" s="27"/>
      <c r="X57" s="27"/>
      <c r="Y57" s="27"/>
      <c r="Z57" s="27"/>
      <c r="AA57" s="27"/>
      <c r="AB57" s="27"/>
      <c r="AC57" s="27"/>
    </row>
    <row r="58" spans="1:29" ht="12.75" customHeight="1" x14ac:dyDescent="0.2">
      <c r="A58" s="25"/>
      <c r="B58" s="26"/>
      <c r="C58" s="26"/>
      <c r="D58" s="26"/>
      <c r="E58" s="26"/>
      <c r="F58" s="26"/>
      <c r="G58" s="26"/>
      <c r="H58" s="26"/>
      <c r="I58" s="26"/>
      <c r="J58" s="26"/>
      <c r="K58" s="26"/>
      <c r="L58" s="26"/>
      <c r="M58" s="26"/>
      <c r="N58" s="26"/>
      <c r="O58" s="26"/>
      <c r="P58" s="26"/>
      <c r="Q58" s="26"/>
      <c r="R58" s="26"/>
      <c r="S58" s="26"/>
      <c r="T58" s="27"/>
      <c r="U58" s="27"/>
      <c r="V58" s="27"/>
      <c r="W58" s="27"/>
      <c r="X58" s="27"/>
      <c r="Y58" s="27"/>
      <c r="Z58" s="27"/>
      <c r="AA58" s="27"/>
      <c r="AB58" s="27"/>
      <c r="AC58" s="27"/>
    </row>
    <row r="59" spans="1:29" ht="12.75" customHeight="1" x14ac:dyDescent="0.2">
      <c r="A59" s="25"/>
      <c r="B59" s="26"/>
      <c r="C59" s="26"/>
      <c r="D59" s="26"/>
      <c r="E59" s="26"/>
      <c r="F59" s="26"/>
      <c r="G59" s="26"/>
      <c r="H59" s="26"/>
      <c r="I59" s="26"/>
      <c r="J59" s="26"/>
      <c r="K59" s="26"/>
      <c r="L59" s="26"/>
      <c r="M59" s="26"/>
      <c r="N59" s="26"/>
      <c r="O59" s="26"/>
      <c r="P59" s="26"/>
      <c r="Q59" s="26"/>
      <c r="R59" s="26"/>
      <c r="S59" s="26"/>
      <c r="T59" s="27"/>
      <c r="U59" s="27"/>
      <c r="V59" s="27"/>
      <c r="W59" s="27"/>
      <c r="X59" s="27"/>
      <c r="Y59" s="27"/>
      <c r="Z59" s="27"/>
      <c r="AA59" s="27"/>
      <c r="AB59" s="27"/>
      <c r="AC59" s="27"/>
    </row>
    <row r="60" spans="1:29" ht="12.75" customHeight="1" x14ac:dyDescent="0.2">
      <c r="A60" s="25"/>
      <c r="B60" s="26"/>
      <c r="C60" s="26"/>
      <c r="D60" s="26"/>
      <c r="E60" s="26"/>
      <c r="F60" s="26"/>
      <c r="G60" s="26"/>
      <c r="H60" s="26"/>
      <c r="I60" s="26"/>
      <c r="J60" s="26"/>
      <c r="K60" s="26"/>
      <c r="L60" s="26"/>
      <c r="M60" s="26"/>
      <c r="N60" s="26"/>
      <c r="O60" s="26"/>
      <c r="P60" s="26"/>
      <c r="Q60" s="26"/>
      <c r="R60" s="26"/>
      <c r="S60" s="26"/>
      <c r="T60" s="27"/>
      <c r="U60" s="27"/>
      <c r="V60" s="27"/>
      <c r="W60" s="27"/>
      <c r="X60" s="27"/>
      <c r="Y60" s="27"/>
      <c r="Z60" s="27"/>
      <c r="AA60" s="27"/>
      <c r="AB60" s="27"/>
      <c r="AC60" s="27"/>
    </row>
    <row r="61" spans="1:29" ht="12.75" customHeight="1" x14ac:dyDescent="0.2">
      <c r="A61" s="25"/>
      <c r="B61" s="26"/>
      <c r="C61" s="26"/>
      <c r="D61" s="26"/>
      <c r="E61" s="26"/>
      <c r="F61" s="26"/>
      <c r="G61" s="26"/>
      <c r="H61" s="26"/>
      <c r="I61" s="26"/>
      <c r="J61" s="26"/>
      <c r="K61" s="26"/>
      <c r="L61" s="26"/>
      <c r="M61" s="26"/>
      <c r="N61" s="26"/>
      <c r="O61" s="26"/>
      <c r="P61" s="26"/>
      <c r="Q61" s="26"/>
      <c r="R61" s="26"/>
      <c r="S61" s="26"/>
      <c r="T61" s="27"/>
      <c r="U61" s="27"/>
      <c r="V61" s="27"/>
      <c r="W61" s="27"/>
      <c r="X61" s="27"/>
      <c r="Y61" s="27"/>
      <c r="Z61" s="27"/>
      <c r="AA61" s="27"/>
      <c r="AB61" s="27"/>
      <c r="AC61" s="27"/>
    </row>
    <row r="62" spans="1:29" ht="12.75" customHeight="1" x14ac:dyDescent="0.2">
      <c r="A62" s="25"/>
      <c r="B62" s="26"/>
      <c r="C62" s="26"/>
      <c r="D62" s="26"/>
      <c r="E62" s="26"/>
      <c r="F62" s="26"/>
      <c r="G62" s="26"/>
      <c r="H62" s="26"/>
      <c r="I62" s="26"/>
      <c r="J62" s="26"/>
      <c r="K62" s="26"/>
      <c r="L62" s="26"/>
      <c r="M62" s="26"/>
      <c r="N62" s="26"/>
      <c r="O62" s="26"/>
      <c r="P62" s="26"/>
      <c r="Q62" s="26"/>
      <c r="R62" s="26"/>
      <c r="S62" s="26"/>
      <c r="T62" s="27"/>
      <c r="U62" s="27"/>
      <c r="V62" s="27"/>
      <c r="W62" s="27"/>
      <c r="X62" s="27"/>
      <c r="Y62" s="27"/>
      <c r="Z62" s="27"/>
      <c r="AA62" s="27"/>
      <c r="AB62" s="27"/>
      <c r="AC62" s="27"/>
    </row>
    <row r="63" spans="1:29" ht="12.75" customHeight="1" x14ac:dyDescent="0.2">
      <c r="A63" s="25"/>
      <c r="B63" s="26"/>
      <c r="C63" s="26"/>
      <c r="D63" s="26"/>
      <c r="E63" s="26"/>
      <c r="F63" s="26"/>
      <c r="G63" s="26"/>
      <c r="H63" s="26"/>
      <c r="I63" s="26"/>
      <c r="J63" s="26"/>
      <c r="K63" s="26"/>
      <c r="L63" s="26"/>
      <c r="M63" s="26"/>
      <c r="N63" s="26"/>
      <c r="O63" s="26"/>
      <c r="P63" s="26"/>
      <c r="Q63" s="26"/>
      <c r="R63" s="26"/>
      <c r="S63" s="26"/>
      <c r="T63" s="27"/>
      <c r="U63" s="27"/>
      <c r="V63" s="27"/>
      <c r="W63" s="27"/>
      <c r="X63" s="27"/>
      <c r="Y63" s="27"/>
      <c r="Z63" s="27"/>
      <c r="AA63" s="27"/>
      <c r="AB63" s="27"/>
      <c r="AC63" s="27"/>
    </row>
    <row r="64" spans="1:29" ht="12.75" customHeight="1" x14ac:dyDescent="0.2">
      <c r="A64" s="25"/>
      <c r="B64" s="26"/>
      <c r="C64" s="26"/>
      <c r="D64" s="26"/>
      <c r="E64" s="26"/>
      <c r="F64" s="26"/>
      <c r="G64" s="26"/>
      <c r="H64" s="26"/>
      <c r="I64" s="26"/>
      <c r="J64" s="26"/>
      <c r="K64" s="26"/>
      <c r="L64" s="26"/>
      <c r="M64" s="26"/>
      <c r="N64" s="26"/>
      <c r="O64" s="26"/>
      <c r="P64" s="26"/>
      <c r="Q64" s="26"/>
      <c r="R64" s="26"/>
      <c r="S64" s="26"/>
      <c r="T64" s="27"/>
      <c r="U64" s="27"/>
      <c r="V64" s="27"/>
      <c r="W64" s="27"/>
      <c r="X64" s="27"/>
      <c r="Y64" s="27"/>
      <c r="Z64" s="27"/>
      <c r="AA64" s="27"/>
      <c r="AB64" s="27"/>
      <c r="AC64" s="27"/>
    </row>
    <row r="65" spans="1:29" ht="12.75" customHeight="1" x14ac:dyDescent="0.2">
      <c r="A65" s="25"/>
      <c r="B65" s="26"/>
      <c r="C65" s="26"/>
      <c r="D65" s="26"/>
      <c r="E65" s="26"/>
      <c r="F65" s="26"/>
      <c r="G65" s="26"/>
      <c r="H65" s="26"/>
      <c r="I65" s="26"/>
      <c r="J65" s="26"/>
      <c r="K65" s="26"/>
      <c r="L65" s="26"/>
      <c r="M65" s="26"/>
      <c r="N65" s="26"/>
      <c r="O65" s="26"/>
      <c r="P65" s="26"/>
      <c r="Q65" s="26"/>
      <c r="R65" s="26"/>
      <c r="S65" s="26"/>
      <c r="T65" s="27"/>
      <c r="U65" s="27"/>
      <c r="V65" s="27"/>
      <c r="W65" s="27"/>
      <c r="X65" s="27"/>
      <c r="Y65" s="27"/>
      <c r="Z65" s="27"/>
      <c r="AA65" s="27"/>
      <c r="AB65" s="27"/>
      <c r="AC65" s="27"/>
    </row>
    <row r="66" spans="1:29" ht="12.75" customHeight="1" x14ac:dyDescent="0.2">
      <c r="A66" s="25"/>
      <c r="B66" s="26"/>
      <c r="C66" s="26"/>
      <c r="D66" s="26"/>
      <c r="E66" s="26"/>
      <c r="F66" s="26"/>
      <c r="G66" s="26"/>
      <c r="H66" s="26"/>
      <c r="I66" s="26"/>
      <c r="J66" s="26"/>
      <c r="K66" s="26"/>
      <c r="L66" s="26"/>
      <c r="M66" s="26"/>
      <c r="N66" s="26"/>
      <c r="O66" s="26"/>
      <c r="P66" s="26"/>
      <c r="Q66" s="26"/>
      <c r="R66" s="26"/>
      <c r="S66" s="26"/>
      <c r="T66" s="27"/>
      <c r="U66" s="27"/>
      <c r="V66" s="27"/>
      <c r="W66" s="27"/>
      <c r="X66" s="27"/>
      <c r="Y66" s="27"/>
      <c r="Z66" s="27"/>
      <c r="AA66" s="27"/>
      <c r="AB66" s="27"/>
      <c r="AC66" s="27"/>
    </row>
    <row r="67" spans="1:29" ht="12.75" customHeight="1" x14ac:dyDescent="0.2">
      <c r="A67" s="25"/>
      <c r="B67" s="26"/>
      <c r="C67" s="26"/>
      <c r="D67" s="26"/>
      <c r="E67" s="26"/>
      <c r="F67" s="26"/>
      <c r="G67" s="26"/>
      <c r="H67" s="26"/>
      <c r="I67" s="26"/>
      <c r="J67" s="26"/>
      <c r="K67" s="26"/>
      <c r="L67" s="26"/>
      <c r="M67" s="26"/>
      <c r="N67" s="26"/>
      <c r="O67" s="26"/>
      <c r="P67" s="26"/>
      <c r="Q67" s="26"/>
      <c r="R67" s="26"/>
      <c r="S67" s="26"/>
      <c r="T67" s="27"/>
      <c r="U67" s="27"/>
      <c r="V67" s="27"/>
      <c r="W67" s="27"/>
      <c r="X67" s="27"/>
      <c r="Y67" s="27"/>
      <c r="Z67" s="27"/>
      <c r="AA67" s="27"/>
      <c r="AB67" s="27"/>
      <c r="AC67" s="27"/>
    </row>
    <row r="68" spans="1:29" ht="12.75" customHeight="1" x14ac:dyDescent="0.2">
      <c r="A68" s="25"/>
      <c r="B68" s="26"/>
      <c r="C68" s="26"/>
      <c r="D68" s="26"/>
      <c r="E68" s="26"/>
      <c r="F68" s="26"/>
      <c r="G68" s="26"/>
      <c r="H68" s="26"/>
      <c r="I68" s="26"/>
      <c r="J68" s="26"/>
      <c r="K68" s="26"/>
      <c r="L68" s="26"/>
      <c r="M68" s="26"/>
      <c r="N68" s="26"/>
      <c r="O68" s="26"/>
      <c r="P68" s="26"/>
      <c r="Q68" s="26"/>
      <c r="R68" s="26"/>
      <c r="S68" s="26"/>
      <c r="T68" s="27"/>
      <c r="U68" s="27"/>
      <c r="V68" s="27"/>
      <c r="W68" s="27"/>
      <c r="X68" s="27"/>
      <c r="Y68" s="27"/>
      <c r="Z68" s="27"/>
      <c r="AA68" s="27"/>
      <c r="AB68" s="27"/>
      <c r="AC68" s="27"/>
    </row>
    <row r="69" spans="1:29" ht="12.75" customHeight="1" x14ac:dyDescent="0.2">
      <c r="A69" s="25"/>
      <c r="B69" s="26"/>
      <c r="C69" s="26"/>
      <c r="D69" s="26"/>
      <c r="E69" s="26"/>
      <c r="F69" s="26"/>
      <c r="G69" s="26"/>
      <c r="H69" s="26"/>
      <c r="I69" s="26"/>
      <c r="J69" s="26"/>
      <c r="K69" s="26"/>
      <c r="L69" s="26"/>
      <c r="M69" s="26"/>
      <c r="N69" s="26"/>
      <c r="O69" s="26"/>
      <c r="P69" s="26"/>
      <c r="Q69" s="26"/>
      <c r="R69" s="26"/>
      <c r="S69" s="26"/>
      <c r="T69" s="27"/>
      <c r="U69" s="27"/>
      <c r="V69" s="27"/>
      <c r="W69" s="27"/>
      <c r="X69" s="27"/>
      <c r="Y69" s="27"/>
      <c r="Z69" s="27"/>
      <c r="AA69" s="27"/>
      <c r="AB69" s="27"/>
      <c r="AC69" s="27"/>
    </row>
    <row r="70" spans="1:29" ht="12.75" customHeight="1" x14ac:dyDescent="0.2">
      <c r="A70" s="25"/>
      <c r="B70" s="26"/>
      <c r="C70" s="26"/>
      <c r="D70" s="26"/>
      <c r="E70" s="26"/>
      <c r="F70" s="26"/>
      <c r="G70" s="26"/>
      <c r="H70" s="26"/>
      <c r="I70" s="26"/>
      <c r="J70" s="26"/>
      <c r="K70" s="26"/>
      <c r="L70" s="26"/>
      <c r="M70" s="26"/>
      <c r="N70" s="26"/>
      <c r="O70" s="26"/>
      <c r="P70" s="26"/>
      <c r="Q70" s="26"/>
      <c r="R70" s="26"/>
      <c r="S70" s="26"/>
      <c r="T70" s="27"/>
      <c r="U70" s="27"/>
      <c r="V70" s="27"/>
      <c r="W70" s="27"/>
      <c r="X70" s="27"/>
      <c r="Y70" s="27"/>
      <c r="Z70" s="27"/>
      <c r="AA70" s="27"/>
      <c r="AB70" s="27"/>
      <c r="AC70" s="27"/>
    </row>
    <row r="71" spans="1:29" ht="12.75" customHeight="1" x14ac:dyDescent="0.2">
      <c r="A71" s="25"/>
      <c r="B71" s="26"/>
      <c r="C71" s="26"/>
      <c r="D71" s="26"/>
      <c r="E71" s="26"/>
      <c r="F71" s="26"/>
      <c r="G71" s="26"/>
      <c r="H71" s="26"/>
      <c r="I71" s="26"/>
      <c r="J71" s="26"/>
      <c r="K71" s="26"/>
      <c r="L71" s="26"/>
      <c r="M71" s="26"/>
      <c r="N71" s="26"/>
      <c r="O71" s="26"/>
      <c r="P71" s="26"/>
      <c r="Q71" s="26"/>
      <c r="R71" s="26"/>
      <c r="S71" s="26"/>
      <c r="T71" s="27"/>
      <c r="U71" s="27"/>
      <c r="V71" s="27"/>
      <c r="W71" s="27"/>
      <c r="X71" s="27"/>
      <c r="Y71" s="27"/>
      <c r="Z71" s="27"/>
      <c r="AA71" s="27"/>
      <c r="AB71" s="27"/>
      <c r="AC71" s="27"/>
    </row>
    <row r="72" spans="1:29" ht="12.75" customHeight="1" x14ac:dyDescent="0.2">
      <c r="A72" s="25"/>
      <c r="B72" s="26"/>
      <c r="C72" s="26"/>
      <c r="D72" s="26"/>
      <c r="E72" s="26"/>
      <c r="F72" s="26"/>
      <c r="G72" s="26"/>
      <c r="H72" s="26"/>
      <c r="I72" s="26"/>
      <c r="J72" s="26"/>
      <c r="K72" s="26"/>
      <c r="L72" s="26"/>
      <c r="M72" s="26"/>
      <c r="N72" s="26"/>
      <c r="O72" s="26"/>
      <c r="P72" s="26"/>
      <c r="Q72" s="26"/>
      <c r="R72" s="26"/>
      <c r="S72" s="26"/>
      <c r="T72" s="27"/>
      <c r="U72" s="27"/>
      <c r="V72" s="27"/>
      <c r="W72" s="27"/>
      <c r="X72" s="27"/>
      <c r="Y72" s="27"/>
      <c r="Z72" s="27"/>
      <c r="AA72" s="27"/>
      <c r="AB72" s="27"/>
      <c r="AC72" s="27"/>
    </row>
    <row r="73" spans="1:29" ht="12.75" customHeight="1" x14ac:dyDescent="0.2">
      <c r="A73" s="25"/>
      <c r="B73" s="26"/>
      <c r="C73" s="26"/>
      <c r="D73" s="26"/>
      <c r="E73" s="26"/>
      <c r="F73" s="26"/>
      <c r="G73" s="26"/>
      <c r="H73" s="26"/>
      <c r="I73" s="26"/>
      <c r="J73" s="26"/>
      <c r="K73" s="26"/>
      <c r="L73" s="26"/>
      <c r="M73" s="26"/>
      <c r="N73" s="26"/>
      <c r="O73" s="26"/>
      <c r="P73" s="26"/>
      <c r="Q73" s="26"/>
      <c r="R73" s="26"/>
      <c r="S73" s="26"/>
      <c r="T73" s="27"/>
      <c r="U73" s="27"/>
      <c r="V73" s="27"/>
      <c r="W73" s="27"/>
      <c r="X73" s="27"/>
      <c r="Y73" s="27"/>
      <c r="Z73" s="27"/>
      <c r="AA73" s="27"/>
      <c r="AB73" s="27"/>
      <c r="AC73" s="27"/>
    </row>
    <row r="74" spans="1:29" ht="12.75" customHeight="1" x14ac:dyDescent="0.2">
      <c r="A74" s="25"/>
      <c r="B74" s="26"/>
      <c r="C74" s="26"/>
      <c r="D74" s="26"/>
      <c r="E74" s="26"/>
      <c r="F74" s="26"/>
      <c r="G74" s="26"/>
      <c r="H74" s="26"/>
      <c r="I74" s="26"/>
      <c r="J74" s="26"/>
      <c r="K74" s="26"/>
      <c r="L74" s="26"/>
      <c r="M74" s="26"/>
      <c r="N74" s="26"/>
      <c r="O74" s="26"/>
      <c r="P74" s="26"/>
      <c r="Q74" s="26"/>
      <c r="R74" s="26"/>
      <c r="S74" s="26"/>
      <c r="T74" s="27"/>
      <c r="U74" s="27"/>
      <c r="V74" s="27"/>
      <c r="W74" s="27"/>
      <c r="X74" s="27"/>
      <c r="Y74" s="27"/>
      <c r="Z74" s="27"/>
      <c r="AA74" s="27"/>
      <c r="AB74" s="27"/>
      <c r="AC74" s="27"/>
    </row>
    <row r="75" spans="1:29" ht="12.75" customHeight="1" x14ac:dyDescent="0.2">
      <c r="A75" s="25"/>
      <c r="B75" s="26"/>
      <c r="C75" s="26"/>
      <c r="D75" s="26"/>
      <c r="E75" s="26"/>
      <c r="F75" s="26"/>
      <c r="G75" s="26"/>
      <c r="H75" s="26"/>
      <c r="I75" s="26"/>
      <c r="J75" s="26"/>
      <c r="K75" s="26"/>
      <c r="L75" s="26"/>
      <c r="M75" s="26"/>
      <c r="N75" s="26"/>
      <c r="O75" s="26"/>
      <c r="P75" s="26"/>
      <c r="Q75" s="26"/>
      <c r="R75" s="26"/>
      <c r="S75" s="26"/>
      <c r="T75" s="27"/>
      <c r="U75" s="27"/>
      <c r="V75" s="27"/>
      <c r="W75" s="27"/>
      <c r="X75" s="27"/>
      <c r="Y75" s="27"/>
      <c r="Z75" s="27"/>
      <c r="AA75" s="27"/>
      <c r="AB75" s="27"/>
      <c r="AC75" s="27"/>
    </row>
    <row r="76" spans="1:29" ht="12.75" customHeight="1" x14ac:dyDescent="0.2">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1:29" ht="12.75" customHeight="1" x14ac:dyDescent="0.2">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1:29" ht="12.75" customHeight="1" x14ac:dyDescent="0.2">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1:29" ht="12.75" customHeight="1" x14ac:dyDescent="0.2">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1:29" ht="12.75" customHeight="1" x14ac:dyDescent="0.2">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1:29" ht="12.75" customHeight="1" x14ac:dyDescent="0.2">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1:29" ht="12.75" customHeight="1" x14ac:dyDescent="0.2">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1:29" ht="12.75" customHeight="1" x14ac:dyDescent="0.2">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1:29" ht="12.75" customHeight="1" x14ac:dyDescent="0.2">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1:29" ht="12.75" customHeight="1" x14ac:dyDescent="0.2">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1:29" ht="12.75" customHeight="1" x14ac:dyDescent="0.2">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1:29" ht="12.75" customHeight="1" x14ac:dyDescent="0.2">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1:29" ht="12.75" customHeight="1" x14ac:dyDescent="0.2">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1:29" ht="12.75" customHeight="1" x14ac:dyDescent="0.2">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1:29" ht="12.75" customHeight="1"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1:29" ht="12.75" customHeight="1" x14ac:dyDescent="0.2">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1:29" ht="12.75" customHeight="1"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1:29" ht="12.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row>
    <row r="94" spans="1:29" ht="12.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row>
    <row r="95" spans="1:29" ht="12.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row>
    <row r="96" spans="1:29" ht="12.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row>
    <row r="97" spans="1:29" ht="12.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row>
    <row r="98" spans="1:29" ht="12.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row>
    <row r="99" spans="1:29" ht="12.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row>
    <row r="100" spans="1:29"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row>
    <row r="101" spans="1:29"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row>
    <row r="102" spans="1:29"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row>
    <row r="103" spans="1:29"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row>
    <row r="104" spans="1:29"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row>
    <row r="105" spans="1:29"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row>
    <row r="106" spans="1:29"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row>
    <row r="107" spans="1:29"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row>
    <row r="108" spans="1:29"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row>
    <row r="109" spans="1:29"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row>
    <row r="110" spans="1:29"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spans="1:29"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row>
    <row r="112" spans="1:29"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row>
    <row r="113" spans="1:29"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row>
    <row r="114" spans="1:29"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row>
    <row r="115" spans="1:29"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row>
    <row r="116" spans="1:29"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row>
    <row r="117" spans="1:29"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row>
    <row r="118" spans="1:29"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row>
    <row r="119" spans="1:29"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row>
    <row r="120" spans="1:29"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row>
    <row r="121" spans="1:29"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row>
    <row r="122" spans="1:29"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row>
    <row r="123" spans="1:29"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row>
    <row r="124" spans="1:29"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row>
    <row r="125" spans="1:29"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row>
    <row r="126" spans="1:29"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row>
    <row r="127" spans="1:29"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row>
    <row r="128" spans="1:29"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row>
    <row r="129" spans="1:29"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row>
    <row r="130" spans="1:29"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row>
    <row r="131" spans="1:29"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row>
    <row r="132" spans="1:29"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row>
    <row r="133" spans="1:29"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row>
    <row r="134" spans="1:29"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row>
    <row r="135" spans="1:29"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row>
    <row r="136" spans="1:29"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row>
    <row r="137" spans="1:29"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row>
    <row r="138" spans="1:29"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row>
    <row r="139" spans="1:29"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row>
    <row r="140" spans="1:29"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row>
    <row r="141" spans="1:29"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row>
    <row r="142" spans="1:29"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row>
    <row r="143" spans="1:29"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row>
    <row r="144" spans="1:29"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row>
    <row r="145" spans="1:29"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row>
    <row r="146" spans="1:29"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row>
    <row r="147" spans="1:29"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row>
    <row r="148" spans="1:29"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29"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row>
    <row r="150" spans="1:29"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row>
    <row r="151" spans="1:29"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row>
    <row r="152" spans="1:29"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row>
    <row r="153" spans="1:29"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row>
    <row r="154" spans="1:29"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row>
    <row r="155" spans="1:29"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row>
    <row r="156" spans="1:29"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row>
    <row r="157" spans="1:29"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row>
    <row r="158" spans="1:29"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row>
    <row r="159" spans="1:29"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row>
    <row r="160" spans="1:29"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row>
    <row r="161" spans="1:29"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row>
    <row r="162" spans="1:29"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row>
    <row r="163" spans="1:29"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row>
    <row r="164" spans="1:29"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row>
    <row r="165" spans="1:29"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row>
    <row r="166" spans="1:29"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row>
    <row r="167" spans="1:29"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row>
    <row r="168" spans="1:29"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row>
    <row r="169" spans="1:29"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row>
    <row r="170" spans="1:29"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row>
    <row r="171" spans="1:29"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row>
    <row r="172" spans="1:29"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row>
    <row r="173" spans="1:29"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row>
    <row r="174" spans="1:29"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row>
    <row r="175" spans="1:29"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row>
    <row r="176" spans="1:29"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row>
    <row r="177" spans="1:29"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row>
    <row r="178" spans="1:29"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row>
    <row r="179" spans="1:29"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row>
    <row r="180" spans="1:29"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row>
    <row r="181" spans="1:29"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row>
    <row r="182" spans="1:29"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row>
    <row r="183" spans="1:29"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row>
    <row r="184" spans="1:29"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row>
    <row r="185" spans="1:29"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row>
    <row r="186" spans="1:29"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row>
    <row r="187" spans="1:29"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row>
    <row r="188" spans="1:29"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row>
    <row r="189" spans="1:29"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row>
    <row r="190" spans="1:29"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row>
    <row r="191" spans="1:29"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row>
    <row r="192" spans="1:29"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row>
    <row r="193" spans="1:29"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row>
    <row r="194" spans="1:29"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row>
    <row r="195" spans="1:29"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row>
    <row r="196" spans="1:29"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row>
    <row r="197" spans="1:29"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row>
    <row r="198" spans="1:29"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row>
    <row r="199" spans="1:29"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row>
    <row r="200" spans="1:29"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row>
    <row r="201" spans="1:29"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row>
    <row r="202" spans="1:29"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row>
    <row r="203" spans="1:29"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row>
    <row r="204" spans="1:29"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row>
    <row r="205" spans="1:29"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row>
    <row r="206" spans="1:29"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row>
    <row r="207" spans="1:29"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row>
    <row r="208" spans="1:29"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row>
    <row r="209" spans="1:29"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row>
    <row r="210" spans="1:29"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row>
    <row r="211" spans="1:29"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row>
    <row r="212" spans="1:29"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row>
    <row r="213" spans="1:29"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row>
    <row r="214" spans="1:29"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row>
    <row r="215" spans="1:29"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row>
    <row r="216" spans="1:29"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row>
    <row r="217" spans="1:29"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row>
    <row r="218" spans="1:29"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row>
    <row r="219" spans="1:29"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row>
    <row r="220" spans="1:29"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row>
    <row r="221" spans="1:29"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row>
    <row r="222" spans="1:29"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row>
    <row r="223" spans="1:29"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29"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1:29"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1:29"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1:29"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1:29"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1:29"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1:29"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spans="1:29"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spans="1:29"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spans="1:29"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spans="1:29"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spans="1:29"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spans="1:29"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spans="1:29" ht="12.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spans="1:29" ht="12.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spans="1:29" ht="12.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spans="1:29" ht="12.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spans="1:29" ht="12.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spans="1:29" ht="12.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spans="1:29" ht="12.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spans="1:29" ht="12.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spans="1:29" ht="12.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spans="1:29" ht="12.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spans="1:29" ht="12.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spans="1:29" ht="12.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spans="1:29" ht="12.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spans="1:29" ht="12.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spans="1:29" ht="12.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spans="1:29" ht="12.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spans="1:29" ht="12.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spans="1:29" ht="12.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spans="1:29" ht="12.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spans="1:29" ht="12.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spans="1:29" ht="12.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spans="1:29" ht="12.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spans="1:29" ht="12.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row>
    <row r="260" spans="1:29" ht="12.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row>
    <row r="261" spans="1:29" ht="12.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row>
    <row r="262" spans="1:29" ht="12.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row>
    <row r="263" spans="1:29" ht="12.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row>
    <row r="264" spans="1:29" ht="12.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row>
    <row r="265" spans="1:29" ht="12.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row>
    <row r="266" spans="1:29" ht="12.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row>
    <row r="267" spans="1:29" ht="12.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row>
    <row r="268" spans="1:29" ht="12.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row>
    <row r="269" spans="1:29" ht="12.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row>
    <row r="270" spans="1:29" ht="12.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row>
    <row r="271" spans="1:29" ht="12.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row>
    <row r="272" spans="1:29" ht="12.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row>
    <row r="273" spans="1:29" ht="12.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row>
    <row r="274" spans="1:29" ht="12.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row>
    <row r="275" spans="1:29" ht="12.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row>
    <row r="276" spans="1:29" ht="12.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row>
    <row r="277" spans="1:29" ht="12.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row>
    <row r="278" spans="1:29" ht="12.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row>
    <row r="279" spans="1:29" ht="12.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row>
    <row r="280" spans="1:29" ht="12.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row>
    <row r="281" spans="1:29" ht="12.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row>
    <row r="282" spans="1:29" ht="12.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row>
    <row r="283" spans="1:29" ht="12.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row>
    <row r="284" spans="1:29" ht="12.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row>
    <row r="285" spans="1:29" ht="12.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row>
    <row r="286" spans="1:29" ht="12.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row>
    <row r="287" spans="1:29" ht="12.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row>
    <row r="288" spans="1:29" ht="12.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row>
    <row r="289" spans="1:29" ht="12.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row>
    <row r="290" spans="1:29" ht="12.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row>
    <row r="291" spans="1:29" ht="12.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row>
    <row r="292" spans="1:29" ht="12.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row>
    <row r="293" spans="1:29" ht="12.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row>
    <row r="294" spans="1:29" ht="12.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row>
    <row r="295" spans="1:29" ht="12.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row>
    <row r="296" spans="1:29" ht="12.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row>
    <row r="297" spans="1:29" ht="12.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row>
    <row r="298" spans="1:29" ht="12.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row>
    <row r="299" spans="1:29" ht="12.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row>
    <row r="300" spans="1:29" ht="12.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row>
    <row r="301" spans="1:29" ht="12.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row>
    <row r="302" spans="1:29" ht="12.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row>
    <row r="303" spans="1:29" ht="12.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row>
    <row r="304" spans="1:29" ht="12.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row>
    <row r="305" spans="1:29" ht="12.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row>
    <row r="306" spans="1:29" ht="12.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row>
    <row r="307" spans="1:29" ht="12.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row>
    <row r="308" spans="1:29" ht="12.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row>
    <row r="309" spans="1:29" ht="12.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row>
    <row r="310" spans="1:29" ht="12.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row>
    <row r="311" spans="1:29" ht="12.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row>
    <row r="312" spans="1:29" ht="12.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row>
    <row r="313" spans="1:29" ht="12.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row>
    <row r="314" spans="1:29" ht="12.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row>
    <row r="315" spans="1:29" ht="12.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row>
    <row r="316" spans="1:29" ht="12.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row>
    <row r="317" spans="1:29" ht="12.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row>
    <row r="318" spans="1:29" ht="12.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row>
    <row r="319" spans="1:29" ht="12.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row>
    <row r="320" spans="1:29" ht="12.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row>
    <row r="321" spans="1:29" ht="12.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row>
    <row r="322" spans="1:29" ht="12.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row>
    <row r="323" spans="1:29" ht="12.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row>
    <row r="324" spans="1:29" ht="12.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row>
    <row r="325" spans="1:29" ht="12.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row>
    <row r="326" spans="1:29" ht="12.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row>
    <row r="327" spans="1:29" ht="12.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row>
    <row r="328" spans="1:29" ht="12.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row>
    <row r="329" spans="1:29" ht="12.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row>
    <row r="330" spans="1:29" ht="12.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row>
    <row r="331" spans="1:29" ht="12.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row>
    <row r="332" spans="1:29" ht="12.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row>
    <row r="333" spans="1:29" ht="12.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row>
    <row r="334" spans="1:29" ht="12.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row>
    <row r="335" spans="1:29" ht="12.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row>
    <row r="336" spans="1:29" ht="12.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row>
    <row r="337" spans="1:29" ht="12.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row>
    <row r="338" spans="1:29" ht="12.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row>
    <row r="339" spans="1:29" ht="12.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row>
    <row r="340" spans="1:29" ht="12.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row>
    <row r="341" spans="1:29" ht="12.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row>
    <row r="342" spans="1:29" ht="12.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row>
    <row r="343" spans="1:29" ht="12.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row>
    <row r="344" spans="1:29" ht="12.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row>
    <row r="345" spans="1:29" ht="12.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row>
    <row r="346" spans="1:29" ht="12.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row>
    <row r="347" spans="1:29" ht="12.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row>
    <row r="348" spans="1:29" ht="12.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row>
    <row r="349" spans="1:29" ht="12.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row>
    <row r="350" spans="1:29" ht="12.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row>
    <row r="351" spans="1:29" ht="12.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row>
    <row r="352" spans="1:29" ht="12.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row>
    <row r="353" spans="1:29" ht="12.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row>
    <row r="354" spans="1:29" ht="12.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row>
    <row r="355" spans="1:29" ht="12.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row>
    <row r="356" spans="1:29" ht="12.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row>
    <row r="357" spans="1:29" ht="12.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row>
    <row r="358" spans="1:29" ht="12.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row>
    <row r="359" spans="1:29" ht="12.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row>
    <row r="360" spans="1:29" ht="12.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row>
    <row r="361" spans="1:29" ht="12.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row>
    <row r="362" spans="1:29" ht="12.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row>
    <row r="363" spans="1:29" ht="12.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row>
    <row r="364" spans="1:29" ht="12.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row>
    <row r="365" spans="1:29" ht="12.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row>
    <row r="366" spans="1:29" ht="12.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row>
    <row r="367" spans="1:29" ht="12.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row>
    <row r="368" spans="1:29" ht="12.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row>
    <row r="369" spans="1:29" ht="12.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row>
    <row r="370" spans="1:29" ht="12.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row>
    <row r="371" spans="1:29" ht="12.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row>
    <row r="372" spans="1:29" ht="12.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row>
    <row r="373" spans="1:29" ht="12.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row>
    <row r="374" spans="1:29" ht="12.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row>
    <row r="375" spans="1:29" ht="12.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row>
    <row r="376" spans="1:29" ht="12.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row>
    <row r="377" spans="1:29" ht="12.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row>
    <row r="378" spans="1:29" ht="12.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row>
    <row r="379" spans="1:29" ht="12.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row r="380" spans="1:29" ht="12.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row>
    <row r="381" spans="1:29" ht="12.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row>
    <row r="382" spans="1:29" ht="12.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row>
    <row r="383" spans="1:29" ht="12.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row>
    <row r="384" spans="1:29" ht="12.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row>
    <row r="385" spans="1:29" ht="12.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row>
    <row r="386" spans="1:29" ht="12.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row>
    <row r="387" spans="1:29" ht="12.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row>
    <row r="388" spans="1:29" ht="12.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row>
    <row r="389" spans="1:29" ht="12.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row>
    <row r="390" spans="1:29" ht="12.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row>
    <row r="391" spans="1:29" ht="12.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row>
    <row r="392" spans="1:29" ht="12.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row>
    <row r="393" spans="1:29" ht="12.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row>
    <row r="394" spans="1:29" ht="12.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row>
    <row r="395" spans="1:29" ht="12.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row>
    <row r="396" spans="1:29" ht="12.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row>
    <row r="397" spans="1:29" ht="12.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row>
    <row r="398" spans="1:29" ht="12.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row>
    <row r="399" spans="1:29" ht="12.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row>
    <row r="400" spans="1:29" ht="12.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row>
    <row r="401" spans="1:29" ht="12.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row>
    <row r="402" spans="1:29" ht="12.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row>
    <row r="403" spans="1:29" ht="12.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row>
    <row r="404" spans="1:29" ht="12.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spans="1:29" ht="12.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spans="1:29" ht="12.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spans="1:29" ht="12.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spans="1:29" ht="12.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spans="1:29" ht="12.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row r="410" spans="1:29" ht="12.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row>
    <row r="411" spans="1:29" ht="12.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row>
    <row r="412" spans="1:29" ht="12.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row>
    <row r="413" spans="1:29" ht="12.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row>
    <row r="414" spans="1:29" ht="12.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row>
    <row r="415" spans="1:29" ht="12.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row>
    <row r="416" spans="1:29" ht="12.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row>
    <row r="417" spans="1:29" ht="12.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row>
    <row r="418" spans="1:29" ht="12.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row>
    <row r="419" spans="1:29" ht="12.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row>
    <row r="420" spans="1:29" ht="12.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row>
    <row r="421" spans="1:29" ht="12.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row>
    <row r="422" spans="1:29" ht="12.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row>
    <row r="423" spans="1:29" ht="12.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row>
    <row r="424" spans="1:29" ht="12.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row>
    <row r="425" spans="1:29" ht="12.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row>
    <row r="426" spans="1:29" ht="12.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row>
    <row r="427" spans="1:29" ht="12.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row>
    <row r="428" spans="1:29" ht="12.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row>
    <row r="429" spans="1:29" ht="12.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row>
    <row r="430" spans="1:29" ht="12.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row>
    <row r="431" spans="1:29" ht="12.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row>
    <row r="432" spans="1:29" ht="12.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row>
    <row r="433" spans="1:29" ht="12.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row>
    <row r="434" spans="1:29" ht="12.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row>
    <row r="435" spans="1:29" ht="12.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row>
    <row r="436" spans="1:29" ht="12.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row>
    <row r="437" spans="1:29" ht="12.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row>
    <row r="438" spans="1:29" ht="12.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row>
    <row r="439" spans="1:29" ht="12.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row>
    <row r="440" spans="1:29" ht="12.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row>
    <row r="441" spans="1:29" ht="12.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row>
    <row r="442" spans="1:29" ht="12.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row>
    <row r="443" spans="1:29" ht="12.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row>
    <row r="444" spans="1:29" ht="12.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row>
    <row r="445" spans="1:29" ht="12.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row>
    <row r="446" spans="1:29" ht="12.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row>
    <row r="447" spans="1:29" ht="12.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row>
    <row r="448" spans="1:29" ht="12.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row>
    <row r="449" spans="1:29" ht="12.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row>
    <row r="450" spans="1:29" ht="12.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row>
    <row r="451" spans="1:29" ht="12.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row>
    <row r="452" spans="1:29" ht="12.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row>
    <row r="453" spans="1:29" ht="12.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row>
    <row r="454" spans="1:29" ht="12.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row>
    <row r="455" spans="1:29" ht="12.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row>
    <row r="456" spans="1:29" ht="12.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row>
    <row r="457" spans="1:29" ht="12.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row>
    <row r="458" spans="1:29" ht="12.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row>
    <row r="459" spans="1:29" ht="12.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row>
    <row r="460" spans="1:29" ht="12.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row>
    <row r="461" spans="1:29" ht="12.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row>
    <row r="462" spans="1:29" ht="12.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row>
    <row r="463" spans="1:29" ht="12.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row>
    <row r="464" spans="1:29" ht="12.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row>
    <row r="465" spans="1:29" ht="12.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row>
    <row r="466" spans="1:29" ht="12.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row>
    <row r="467" spans="1:29" ht="12.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row>
    <row r="468" spans="1:29" ht="12.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row>
    <row r="469" spans="1:29" ht="12.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row>
    <row r="470" spans="1:29" ht="12.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row>
    <row r="471" spans="1:29" ht="12.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row>
    <row r="472" spans="1:29" ht="12.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row>
    <row r="473" spans="1:29" ht="12.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row>
    <row r="474" spans="1:29" ht="12.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row>
    <row r="475" spans="1:29" ht="12.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row>
    <row r="476" spans="1:29" ht="12.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row>
    <row r="477" spans="1:29" ht="12.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row>
    <row r="478" spans="1:29" ht="12.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row>
    <row r="479" spans="1:29" ht="12.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row>
    <row r="480" spans="1:29" ht="12.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row>
    <row r="481" spans="1:29" ht="12.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row>
    <row r="482" spans="1:29" ht="12.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row>
    <row r="483" spans="1:29" ht="12.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row>
    <row r="484" spans="1:29" ht="12.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row>
    <row r="485" spans="1:29" ht="12.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row>
    <row r="486" spans="1:29" ht="12.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row>
    <row r="487" spans="1:29" ht="12.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row>
    <row r="488" spans="1:29" ht="12.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row>
    <row r="489" spans="1:29" ht="12.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row>
    <row r="490" spans="1:29" ht="12.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row>
    <row r="491" spans="1:29" ht="12.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row>
    <row r="492" spans="1:29" ht="12.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row>
    <row r="493" spans="1:29" ht="12.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row>
    <row r="494" spans="1:29" ht="12.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row>
    <row r="495" spans="1:29" ht="12.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row>
    <row r="496" spans="1:29" ht="12.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row>
    <row r="497" spans="1:29" ht="12.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row>
    <row r="498" spans="1:29" ht="12.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row>
    <row r="499" spans="1:29" ht="12.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row>
    <row r="500" spans="1:29" ht="12.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row>
    <row r="501" spans="1:29" ht="12.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row>
    <row r="502" spans="1:29" ht="12.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row>
    <row r="503" spans="1:29" ht="12.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row>
    <row r="504" spans="1:29" ht="12.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row>
    <row r="505" spans="1:29" ht="12.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row>
    <row r="506" spans="1:29" ht="12.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row>
    <row r="507" spans="1:29" ht="12.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row>
    <row r="508" spans="1:29" ht="12.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row>
    <row r="509" spans="1:29" ht="12.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row>
    <row r="510" spans="1:29" ht="12.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row>
    <row r="511" spans="1:29" ht="12.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row>
    <row r="512" spans="1:29" ht="12.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row>
    <row r="513" spans="1:29" ht="12.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row>
    <row r="514" spans="1:29" ht="12.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row>
    <row r="515" spans="1:29" ht="12.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row>
    <row r="516" spans="1:29" ht="12.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row>
    <row r="517" spans="1:29" ht="12.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row>
    <row r="518" spans="1:29" ht="12.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row>
    <row r="519" spans="1:29" ht="12.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row>
    <row r="520" spans="1:29" ht="12.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row>
    <row r="521" spans="1:29" ht="12.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row>
    <row r="522" spans="1:29" ht="12.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row>
    <row r="523" spans="1:29" ht="12.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row>
    <row r="524" spans="1:29" ht="12.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row>
    <row r="525" spans="1:29" ht="12.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row>
    <row r="526" spans="1:29" ht="12.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row>
    <row r="527" spans="1:29" ht="12.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row>
    <row r="528" spans="1:29" ht="12.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row>
    <row r="529" spans="1:29" ht="12.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row>
    <row r="530" spans="1:29" ht="12.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row>
    <row r="531" spans="1:29" ht="12.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row>
    <row r="532" spans="1:29" ht="12.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row>
    <row r="533" spans="1:29" ht="12.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row>
    <row r="534" spans="1:29" ht="12.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row>
    <row r="535" spans="1:29" ht="12.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row>
    <row r="536" spans="1:29" ht="12.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row>
    <row r="537" spans="1:29" ht="12.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row>
    <row r="538" spans="1:29" ht="12.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row>
    <row r="539" spans="1:29" ht="12.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row>
    <row r="540" spans="1:29" ht="12.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row>
    <row r="541" spans="1:29" ht="12.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row>
    <row r="542" spans="1:29" ht="12.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row>
    <row r="543" spans="1:29" ht="12.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row>
    <row r="544" spans="1:29" ht="12.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row>
    <row r="545" spans="1:29" ht="12.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row>
    <row r="546" spans="1:29" ht="12.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row>
    <row r="547" spans="1:29" ht="12.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row>
    <row r="548" spans="1:29" ht="12.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row>
    <row r="549" spans="1:29" ht="12.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row>
    <row r="550" spans="1:29" ht="12.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row>
    <row r="551" spans="1:29" ht="12.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row>
    <row r="552" spans="1:29" ht="12.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row>
    <row r="553" spans="1:29" ht="12.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row>
    <row r="554" spans="1:29" ht="12.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row>
    <row r="555" spans="1:29" ht="12.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row>
    <row r="556" spans="1:29" ht="12.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row>
    <row r="557" spans="1:29" ht="12.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row>
    <row r="558" spans="1:29" ht="12.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row>
    <row r="559" spans="1:29" ht="12.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row>
    <row r="560" spans="1:29" ht="12.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row>
    <row r="561" spans="1:29" ht="12.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row>
    <row r="562" spans="1:29" ht="12.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row>
    <row r="563" spans="1:29" ht="12.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row>
    <row r="564" spans="1:29" ht="12.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row>
    <row r="565" spans="1:29" ht="12.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row>
    <row r="566" spans="1:29" ht="12.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row>
    <row r="567" spans="1:29" ht="12.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row>
    <row r="568" spans="1:29" ht="12.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row>
    <row r="569" spans="1:29" ht="12.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row>
    <row r="570" spans="1:29" ht="12.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row>
    <row r="571" spans="1:29" ht="12.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row>
    <row r="572" spans="1:29" ht="12.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row>
    <row r="573" spans="1:29" ht="12.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row>
    <row r="574" spans="1:29" ht="12.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row>
    <row r="575" spans="1:29" ht="12.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row>
    <row r="576" spans="1:29" ht="12.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row>
    <row r="577" spans="1:29" ht="12.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row>
    <row r="578" spans="1:29" ht="12.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row>
    <row r="579" spans="1:29" ht="12.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row>
    <row r="580" spans="1:29" ht="12.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row>
    <row r="581" spans="1:29" ht="12.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row>
    <row r="582" spans="1:29" ht="12.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row>
    <row r="583" spans="1:29" ht="12.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row>
    <row r="584" spans="1:29" ht="12.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row>
    <row r="585" spans="1:29" ht="12.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row>
    <row r="586" spans="1:29" ht="12.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row>
    <row r="587" spans="1:29" ht="12.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row>
    <row r="588" spans="1:29" ht="12.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row>
    <row r="589" spans="1:29" ht="12.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row>
    <row r="590" spans="1:29" ht="12.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row>
    <row r="591" spans="1:29" ht="12.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row>
    <row r="592" spans="1:29" ht="12.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row>
    <row r="593" spans="1:29" ht="12.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row>
    <row r="594" spans="1:29" ht="12.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row>
    <row r="595" spans="1:29" ht="12.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row>
    <row r="596" spans="1:29" ht="12.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row>
    <row r="597" spans="1:29" ht="12.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row>
    <row r="598" spans="1:29" ht="12.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row>
    <row r="599" spans="1:29" ht="12.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row>
    <row r="600" spans="1:29" ht="12.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row>
    <row r="601" spans="1:29" ht="12.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row>
    <row r="602" spans="1:29" ht="12.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row>
    <row r="603" spans="1:29" ht="12.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row>
    <row r="604" spans="1:29" ht="12.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row>
    <row r="605" spans="1:29" ht="12.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row>
    <row r="606" spans="1:29" ht="12.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row>
    <row r="607" spans="1:29" ht="12.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row>
    <row r="608" spans="1:29" ht="12.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row>
    <row r="609" spans="1:29" ht="12.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row>
    <row r="610" spans="1:29" ht="12.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row>
    <row r="611" spans="1:29" ht="12.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row>
    <row r="612" spans="1:29" ht="12.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row>
    <row r="613" spans="1:29" ht="12.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row>
    <row r="614" spans="1:29" ht="12.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row>
    <row r="615" spans="1:29" ht="12.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row>
    <row r="616" spans="1:29" ht="12.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row>
    <row r="617" spans="1:29" ht="12.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row>
    <row r="618" spans="1:29" ht="12.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row>
    <row r="619" spans="1:29" ht="12.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row>
    <row r="620" spans="1:29" ht="12.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row>
    <row r="621" spans="1:29" ht="12.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row>
    <row r="622" spans="1:29" ht="12.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row>
    <row r="623" spans="1:29" ht="12.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row>
    <row r="624" spans="1:29" ht="12.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row>
    <row r="625" spans="1:29" ht="12.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row>
    <row r="626" spans="1:29" ht="12.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row>
    <row r="627" spans="1:29" ht="12.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row>
    <row r="628" spans="1:29" ht="12.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row>
    <row r="629" spans="1:29" ht="12.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row>
    <row r="630" spans="1:29" ht="12.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row>
    <row r="631" spans="1:29" ht="12.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row>
    <row r="632" spans="1:29" ht="12.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row>
    <row r="633" spans="1:29" ht="12.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row>
    <row r="634" spans="1:29" ht="12.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row>
    <row r="635" spans="1:29" ht="12.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row>
    <row r="636" spans="1:29" ht="12.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row>
    <row r="637" spans="1:29" ht="12.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row>
    <row r="638" spans="1:29" ht="12.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row>
    <row r="639" spans="1:29" ht="12.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row>
    <row r="640" spans="1:29" ht="12.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row>
    <row r="641" spans="1:29" ht="12.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row>
    <row r="642" spans="1:29" ht="12.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row>
    <row r="643" spans="1:29" ht="12.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row>
    <row r="644" spans="1:29" ht="12.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row>
    <row r="645" spans="1:29" ht="12.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row>
    <row r="646" spans="1:29" ht="12.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row>
    <row r="647" spans="1:29" ht="12.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row>
    <row r="648" spans="1:29" ht="12.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row>
    <row r="649" spans="1:29" ht="12.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row>
    <row r="650" spans="1:29" ht="12.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row>
    <row r="651" spans="1:29" ht="12.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row>
    <row r="652" spans="1:29" ht="12.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row>
    <row r="653" spans="1:29" ht="12.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row>
    <row r="654" spans="1:29" ht="12.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row>
    <row r="655" spans="1:29" ht="12.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row>
    <row r="656" spans="1:29" ht="12.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row>
    <row r="657" spans="1:29" ht="12.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row>
    <row r="658" spans="1:29" ht="12.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row>
    <row r="659" spans="1:29" ht="12.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row>
    <row r="660" spans="1:29" ht="12.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row>
    <row r="661" spans="1:29" ht="12.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row>
    <row r="662" spans="1:29" ht="12.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row>
    <row r="663" spans="1:29" ht="12.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row>
    <row r="664" spans="1:29" ht="12.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row>
    <row r="665" spans="1:29" ht="12.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row>
    <row r="666" spans="1:29" ht="12.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row>
    <row r="667" spans="1:29" ht="12.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row>
    <row r="668" spans="1:29" ht="12.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row>
    <row r="669" spans="1:29" ht="12.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row>
    <row r="670" spans="1:29" ht="12.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row>
    <row r="671" spans="1:29" ht="12.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row>
    <row r="672" spans="1:29" ht="12.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row>
    <row r="673" spans="1:29" ht="12.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row>
    <row r="674" spans="1:29" ht="12.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row>
    <row r="675" spans="1:29" ht="12.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row>
    <row r="676" spans="1:29" ht="12.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row>
    <row r="677" spans="1:29" ht="12.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row>
    <row r="678" spans="1:29" ht="12.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row>
    <row r="679" spans="1:29" ht="12.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row>
    <row r="680" spans="1:29" ht="12.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row>
    <row r="681" spans="1:29" ht="12.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row>
    <row r="682" spans="1:29" ht="12.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row>
    <row r="683" spans="1:29" ht="12.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row>
    <row r="684" spans="1:29" ht="12.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row>
    <row r="685" spans="1:29" ht="12.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row>
    <row r="686" spans="1:29" ht="12.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row>
    <row r="687" spans="1:29" ht="12.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row>
    <row r="688" spans="1:29" ht="12.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row>
    <row r="689" spans="1:29" ht="12.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row>
    <row r="690" spans="1:29" ht="12.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row>
    <row r="691" spans="1:29" ht="12.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row>
    <row r="692" spans="1:29" ht="12.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row>
    <row r="693" spans="1:29" ht="12.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row>
    <row r="694" spans="1:29" ht="12.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row>
    <row r="695" spans="1:29" ht="12.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row>
    <row r="696" spans="1:29" ht="12.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row>
    <row r="697" spans="1:29" ht="12.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row>
    <row r="698" spans="1:29" ht="12.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row>
    <row r="699" spans="1:29" ht="12.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row>
    <row r="700" spans="1:29" ht="12.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row>
    <row r="701" spans="1:29" ht="12.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row>
    <row r="702" spans="1:29" ht="12.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row>
    <row r="703" spans="1:29" ht="12.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row>
    <row r="704" spans="1:29" ht="12.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row>
    <row r="705" spans="1:29" ht="12.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row>
    <row r="706" spans="1:29" ht="12.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row>
    <row r="707" spans="1:29" ht="12.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row>
    <row r="708" spans="1:29" ht="12.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row>
    <row r="709" spans="1:29" ht="12.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row>
    <row r="710" spans="1:29" ht="12.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row>
    <row r="711" spans="1:29" ht="12.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row>
    <row r="712" spans="1:29" ht="12.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row>
    <row r="713" spans="1:29" ht="12.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row>
    <row r="714" spans="1:29" ht="12.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row>
    <row r="715" spans="1:29" ht="12.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row>
    <row r="716" spans="1:29" ht="12.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row>
    <row r="717" spans="1:29" ht="12.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row>
    <row r="718" spans="1:29" ht="12.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row>
    <row r="719" spans="1:29" ht="12.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row>
    <row r="720" spans="1:29" ht="12.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row>
    <row r="721" spans="1:29" ht="12.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row>
    <row r="722" spans="1:29" ht="12.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row>
    <row r="723" spans="1:29" ht="12.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row>
    <row r="724" spans="1:29" ht="12.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row>
    <row r="725" spans="1:29" ht="12.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row>
    <row r="726" spans="1:29" ht="12.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row>
    <row r="727" spans="1:29" ht="12.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row>
    <row r="728" spans="1:29" ht="12.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row>
    <row r="729" spans="1:29" ht="12.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row>
    <row r="730" spans="1:29" ht="12.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row>
    <row r="731" spans="1:29" ht="12.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row>
    <row r="732" spans="1:29" ht="12.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row>
    <row r="733" spans="1:29" ht="12.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row>
    <row r="734" spans="1:29" ht="12.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row>
    <row r="735" spans="1:29" ht="12.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row>
    <row r="736" spans="1:29" ht="12.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row>
    <row r="737" spans="1:29" ht="12.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row>
    <row r="738" spans="1:29" ht="12.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row>
    <row r="739" spans="1:29" ht="12.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row>
    <row r="740" spans="1:29" ht="12.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row>
    <row r="741" spans="1:29" ht="12.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row>
    <row r="742" spans="1:29" ht="12.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row>
    <row r="743" spans="1:29" ht="12.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row>
    <row r="744" spans="1:29" ht="12.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row>
    <row r="745" spans="1:29" ht="12.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row>
    <row r="746" spans="1:29" ht="12.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row>
    <row r="747" spans="1:29" ht="12.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row>
    <row r="748" spans="1:29" ht="12.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row>
    <row r="749" spans="1:29" ht="12.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row>
    <row r="750" spans="1:29" ht="12.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row>
    <row r="751" spans="1:29" ht="12.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row>
    <row r="752" spans="1:29" ht="12.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row>
    <row r="753" spans="1:29" ht="12.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row>
    <row r="754" spans="1:29" ht="12.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row>
    <row r="755" spans="1:29" ht="12.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row>
    <row r="756" spans="1:29" ht="12.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row>
    <row r="757" spans="1:29" ht="12.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row>
    <row r="758" spans="1:29" ht="12.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row>
    <row r="759" spans="1:29" ht="12.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row>
    <row r="760" spans="1:29" ht="12.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row>
    <row r="761" spans="1:29" ht="12.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row>
    <row r="762" spans="1:29" ht="12.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row>
    <row r="763" spans="1:29" ht="12.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row>
    <row r="764" spans="1:29" ht="12.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row>
    <row r="765" spans="1:29" ht="12.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row>
    <row r="766" spans="1:29" ht="12.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row>
    <row r="767" spans="1:29" ht="12.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row>
    <row r="768" spans="1:29" ht="12.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row>
    <row r="769" spans="1:29" ht="12.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row>
    <row r="770" spans="1:29" ht="12.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row>
    <row r="771" spans="1:29" ht="12.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row>
    <row r="772" spans="1:29" ht="12.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row>
    <row r="773" spans="1:29" ht="12.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row>
    <row r="774" spans="1:29" ht="12.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row>
    <row r="775" spans="1:29" ht="12.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row>
    <row r="776" spans="1:29" ht="12.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row>
    <row r="777" spans="1:29" ht="12.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row>
    <row r="778" spans="1:29" ht="12.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row>
    <row r="779" spans="1:29" ht="12.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row>
    <row r="780" spans="1:29" ht="12.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row>
    <row r="781" spans="1:29" ht="12.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row>
    <row r="782" spans="1:29" ht="12.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row>
    <row r="783" spans="1:29" ht="12.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row>
    <row r="784" spans="1:29" ht="12.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row>
    <row r="785" spans="1:29" ht="12.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row>
    <row r="786" spans="1:29" ht="12.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row>
    <row r="787" spans="1:29" ht="12.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row>
    <row r="788" spans="1:29" ht="12.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row>
    <row r="789" spans="1:29" ht="12.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row>
    <row r="790" spans="1:29" ht="12.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row>
    <row r="791" spans="1:29" ht="12.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row>
    <row r="792" spans="1:29" ht="12.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row>
    <row r="793" spans="1:29" ht="12.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row>
    <row r="794" spans="1:29" ht="12.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row>
    <row r="795" spans="1:29" ht="12.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row>
    <row r="796" spans="1:29" ht="12.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row>
    <row r="797" spans="1:29" ht="12.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row>
    <row r="798" spans="1:29" ht="12.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row>
    <row r="799" spans="1:29" ht="12.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row>
    <row r="800" spans="1:29" ht="12.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row>
    <row r="801" spans="1:29" ht="12.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row>
    <row r="802" spans="1:29" ht="12.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row>
    <row r="803" spans="1:29" ht="12.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row>
    <row r="804" spans="1:29" ht="12.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row>
    <row r="805" spans="1:29" ht="12.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row>
    <row r="806" spans="1:29" ht="12.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row>
    <row r="807" spans="1:29" ht="12.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row>
    <row r="808" spans="1:29" ht="12.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row>
    <row r="809" spans="1:29" ht="12.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row>
    <row r="810" spans="1:29" ht="12.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row>
    <row r="811" spans="1:29" ht="12.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row>
    <row r="812" spans="1:29" ht="12.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row>
    <row r="813" spans="1:29" ht="12.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row>
    <row r="814" spans="1:29" ht="12.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row>
    <row r="815" spans="1:29" ht="12.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row>
    <row r="816" spans="1:29" ht="12.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row>
    <row r="817" spans="1:29" ht="12.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row>
    <row r="818" spans="1:29" ht="12.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row>
    <row r="819" spans="1:29" ht="12.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row>
    <row r="820" spans="1:29" ht="12.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row>
    <row r="821" spans="1:29" ht="12.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row>
    <row r="822" spans="1:29" ht="12.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row>
    <row r="823" spans="1:29" ht="12.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row>
    <row r="824" spans="1:29" ht="12.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row>
    <row r="825" spans="1:29" ht="12.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row>
    <row r="826" spans="1:29" ht="12.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row>
    <row r="827" spans="1:29" ht="12.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row>
    <row r="828" spans="1:29" ht="12.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row>
    <row r="829" spans="1:29" ht="12.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row>
    <row r="830" spans="1:29" ht="12.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row>
    <row r="831" spans="1:29" ht="12.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row>
    <row r="832" spans="1:29" ht="12.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row>
    <row r="833" spans="1:29" ht="12.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row>
    <row r="834" spans="1:29" ht="12.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row>
    <row r="835" spans="1:29" ht="12.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row>
    <row r="836" spans="1:29" ht="12.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row>
    <row r="837" spans="1:29" ht="12.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row>
    <row r="838" spans="1:29" ht="12.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row>
    <row r="839" spans="1:29" ht="12.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row>
    <row r="840" spans="1:29" ht="12.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row>
    <row r="841" spans="1:29" ht="12.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row>
    <row r="842" spans="1:29" ht="12.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row>
    <row r="843" spans="1:29" ht="12.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row>
    <row r="844" spans="1:29" ht="12.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row>
    <row r="845" spans="1:29" ht="12.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row>
    <row r="846" spans="1:29" ht="12.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row>
    <row r="847" spans="1:29" ht="12.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row>
    <row r="848" spans="1:29" ht="12.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row>
    <row r="849" spans="1:29" ht="12.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row>
    <row r="850" spans="1:29" ht="12.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row>
    <row r="851" spans="1:29" ht="12.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row>
    <row r="852" spans="1:29" ht="12.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row>
    <row r="853" spans="1:29" ht="12.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row>
    <row r="854" spans="1:29" ht="12.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row>
    <row r="855" spans="1:29" ht="12.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row>
    <row r="856" spans="1:29" ht="12.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row>
    <row r="857" spans="1:29" ht="12.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row>
    <row r="858" spans="1:29" ht="12.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row>
    <row r="859" spans="1:29" ht="12.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row>
    <row r="860" spans="1:29" ht="12.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row>
    <row r="861" spans="1:29" ht="12.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row>
    <row r="862" spans="1:29" ht="12.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row>
    <row r="863" spans="1:29" ht="12.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row>
    <row r="864" spans="1:29" ht="12.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row>
    <row r="865" spans="1:29" ht="12.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row>
    <row r="866" spans="1:29" ht="12.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row>
    <row r="867" spans="1:29" ht="12.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row>
    <row r="868" spans="1:29" ht="12.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row>
    <row r="869" spans="1:29" ht="12.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row>
    <row r="870" spans="1:29" ht="12.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row>
    <row r="871" spans="1:29" ht="12.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row>
    <row r="872" spans="1:29" ht="12.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row>
    <row r="873" spans="1:29" ht="12.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row>
    <row r="874" spans="1:29" ht="12.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row>
    <row r="875" spans="1:29" ht="12.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row>
    <row r="876" spans="1:29" ht="12.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row>
    <row r="877" spans="1:29" ht="12.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row>
    <row r="878" spans="1:29" ht="12.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row>
    <row r="879" spans="1:29" ht="12.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row>
    <row r="880" spans="1:29" ht="12.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row>
    <row r="881" spans="1:29" ht="12.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row>
    <row r="882" spans="1:29" ht="12.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row>
    <row r="883" spans="1:29" ht="12.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row>
    <row r="884" spans="1:29" ht="12.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row>
    <row r="885" spans="1:29" ht="12.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row>
    <row r="886" spans="1:29" ht="12.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row>
    <row r="887" spans="1:29" ht="12.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row>
    <row r="888" spans="1:29" ht="12.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row>
    <row r="889" spans="1:29" ht="12.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row>
    <row r="890" spans="1:29" ht="12.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row>
    <row r="891" spans="1:29" ht="12.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row>
    <row r="892" spans="1:29" ht="12.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row>
    <row r="893" spans="1:29" ht="12.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row>
    <row r="894" spans="1:29" ht="12.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row>
    <row r="895" spans="1:29" ht="12.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row>
    <row r="896" spans="1:29" ht="12.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row>
    <row r="897" spans="1:29" ht="12.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row>
    <row r="898" spans="1:29" ht="12.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row>
    <row r="899" spans="1:29" ht="12.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row>
    <row r="900" spans="1:29" ht="12.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row>
    <row r="901" spans="1:29" ht="12.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row>
    <row r="902" spans="1:29" ht="12.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row>
    <row r="903" spans="1:29" ht="12.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row>
    <row r="904" spans="1:29" ht="12.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row>
    <row r="905" spans="1:29" ht="12.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row>
    <row r="906" spans="1:29" ht="12.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row>
    <row r="907" spans="1:29" ht="12.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row>
    <row r="908" spans="1:29" ht="12.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row>
    <row r="909" spans="1:29" ht="12.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row>
    <row r="910" spans="1:29" ht="12.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row>
    <row r="911" spans="1:29" ht="12.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row>
    <row r="912" spans="1:29" ht="12.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row>
    <row r="913" spans="1:29" ht="12.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row>
    <row r="914" spans="1:29" ht="12.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row>
    <row r="915" spans="1:29" ht="12.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row>
    <row r="916" spans="1:29" ht="12.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row>
    <row r="917" spans="1:29" ht="12.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row>
    <row r="918" spans="1:29" ht="12.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row>
    <row r="919" spans="1:29" ht="12.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row>
    <row r="920" spans="1:29" ht="12.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row>
    <row r="921" spans="1:29" ht="12.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row>
    <row r="922" spans="1:29" ht="12.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row>
    <row r="923" spans="1:29" ht="12.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row>
    <row r="924" spans="1:29" ht="12.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row>
    <row r="925" spans="1:29" ht="12.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row>
    <row r="926" spans="1:29" ht="12.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row>
    <row r="927" spans="1:29" ht="12.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row>
    <row r="928" spans="1:29" ht="12.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row>
    <row r="929" spans="1:29" ht="12.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row>
    <row r="930" spans="1:29" ht="12.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row>
    <row r="931" spans="1:29" ht="12.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row>
    <row r="932" spans="1:29" ht="12.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row>
    <row r="933" spans="1:29" ht="12.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row>
    <row r="934" spans="1:29" ht="12.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row>
    <row r="935" spans="1:29" ht="12.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row>
    <row r="936" spans="1:29" ht="12.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row>
    <row r="937" spans="1:29" ht="12.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row>
    <row r="938" spans="1:29" ht="12.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row>
    <row r="939" spans="1:29" ht="12.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row>
    <row r="940" spans="1:29" ht="12.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row>
    <row r="941" spans="1:29" ht="12.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row>
    <row r="942" spans="1:29" ht="12.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row>
    <row r="943" spans="1:29" ht="12.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row>
    <row r="944" spans="1:29" ht="12.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row>
    <row r="945" spans="1:29" ht="12.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row>
    <row r="946" spans="1:29" ht="12.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row>
    <row r="947" spans="1:29" ht="12.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row>
    <row r="948" spans="1:29" ht="12.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row>
    <row r="949" spans="1:29" ht="12.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row>
    <row r="950" spans="1:29" ht="12.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row>
    <row r="951" spans="1:29" ht="12.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row>
    <row r="952" spans="1:29" ht="12.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row>
    <row r="953" spans="1:29" ht="12.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row>
    <row r="954" spans="1:29" ht="12.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row>
    <row r="955" spans="1:29" ht="12.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row>
    <row r="956" spans="1:29" ht="12.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row>
    <row r="957" spans="1:29" ht="12.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row>
    <row r="958" spans="1:29" ht="12.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row>
    <row r="959" spans="1:29" ht="12.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row>
    <row r="960" spans="1:29" ht="12.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row>
    <row r="961" spans="1:29" ht="12.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row>
    <row r="962" spans="1:29" ht="12.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row>
    <row r="963" spans="1:29" ht="12.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row>
    <row r="964" spans="1:29" ht="12.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row>
    <row r="965" spans="1:29" ht="12.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row>
    <row r="966" spans="1:29" ht="12.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row>
    <row r="967" spans="1:29" ht="12.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row>
    <row r="968" spans="1:29" ht="12.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row>
    <row r="969" spans="1:29" ht="12.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row>
    <row r="970" spans="1:29" ht="12.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row>
    <row r="971" spans="1:29" ht="12.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row>
    <row r="972" spans="1:29" ht="12.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row>
    <row r="973" spans="1:29" ht="12.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row>
    <row r="974" spans="1:29" ht="12.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row>
    <row r="975" spans="1:29" ht="12.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row>
    <row r="976" spans="1:29" ht="12.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row>
    <row r="977" spans="1:29" ht="12.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row>
    <row r="978" spans="1:29" ht="12.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row>
    <row r="979" spans="1:29" ht="12.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row>
    <row r="980" spans="1:29" ht="12.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row>
    <row r="981" spans="1:29" ht="12.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row>
    <row r="982" spans="1:29" ht="12.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row>
    <row r="983" spans="1:29" ht="12.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row>
    <row r="984" spans="1:29" ht="12.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row>
    <row r="985" spans="1:29" ht="12.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row>
    <row r="986" spans="1:29" ht="12.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row>
    <row r="987" spans="1:29" ht="12.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row>
    <row r="988" spans="1:29" ht="12.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row>
    <row r="989" spans="1:29" ht="12.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row>
    <row r="990" spans="1:29" ht="12.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row>
    <row r="991" spans="1:29" ht="12.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row>
    <row r="992" spans="1:29" ht="12.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row>
    <row r="993" spans="1:29" ht="12.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row>
    <row r="994" spans="1:29" ht="12.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row>
    <row r="995" spans="1:29" ht="12.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row>
    <row r="996" spans="1:29" ht="12.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row>
    <row r="997" spans="1:29" ht="12.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row>
    <row r="998" spans="1:29" ht="12.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row>
    <row r="999" spans="1:29" ht="12.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row>
    <row r="1000" spans="1:29" ht="12.7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row>
  </sheetData>
  <mergeCells count="14">
    <mergeCell ref="B19:R19"/>
    <mergeCell ref="B21:S21"/>
    <mergeCell ref="B2:P2"/>
    <mergeCell ref="B4:P4"/>
    <mergeCell ref="B6:G6"/>
    <mergeCell ref="O6:Q6"/>
    <mergeCell ref="B7:J7"/>
    <mergeCell ref="B9:P9"/>
    <mergeCell ref="B10:P11"/>
    <mergeCell ref="B12:P12"/>
    <mergeCell ref="B13:R13"/>
    <mergeCell ref="B14:R14"/>
    <mergeCell ref="B15:R15"/>
    <mergeCell ref="B16:R16"/>
  </mergeCells>
  <pageMargins left="0.25" right="0.25" top="0.75" bottom="0.75" header="0.3" footer="0.3"/>
  <pageSetup scale="61" orientation="landscape" r:id="rId1"/>
  <headerFooter>
    <oddHeader>&amp;R&amp;D, &amp;T</oddHeader>
    <oddFooter>&amp;R&amp;A-&amp;P/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
  <cols>
    <col min="1" max="1" width="10.7109375" customWidth="1"/>
    <col min="2" max="2" width="120.7109375" customWidth="1"/>
    <col min="3" max="5" width="10.5703125" customWidth="1"/>
    <col min="6" max="6" width="9.140625" customWidth="1"/>
    <col min="7" max="26" width="8" customWidth="1"/>
  </cols>
  <sheetData>
    <row r="1" spans="1:26" ht="13.5" customHeight="1" x14ac:dyDescent="0.2">
      <c r="A1" s="51" t="s">
        <v>328</v>
      </c>
      <c r="B1" s="52"/>
      <c r="C1" s="53"/>
      <c r="D1" s="53"/>
      <c r="E1" s="53"/>
      <c r="F1" s="53"/>
      <c r="G1" s="53"/>
      <c r="H1" s="53"/>
      <c r="I1" s="53"/>
      <c r="J1" s="53"/>
      <c r="K1" s="53"/>
      <c r="L1" s="53"/>
      <c r="M1" s="53"/>
      <c r="N1" s="53"/>
      <c r="O1" s="53"/>
      <c r="P1" s="53"/>
      <c r="Q1" s="53"/>
      <c r="R1" s="53"/>
      <c r="S1" s="53"/>
      <c r="T1" s="53"/>
      <c r="U1" s="53"/>
      <c r="V1" s="53"/>
      <c r="W1" s="53"/>
      <c r="X1" s="53"/>
      <c r="Y1" s="53"/>
      <c r="Z1" s="53"/>
    </row>
    <row r="2" spans="1:26" ht="13.5" customHeight="1" x14ac:dyDescent="0.2">
      <c r="A2" s="54"/>
      <c r="B2" s="54"/>
      <c r="C2" s="53"/>
      <c r="D2" s="53"/>
      <c r="E2" s="53"/>
      <c r="F2" s="53"/>
      <c r="G2" s="53"/>
      <c r="H2" s="53"/>
      <c r="I2" s="53"/>
      <c r="J2" s="53"/>
      <c r="K2" s="53"/>
      <c r="L2" s="53"/>
      <c r="M2" s="53"/>
      <c r="N2" s="53"/>
      <c r="O2" s="53"/>
      <c r="P2" s="53"/>
      <c r="Q2" s="53"/>
      <c r="R2" s="53"/>
      <c r="S2" s="53"/>
      <c r="T2" s="53"/>
      <c r="U2" s="53"/>
      <c r="V2" s="53"/>
      <c r="W2" s="53"/>
      <c r="X2" s="53"/>
      <c r="Y2" s="53"/>
      <c r="Z2" s="53"/>
    </row>
    <row r="3" spans="1:26" ht="13.5" customHeight="1" x14ac:dyDescent="0.2">
      <c r="A3" s="55">
        <v>36526</v>
      </c>
      <c r="B3" s="56" t="s">
        <v>329</v>
      </c>
      <c r="C3" s="53"/>
      <c r="D3" s="53"/>
      <c r="E3" s="53"/>
      <c r="F3" s="53"/>
      <c r="G3" s="53"/>
      <c r="H3" s="53"/>
      <c r="I3" s="53"/>
      <c r="J3" s="53"/>
      <c r="K3" s="53"/>
      <c r="L3" s="53"/>
      <c r="M3" s="53"/>
      <c r="N3" s="53"/>
      <c r="O3" s="53"/>
      <c r="P3" s="53"/>
      <c r="Q3" s="53"/>
      <c r="R3" s="53"/>
      <c r="S3" s="53"/>
      <c r="T3" s="53"/>
      <c r="U3" s="53"/>
      <c r="V3" s="53"/>
      <c r="W3" s="53"/>
      <c r="X3" s="53"/>
      <c r="Y3" s="53"/>
      <c r="Z3" s="53"/>
    </row>
    <row r="4" spans="1:26" ht="13.5" customHeight="1" x14ac:dyDescent="0.2">
      <c r="A4" s="55">
        <v>73050</v>
      </c>
      <c r="B4" s="56" t="s">
        <v>330</v>
      </c>
      <c r="C4" s="53"/>
      <c r="D4" s="53"/>
      <c r="E4" s="53"/>
      <c r="F4" s="53"/>
      <c r="G4" s="53"/>
      <c r="H4" s="53"/>
      <c r="I4" s="53"/>
      <c r="J4" s="53"/>
      <c r="K4" s="53"/>
      <c r="L4" s="53"/>
      <c r="M4" s="53"/>
      <c r="N4" s="53"/>
      <c r="O4" s="53"/>
      <c r="P4" s="53"/>
      <c r="Q4" s="53"/>
      <c r="R4" s="53"/>
      <c r="S4" s="53"/>
      <c r="T4" s="53"/>
      <c r="U4" s="53"/>
      <c r="V4" s="53"/>
      <c r="W4" s="53"/>
      <c r="X4" s="53"/>
      <c r="Y4" s="53"/>
      <c r="Z4" s="53"/>
    </row>
    <row r="5" spans="1:26" ht="13.5" customHeight="1" x14ac:dyDescent="0.2">
      <c r="A5" s="54"/>
      <c r="B5" s="54"/>
      <c r="C5" s="53"/>
      <c r="D5" s="53"/>
      <c r="E5" s="53"/>
      <c r="F5" s="53"/>
      <c r="G5" s="53"/>
      <c r="H5" s="53"/>
      <c r="I5" s="53"/>
      <c r="J5" s="53"/>
      <c r="K5" s="53"/>
      <c r="L5" s="53"/>
      <c r="M5" s="53"/>
      <c r="N5" s="53"/>
      <c r="O5" s="53"/>
      <c r="P5" s="53"/>
      <c r="Q5" s="53"/>
      <c r="R5" s="53"/>
      <c r="S5" s="53"/>
      <c r="T5" s="53"/>
      <c r="U5" s="53"/>
      <c r="V5" s="53"/>
      <c r="W5" s="53"/>
      <c r="X5" s="53"/>
      <c r="Y5" s="53"/>
      <c r="Z5" s="53"/>
    </row>
    <row r="6" spans="1:26" ht="13.5" customHeight="1" x14ac:dyDescent="0.2">
      <c r="A6" s="57" t="s">
        <v>331</v>
      </c>
      <c r="B6" s="54"/>
      <c r="C6" s="53"/>
      <c r="D6" s="53"/>
      <c r="E6" s="53"/>
      <c r="F6" s="53"/>
      <c r="G6" s="53"/>
      <c r="H6" s="53"/>
      <c r="I6" s="53"/>
      <c r="J6" s="53"/>
      <c r="K6" s="53"/>
      <c r="L6" s="53"/>
      <c r="M6" s="53"/>
      <c r="N6" s="53"/>
      <c r="O6" s="53"/>
      <c r="P6" s="53"/>
      <c r="Q6" s="53"/>
      <c r="R6" s="53"/>
      <c r="S6" s="53"/>
      <c r="T6" s="53"/>
      <c r="U6" s="53"/>
      <c r="V6" s="53"/>
      <c r="W6" s="53"/>
      <c r="X6" s="53"/>
      <c r="Y6" s="53"/>
      <c r="Z6" s="53"/>
    </row>
    <row r="7" spans="1:26" ht="13.5" customHeight="1" x14ac:dyDescent="0.2">
      <c r="A7" s="54"/>
      <c r="B7" s="54"/>
      <c r="C7" s="53"/>
      <c r="D7" s="53"/>
      <c r="E7" s="53"/>
      <c r="F7" s="53"/>
      <c r="G7" s="53"/>
      <c r="H7" s="53"/>
      <c r="I7" s="53"/>
      <c r="J7" s="53"/>
      <c r="K7" s="53"/>
      <c r="L7" s="53"/>
      <c r="M7" s="53"/>
      <c r="N7" s="53"/>
      <c r="O7" s="53"/>
      <c r="P7" s="53"/>
      <c r="Q7" s="53"/>
      <c r="R7" s="53"/>
      <c r="S7" s="53"/>
      <c r="T7" s="53"/>
      <c r="U7" s="53"/>
      <c r="V7" s="53"/>
      <c r="W7" s="53"/>
      <c r="X7" s="53"/>
      <c r="Y7" s="53"/>
      <c r="Z7" s="53"/>
    </row>
    <row r="8" spans="1:26" ht="13.5" customHeight="1" x14ac:dyDescent="0.2">
      <c r="A8" s="56" t="s">
        <v>332</v>
      </c>
      <c r="B8" s="56" t="s">
        <v>333</v>
      </c>
      <c r="C8" s="53"/>
      <c r="D8" s="53"/>
      <c r="E8" s="53"/>
      <c r="F8" s="53"/>
      <c r="G8" s="53"/>
      <c r="H8" s="53"/>
      <c r="I8" s="53"/>
      <c r="J8" s="53"/>
      <c r="K8" s="53"/>
      <c r="L8" s="53"/>
      <c r="M8" s="53"/>
      <c r="N8" s="53"/>
      <c r="O8" s="53"/>
      <c r="P8" s="53"/>
      <c r="Q8" s="53"/>
      <c r="R8" s="53"/>
      <c r="S8" s="53"/>
      <c r="T8" s="53"/>
      <c r="U8" s="53"/>
      <c r="V8" s="53"/>
      <c r="W8" s="53"/>
      <c r="X8" s="53"/>
      <c r="Y8" s="53"/>
      <c r="Z8" s="53"/>
    </row>
    <row r="9" spans="1:26" ht="13.5" customHeight="1" x14ac:dyDescent="0.2">
      <c r="A9" s="54" t="s">
        <v>334</v>
      </c>
      <c r="B9" s="57"/>
      <c r="C9" s="53"/>
      <c r="D9" s="53"/>
      <c r="E9" s="53"/>
      <c r="F9" s="53"/>
      <c r="G9" s="53"/>
      <c r="H9" s="53"/>
      <c r="I9" s="53"/>
      <c r="J9" s="53"/>
      <c r="K9" s="53"/>
      <c r="L9" s="53"/>
      <c r="M9" s="53"/>
      <c r="N9" s="53"/>
      <c r="O9" s="53"/>
      <c r="P9" s="53"/>
      <c r="Q9" s="53"/>
      <c r="R9" s="53"/>
      <c r="S9" s="53"/>
      <c r="T9" s="53"/>
      <c r="U9" s="53"/>
      <c r="V9" s="53"/>
      <c r="W9" s="53"/>
      <c r="X9" s="53"/>
      <c r="Y9" s="53"/>
      <c r="Z9" s="53"/>
    </row>
    <row r="10" spans="1:26" ht="13.5" customHeight="1" x14ac:dyDescent="0.2">
      <c r="A10" s="54" t="s">
        <v>335</v>
      </c>
      <c r="B10" s="54" t="s">
        <v>336</v>
      </c>
      <c r="C10" s="53"/>
      <c r="D10" s="53"/>
      <c r="E10" s="53"/>
      <c r="F10" s="53"/>
      <c r="G10" s="53"/>
      <c r="H10" s="53"/>
      <c r="I10" s="53"/>
      <c r="J10" s="53"/>
      <c r="K10" s="53"/>
      <c r="L10" s="53"/>
      <c r="M10" s="53"/>
      <c r="N10" s="53"/>
      <c r="O10" s="53"/>
      <c r="P10" s="53"/>
      <c r="Q10" s="53"/>
      <c r="R10" s="53"/>
      <c r="S10" s="53"/>
      <c r="T10" s="53"/>
      <c r="U10" s="53"/>
      <c r="V10" s="53"/>
      <c r="W10" s="53"/>
      <c r="X10" s="53"/>
      <c r="Y10" s="53"/>
      <c r="Z10" s="53"/>
    </row>
    <row r="11" spans="1:26" ht="13.5" customHeight="1" x14ac:dyDescent="0.2">
      <c r="C11" s="53"/>
      <c r="D11" s="53"/>
      <c r="E11" s="53"/>
      <c r="F11" s="53"/>
      <c r="G11" s="53"/>
      <c r="H11" s="53"/>
      <c r="I11" s="53"/>
      <c r="J11" s="53"/>
      <c r="K11" s="53"/>
      <c r="L11" s="53"/>
      <c r="M11" s="53"/>
      <c r="N11" s="53"/>
      <c r="O11" s="53"/>
      <c r="P11" s="53"/>
      <c r="Q11" s="53"/>
      <c r="R11" s="53"/>
      <c r="S11" s="53"/>
      <c r="T11" s="53"/>
      <c r="U11" s="53"/>
      <c r="V11" s="53"/>
      <c r="W11" s="53"/>
      <c r="X11" s="53"/>
      <c r="Y11" s="53"/>
      <c r="Z11" s="53"/>
    </row>
    <row r="12" spans="1:26" ht="13.5" customHeight="1" x14ac:dyDescent="0.2">
      <c r="A12" s="27"/>
      <c r="B12" s="27"/>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13.5" customHeight="1" x14ac:dyDescent="0.2">
      <c r="A13" s="27"/>
      <c r="B13" s="27"/>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6" ht="13.5" customHeight="1" x14ac:dyDescent="0.2">
      <c r="A14" s="56" t="s">
        <v>337</v>
      </c>
      <c r="B14" s="58"/>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ht="13.5" customHeight="1" x14ac:dyDescent="0.2">
      <c r="A15" s="56" t="s">
        <v>338</v>
      </c>
      <c r="B15" s="56" t="s">
        <v>339</v>
      </c>
      <c r="C15" s="53"/>
      <c r="D15" s="53"/>
      <c r="E15" s="53"/>
      <c r="F15" s="53"/>
      <c r="G15" s="53"/>
      <c r="H15" s="53"/>
      <c r="I15" s="53"/>
      <c r="J15" s="53"/>
      <c r="K15" s="53"/>
      <c r="L15" s="53"/>
      <c r="M15" s="53"/>
      <c r="N15" s="53"/>
      <c r="O15" s="53"/>
      <c r="P15" s="53"/>
      <c r="Q15" s="53"/>
      <c r="R15" s="53"/>
      <c r="S15" s="53"/>
      <c r="T15" s="53"/>
      <c r="U15" s="53"/>
      <c r="V15" s="53"/>
      <c r="W15" s="53"/>
      <c r="X15" s="53"/>
      <c r="Y15" s="53"/>
      <c r="Z15" s="53"/>
    </row>
    <row r="16" spans="1:26" ht="13.5" hidden="1" customHeight="1" x14ac:dyDescent="0.2">
      <c r="A16" s="59" t="s">
        <v>340</v>
      </c>
      <c r="B16" s="59" t="s">
        <v>341</v>
      </c>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ht="13.5" hidden="1" customHeight="1" x14ac:dyDescent="0.2">
      <c r="A17" s="59" t="s">
        <v>342</v>
      </c>
      <c r="B17" s="59" t="s">
        <v>343</v>
      </c>
      <c r="C17" s="53"/>
      <c r="D17" s="60"/>
      <c r="E17" s="60"/>
      <c r="F17" s="53"/>
      <c r="G17" s="53"/>
      <c r="H17" s="53"/>
      <c r="I17" s="53"/>
      <c r="J17" s="53"/>
      <c r="K17" s="53"/>
      <c r="L17" s="53"/>
      <c r="M17" s="53"/>
      <c r="N17" s="53"/>
      <c r="O17" s="53"/>
      <c r="P17" s="53"/>
      <c r="Q17" s="53"/>
      <c r="R17" s="53"/>
      <c r="S17" s="53"/>
      <c r="T17" s="53"/>
      <c r="U17" s="53"/>
      <c r="V17" s="53"/>
      <c r="W17" s="53"/>
      <c r="X17" s="53"/>
      <c r="Y17" s="53"/>
      <c r="Z17" s="53"/>
    </row>
    <row r="18" spans="1:26" ht="13.5" hidden="1" customHeight="1" x14ac:dyDescent="0.2">
      <c r="A18" s="59" t="s">
        <v>344</v>
      </c>
      <c r="B18" s="59" t="s">
        <v>345</v>
      </c>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ht="13.5" hidden="1" customHeight="1" x14ac:dyDescent="0.2">
      <c r="A19" s="59" t="s">
        <v>346</v>
      </c>
      <c r="B19" s="59" t="s">
        <v>347</v>
      </c>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6" ht="13.5" hidden="1" customHeight="1" x14ac:dyDescent="0.2">
      <c r="A20" s="59" t="s">
        <v>348</v>
      </c>
      <c r="B20" s="59" t="s">
        <v>349</v>
      </c>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13.5" hidden="1" customHeight="1" x14ac:dyDescent="0.2">
      <c r="A21" s="59" t="s">
        <v>350</v>
      </c>
      <c r="B21" s="59" t="s">
        <v>351</v>
      </c>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13.5" hidden="1" customHeight="1" x14ac:dyDescent="0.2">
      <c r="A22" s="59" t="s">
        <v>352</v>
      </c>
      <c r="B22" s="59" t="s">
        <v>353</v>
      </c>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13.5" hidden="1" customHeight="1" x14ac:dyDescent="0.2">
      <c r="A23" s="59" t="s">
        <v>354</v>
      </c>
      <c r="B23" s="59" t="s">
        <v>355</v>
      </c>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13.5" hidden="1" customHeight="1" x14ac:dyDescent="0.2">
      <c r="A24" s="59" t="s">
        <v>356</v>
      </c>
      <c r="B24" s="59" t="s">
        <v>357</v>
      </c>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13.5" hidden="1" customHeight="1" x14ac:dyDescent="0.2">
      <c r="A25" s="59" t="s">
        <v>358</v>
      </c>
      <c r="B25" s="59" t="s">
        <v>359</v>
      </c>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13.5" hidden="1" customHeight="1" x14ac:dyDescent="0.2">
      <c r="A26" s="59" t="s">
        <v>360</v>
      </c>
      <c r="B26" s="59" t="s">
        <v>361</v>
      </c>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13.5" hidden="1" customHeight="1" x14ac:dyDescent="0.2">
      <c r="A27" s="59" t="s">
        <v>362</v>
      </c>
      <c r="B27" s="59" t="s">
        <v>363</v>
      </c>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13.5" hidden="1" customHeight="1" x14ac:dyDescent="0.2">
      <c r="A28" s="59" t="s">
        <v>364</v>
      </c>
      <c r="B28" s="59" t="s">
        <v>365</v>
      </c>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13.5" hidden="1" customHeight="1" x14ac:dyDescent="0.2">
      <c r="A29" s="59" t="s">
        <v>366</v>
      </c>
      <c r="B29" s="59" t="s">
        <v>367</v>
      </c>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13.5" hidden="1" customHeight="1" x14ac:dyDescent="0.2">
      <c r="A30" s="59" t="s">
        <v>368</v>
      </c>
      <c r="B30" s="59" t="s">
        <v>369</v>
      </c>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13.5" hidden="1" customHeight="1" x14ac:dyDescent="0.2">
      <c r="A31" s="59" t="s">
        <v>370</v>
      </c>
      <c r="B31" s="59" t="s">
        <v>371</v>
      </c>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3.5" hidden="1" customHeight="1" x14ac:dyDescent="0.2">
      <c r="A32" s="59" t="s">
        <v>372</v>
      </c>
      <c r="B32" s="59" t="s">
        <v>373</v>
      </c>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3.5" hidden="1" customHeight="1" x14ac:dyDescent="0.2">
      <c r="A33" s="59" t="s">
        <v>374</v>
      </c>
      <c r="B33" s="59" t="s">
        <v>375</v>
      </c>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3.5" hidden="1" customHeight="1" x14ac:dyDescent="0.2">
      <c r="A34" s="59" t="s">
        <v>376</v>
      </c>
      <c r="B34" s="59" t="s">
        <v>377</v>
      </c>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3.5" hidden="1" customHeight="1" x14ac:dyDescent="0.2">
      <c r="A35" s="59" t="s">
        <v>378</v>
      </c>
      <c r="B35" s="59" t="s">
        <v>379</v>
      </c>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3.5" hidden="1" customHeight="1" x14ac:dyDescent="0.2">
      <c r="A36" s="59" t="s">
        <v>380</v>
      </c>
      <c r="B36" s="59" t="s">
        <v>381</v>
      </c>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3.5" hidden="1" customHeight="1" x14ac:dyDescent="0.2">
      <c r="A37" s="59" t="s">
        <v>382</v>
      </c>
      <c r="B37" s="59" t="s">
        <v>383</v>
      </c>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3.5" hidden="1" customHeight="1" x14ac:dyDescent="0.2">
      <c r="A38" s="59" t="s">
        <v>384</v>
      </c>
      <c r="B38" s="59" t="s">
        <v>385</v>
      </c>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3.5" hidden="1" customHeight="1" x14ac:dyDescent="0.2">
      <c r="A39" s="59" t="s">
        <v>386</v>
      </c>
      <c r="B39" s="59" t="s">
        <v>387</v>
      </c>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3.5" hidden="1" customHeight="1" x14ac:dyDescent="0.2">
      <c r="A40" s="59" t="s">
        <v>388</v>
      </c>
      <c r="B40" s="59" t="s">
        <v>389</v>
      </c>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3.5" hidden="1" customHeight="1" x14ac:dyDescent="0.2">
      <c r="A41" s="59" t="s">
        <v>390</v>
      </c>
      <c r="B41" s="59" t="s">
        <v>391</v>
      </c>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3.5" hidden="1" customHeight="1" x14ac:dyDescent="0.2">
      <c r="A42" s="59" t="s">
        <v>392</v>
      </c>
      <c r="B42" s="59" t="s">
        <v>393</v>
      </c>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3.5" hidden="1" customHeight="1" x14ac:dyDescent="0.2">
      <c r="A43" s="59" t="s">
        <v>394</v>
      </c>
      <c r="B43" s="59" t="s">
        <v>395</v>
      </c>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3.5" hidden="1" customHeight="1" x14ac:dyDescent="0.2">
      <c r="A44" s="59" t="s">
        <v>396</v>
      </c>
      <c r="B44" s="59" t="s">
        <v>397</v>
      </c>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3.5" hidden="1" customHeight="1" x14ac:dyDescent="0.2">
      <c r="A45" s="59" t="s">
        <v>398</v>
      </c>
      <c r="B45" s="59" t="s">
        <v>399</v>
      </c>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3.5" hidden="1" customHeight="1" x14ac:dyDescent="0.2">
      <c r="A46" s="59" t="s">
        <v>400</v>
      </c>
      <c r="B46" s="59" t="s">
        <v>401</v>
      </c>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3.5" hidden="1" customHeight="1" x14ac:dyDescent="0.2">
      <c r="A47" s="59" t="s">
        <v>402</v>
      </c>
      <c r="B47" s="59" t="s">
        <v>403</v>
      </c>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3.5" hidden="1" customHeight="1" x14ac:dyDescent="0.2">
      <c r="A48" s="59" t="s">
        <v>404</v>
      </c>
      <c r="B48" s="59" t="s">
        <v>405</v>
      </c>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3.5" hidden="1" customHeight="1" x14ac:dyDescent="0.2">
      <c r="A49" s="59" t="s">
        <v>406</v>
      </c>
      <c r="B49" s="59" t="s">
        <v>407</v>
      </c>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3.5" hidden="1" customHeight="1" x14ac:dyDescent="0.2">
      <c r="A50" s="59" t="s">
        <v>408</v>
      </c>
      <c r="B50" s="59" t="s">
        <v>409</v>
      </c>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3.5" hidden="1" customHeight="1" x14ac:dyDescent="0.2">
      <c r="A51" s="59" t="s">
        <v>410</v>
      </c>
      <c r="B51" s="59" t="s">
        <v>411</v>
      </c>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3.5" hidden="1" customHeight="1" x14ac:dyDescent="0.2">
      <c r="A52" s="59" t="s">
        <v>412</v>
      </c>
      <c r="B52" s="59" t="s">
        <v>413</v>
      </c>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3.5" hidden="1" customHeight="1" x14ac:dyDescent="0.2">
      <c r="A53" s="59" t="s">
        <v>414</v>
      </c>
      <c r="B53" s="59" t="s">
        <v>415</v>
      </c>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3.5" hidden="1" customHeight="1" x14ac:dyDescent="0.2">
      <c r="A54" s="59" t="s">
        <v>416</v>
      </c>
      <c r="B54" s="59" t="s">
        <v>417</v>
      </c>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3.5" hidden="1" customHeight="1" x14ac:dyDescent="0.2">
      <c r="A55" s="59" t="s">
        <v>418</v>
      </c>
      <c r="B55" s="59" t="s">
        <v>419</v>
      </c>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3.5" hidden="1" customHeight="1" x14ac:dyDescent="0.2">
      <c r="A56" s="59" t="s">
        <v>420</v>
      </c>
      <c r="B56" s="59" t="s">
        <v>421</v>
      </c>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3.5" hidden="1" customHeight="1" x14ac:dyDescent="0.2">
      <c r="A57" s="59" t="s">
        <v>422</v>
      </c>
      <c r="B57" s="59" t="s">
        <v>423</v>
      </c>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3.5" hidden="1" customHeight="1" x14ac:dyDescent="0.2">
      <c r="A58" s="59" t="s">
        <v>424</v>
      </c>
      <c r="B58" s="59" t="s">
        <v>425</v>
      </c>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3.5" hidden="1" customHeight="1" x14ac:dyDescent="0.2">
      <c r="A59" s="59" t="s">
        <v>426</v>
      </c>
      <c r="B59" s="59" t="s">
        <v>427</v>
      </c>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3.5" hidden="1" customHeight="1" x14ac:dyDescent="0.2">
      <c r="A60" s="59" t="s">
        <v>428</v>
      </c>
      <c r="B60" s="59" t="s">
        <v>429</v>
      </c>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3.5" hidden="1" customHeight="1" x14ac:dyDescent="0.2">
      <c r="A61" s="59" t="s">
        <v>430</v>
      </c>
      <c r="B61" s="59" t="s">
        <v>431</v>
      </c>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3.5" hidden="1" customHeight="1" x14ac:dyDescent="0.2">
      <c r="A62" s="59" t="s">
        <v>432</v>
      </c>
      <c r="B62" s="59" t="s">
        <v>433</v>
      </c>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3.5" hidden="1" customHeight="1" x14ac:dyDescent="0.2">
      <c r="A63" s="59" t="s">
        <v>434</v>
      </c>
      <c r="B63" s="59" t="s">
        <v>435</v>
      </c>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3.5" hidden="1" customHeight="1" x14ac:dyDescent="0.2">
      <c r="A64" s="59" t="s">
        <v>436</v>
      </c>
      <c r="B64" s="59" t="s">
        <v>437</v>
      </c>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3.5" hidden="1" customHeight="1" x14ac:dyDescent="0.2">
      <c r="A65" s="59" t="s">
        <v>438</v>
      </c>
      <c r="B65" s="59" t="s">
        <v>439</v>
      </c>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3.5" hidden="1" customHeight="1" x14ac:dyDescent="0.2">
      <c r="A66" s="59" t="s">
        <v>440</v>
      </c>
      <c r="B66" s="59" t="s">
        <v>441</v>
      </c>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3.5" hidden="1" customHeight="1" x14ac:dyDescent="0.2">
      <c r="A67" s="59" t="s">
        <v>442</v>
      </c>
      <c r="B67" s="59" t="s">
        <v>443</v>
      </c>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3.5" hidden="1" customHeight="1" x14ac:dyDescent="0.2">
      <c r="A68" s="59" t="s">
        <v>444</v>
      </c>
      <c r="B68" s="59" t="s">
        <v>445</v>
      </c>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3.5" hidden="1" customHeight="1" x14ac:dyDescent="0.2">
      <c r="A69" s="59" t="s">
        <v>446</v>
      </c>
      <c r="B69" s="59" t="s">
        <v>447</v>
      </c>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3.5" hidden="1" customHeight="1" x14ac:dyDescent="0.2">
      <c r="A70" s="59" t="s">
        <v>448</v>
      </c>
      <c r="B70" s="59" t="s">
        <v>449</v>
      </c>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3.5" hidden="1" customHeight="1" x14ac:dyDescent="0.2">
      <c r="A71" s="59" t="s">
        <v>450</v>
      </c>
      <c r="B71" s="59" t="s">
        <v>451</v>
      </c>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3.5" hidden="1" customHeight="1" x14ac:dyDescent="0.2">
      <c r="A72" s="59" t="s">
        <v>452</v>
      </c>
      <c r="B72" s="59" t="s">
        <v>453</v>
      </c>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3.5" hidden="1" customHeight="1" x14ac:dyDescent="0.2">
      <c r="A73" s="59" t="s">
        <v>454</v>
      </c>
      <c r="B73" s="59" t="s">
        <v>455</v>
      </c>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3.5" hidden="1" customHeight="1" x14ac:dyDescent="0.2">
      <c r="A74" s="59" t="s">
        <v>456</v>
      </c>
      <c r="B74" s="59" t="s">
        <v>457</v>
      </c>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3.5" hidden="1" customHeight="1" x14ac:dyDescent="0.2">
      <c r="A75" s="59" t="s">
        <v>458</v>
      </c>
      <c r="B75" s="59" t="s">
        <v>459</v>
      </c>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3.5" hidden="1" customHeight="1" x14ac:dyDescent="0.2">
      <c r="A76" s="59" t="s">
        <v>460</v>
      </c>
      <c r="B76" s="59" t="s">
        <v>461</v>
      </c>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3.5" hidden="1" customHeight="1" x14ac:dyDescent="0.2">
      <c r="A77" s="59" t="s">
        <v>462</v>
      </c>
      <c r="B77" s="59" t="s">
        <v>463</v>
      </c>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3.5" hidden="1" customHeight="1" x14ac:dyDescent="0.2">
      <c r="A78" s="59" t="s">
        <v>464</v>
      </c>
      <c r="B78" s="59" t="s">
        <v>465</v>
      </c>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3.5" hidden="1" customHeight="1" x14ac:dyDescent="0.2">
      <c r="A79" s="59" t="s">
        <v>466</v>
      </c>
      <c r="B79" s="59" t="s">
        <v>467</v>
      </c>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3.5" hidden="1" customHeight="1" x14ac:dyDescent="0.2">
      <c r="A80" s="59" t="s">
        <v>468</v>
      </c>
      <c r="B80" s="59" t="s">
        <v>469</v>
      </c>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3.5" hidden="1" customHeight="1" x14ac:dyDescent="0.2">
      <c r="A81" s="59" t="s">
        <v>470</v>
      </c>
      <c r="B81" s="59" t="s">
        <v>471</v>
      </c>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3.5" hidden="1" customHeight="1" x14ac:dyDescent="0.2">
      <c r="A82" s="59" t="s">
        <v>472</v>
      </c>
      <c r="B82" s="59" t="s">
        <v>473</v>
      </c>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3.5" hidden="1" customHeight="1" x14ac:dyDescent="0.2">
      <c r="A83" s="59" t="s">
        <v>474</v>
      </c>
      <c r="B83" s="59" t="s">
        <v>475</v>
      </c>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3.5" hidden="1" customHeight="1" x14ac:dyDescent="0.2">
      <c r="A84" s="59" t="s">
        <v>476</v>
      </c>
      <c r="B84" s="59" t="s">
        <v>477</v>
      </c>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3.5" hidden="1" customHeight="1" x14ac:dyDescent="0.2">
      <c r="A85" s="59" t="s">
        <v>478</v>
      </c>
      <c r="B85" s="59" t="s">
        <v>479</v>
      </c>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3.5" hidden="1" customHeight="1" x14ac:dyDescent="0.2">
      <c r="A86" s="59" t="s">
        <v>480</v>
      </c>
      <c r="B86" s="59" t="s">
        <v>481</v>
      </c>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3.5" hidden="1" customHeight="1" x14ac:dyDescent="0.2">
      <c r="A87" s="59" t="s">
        <v>482</v>
      </c>
      <c r="B87" s="59" t="s">
        <v>483</v>
      </c>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3.5" hidden="1" customHeight="1" x14ac:dyDescent="0.2">
      <c r="A88" s="59" t="s">
        <v>484</v>
      </c>
      <c r="B88" s="59" t="s">
        <v>485</v>
      </c>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3.5" hidden="1" customHeight="1" x14ac:dyDescent="0.2">
      <c r="A89" s="59" t="s">
        <v>486</v>
      </c>
      <c r="B89" s="59" t="s">
        <v>487</v>
      </c>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3.5" hidden="1" customHeight="1" x14ac:dyDescent="0.2">
      <c r="A90" s="59" t="s">
        <v>488</v>
      </c>
      <c r="B90" s="59" t="s">
        <v>489</v>
      </c>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3.5" hidden="1" customHeight="1" x14ac:dyDescent="0.2">
      <c r="A91" s="59" t="s">
        <v>490</v>
      </c>
      <c r="B91" s="59" t="s">
        <v>491</v>
      </c>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3.5" hidden="1" customHeight="1" x14ac:dyDescent="0.2">
      <c r="A92" s="59" t="s">
        <v>492</v>
      </c>
      <c r="B92" s="59" t="s">
        <v>493</v>
      </c>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3.5" hidden="1" customHeight="1" x14ac:dyDescent="0.2">
      <c r="A93" s="59" t="s">
        <v>494</v>
      </c>
      <c r="B93" s="59" t="s">
        <v>495</v>
      </c>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3.5" hidden="1" customHeight="1" x14ac:dyDescent="0.2">
      <c r="A94" s="59" t="s">
        <v>496</v>
      </c>
      <c r="B94" s="59" t="s">
        <v>497</v>
      </c>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3.5" hidden="1" customHeight="1" x14ac:dyDescent="0.2">
      <c r="A95" s="59" t="s">
        <v>498</v>
      </c>
      <c r="B95" s="59" t="s">
        <v>499</v>
      </c>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3.5" hidden="1" customHeight="1" x14ac:dyDescent="0.2">
      <c r="A96" s="59" t="s">
        <v>500</v>
      </c>
      <c r="B96" s="59" t="s">
        <v>501</v>
      </c>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3.5" hidden="1" customHeight="1" x14ac:dyDescent="0.2">
      <c r="A97" s="59" t="s">
        <v>502</v>
      </c>
      <c r="B97" s="59" t="s">
        <v>503</v>
      </c>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3.5" hidden="1" customHeight="1" x14ac:dyDescent="0.2">
      <c r="A98" s="59" t="s">
        <v>504</v>
      </c>
      <c r="B98" s="59" t="s">
        <v>505</v>
      </c>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3.5" hidden="1" customHeight="1" x14ac:dyDescent="0.2">
      <c r="A99" s="59" t="s">
        <v>506</v>
      </c>
      <c r="B99" s="59" t="s">
        <v>507</v>
      </c>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3.5" hidden="1" customHeight="1" x14ac:dyDescent="0.2">
      <c r="A100" s="59" t="s">
        <v>508</v>
      </c>
      <c r="B100" s="59" t="s">
        <v>509</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3.5" hidden="1" customHeight="1" x14ac:dyDescent="0.2">
      <c r="A101" s="59" t="s">
        <v>510</v>
      </c>
      <c r="B101" s="59" t="s">
        <v>511</v>
      </c>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3.5" hidden="1" customHeight="1" x14ac:dyDescent="0.2">
      <c r="A102" s="59" t="s">
        <v>512</v>
      </c>
      <c r="B102" s="59" t="s">
        <v>513</v>
      </c>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3.5" hidden="1" customHeight="1" x14ac:dyDescent="0.2">
      <c r="A103" s="59" t="s">
        <v>514</v>
      </c>
      <c r="B103" s="59" t="s">
        <v>515</v>
      </c>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3.5" hidden="1" customHeight="1" x14ac:dyDescent="0.2">
      <c r="A104" s="59" t="s">
        <v>516</v>
      </c>
      <c r="B104" s="59" t="s">
        <v>517</v>
      </c>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3.5" hidden="1" customHeight="1" x14ac:dyDescent="0.2">
      <c r="A105" s="59" t="s">
        <v>518</v>
      </c>
      <c r="B105" s="59" t="s">
        <v>519</v>
      </c>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3.5" hidden="1" customHeight="1" x14ac:dyDescent="0.2">
      <c r="A106" s="59" t="s">
        <v>520</v>
      </c>
      <c r="B106" s="59" t="s">
        <v>521</v>
      </c>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3.5" hidden="1" customHeight="1" x14ac:dyDescent="0.2">
      <c r="A107" s="59" t="s">
        <v>522</v>
      </c>
      <c r="B107" s="59" t="s">
        <v>523</v>
      </c>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3.5" hidden="1" customHeight="1" x14ac:dyDescent="0.2">
      <c r="A108" s="59" t="s">
        <v>524</v>
      </c>
      <c r="B108" s="59" t="s">
        <v>525</v>
      </c>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3.5" hidden="1" customHeight="1" x14ac:dyDescent="0.2">
      <c r="A109" s="59" t="s">
        <v>526</v>
      </c>
      <c r="B109" s="59" t="s">
        <v>527</v>
      </c>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3.5" hidden="1" customHeight="1" x14ac:dyDescent="0.2">
      <c r="A110" s="59" t="s">
        <v>528</v>
      </c>
      <c r="B110" s="59" t="s">
        <v>529</v>
      </c>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3.5" hidden="1" customHeight="1" x14ac:dyDescent="0.2">
      <c r="A111" s="59" t="s">
        <v>530</v>
      </c>
      <c r="B111" s="59" t="s">
        <v>531</v>
      </c>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3.5" hidden="1" customHeight="1" x14ac:dyDescent="0.2">
      <c r="A112" s="59" t="s">
        <v>532</v>
      </c>
      <c r="B112" s="59" t="s">
        <v>533</v>
      </c>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3.5" hidden="1" customHeight="1" x14ac:dyDescent="0.2">
      <c r="A113" s="59" t="s">
        <v>534</v>
      </c>
      <c r="B113" s="59" t="s">
        <v>535</v>
      </c>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3.5" hidden="1" customHeight="1" x14ac:dyDescent="0.2">
      <c r="A114" s="59" t="s">
        <v>536</v>
      </c>
      <c r="B114" s="59" t="s">
        <v>537</v>
      </c>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3.5" hidden="1" customHeight="1" x14ac:dyDescent="0.2">
      <c r="A115" s="59" t="s">
        <v>538</v>
      </c>
      <c r="B115" s="59" t="s">
        <v>539</v>
      </c>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3.5" hidden="1" customHeight="1" x14ac:dyDescent="0.2">
      <c r="A116" s="59" t="s">
        <v>540</v>
      </c>
      <c r="B116" s="59" t="s">
        <v>541</v>
      </c>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3.5" hidden="1" customHeight="1" x14ac:dyDescent="0.2">
      <c r="A117" s="59" t="s">
        <v>542</v>
      </c>
      <c r="B117" s="59" t="s">
        <v>543</v>
      </c>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3.5" hidden="1" customHeight="1" x14ac:dyDescent="0.2">
      <c r="A118" s="59" t="s">
        <v>544</v>
      </c>
      <c r="B118" s="59" t="s">
        <v>545</v>
      </c>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3.5" hidden="1" customHeight="1" x14ac:dyDescent="0.2">
      <c r="A119" s="59" t="s">
        <v>546</v>
      </c>
      <c r="B119" s="59" t="s">
        <v>547</v>
      </c>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3.5" hidden="1" customHeight="1" x14ac:dyDescent="0.2">
      <c r="A120" s="59" t="s">
        <v>548</v>
      </c>
      <c r="B120" s="59" t="s">
        <v>549</v>
      </c>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3.5" hidden="1" customHeight="1" x14ac:dyDescent="0.2">
      <c r="A121" s="59" t="s">
        <v>550</v>
      </c>
      <c r="B121" s="59" t="s">
        <v>551</v>
      </c>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3.5" hidden="1" customHeight="1" x14ac:dyDescent="0.2">
      <c r="A122" s="59" t="s">
        <v>552</v>
      </c>
      <c r="B122" s="59" t="s">
        <v>553</v>
      </c>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3.5" hidden="1" customHeight="1" x14ac:dyDescent="0.2">
      <c r="A123" s="59" t="s">
        <v>554</v>
      </c>
      <c r="B123" s="59" t="s">
        <v>555</v>
      </c>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3.5" hidden="1" customHeight="1" x14ac:dyDescent="0.2">
      <c r="A124" s="59" t="s">
        <v>556</v>
      </c>
      <c r="B124" s="59" t="s">
        <v>557</v>
      </c>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3.5" hidden="1" customHeight="1" x14ac:dyDescent="0.2">
      <c r="A125" s="59" t="s">
        <v>558</v>
      </c>
      <c r="B125" s="59" t="s">
        <v>559</v>
      </c>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3.5" hidden="1" customHeight="1" x14ac:dyDescent="0.2">
      <c r="A126" s="59" t="s">
        <v>560</v>
      </c>
      <c r="B126" s="59" t="s">
        <v>561</v>
      </c>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3.5" hidden="1" customHeight="1" x14ac:dyDescent="0.2">
      <c r="A127" s="59" t="s">
        <v>562</v>
      </c>
      <c r="B127" s="59" t="s">
        <v>563</v>
      </c>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3.5" hidden="1" customHeight="1" x14ac:dyDescent="0.2">
      <c r="A128" s="59" t="s">
        <v>564</v>
      </c>
      <c r="B128" s="59" t="s">
        <v>565</v>
      </c>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3.5" hidden="1" customHeight="1" x14ac:dyDescent="0.2">
      <c r="A129" s="59" t="s">
        <v>566</v>
      </c>
      <c r="B129" s="59" t="s">
        <v>567</v>
      </c>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3.5" hidden="1" customHeight="1" x14ac:dyDescent="0.2">
      <c r="A130" s="59" t="s">
        <v>568</v>
      </c>
      <c r="B130" s="59" t="s">
        <v>569</v>
      </c>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3.5" hidden="1" customHeight="1" x14ac:dyDescent="0.2">
      <c r="A131" s="59" t="s">
        <v>570</v>
      </c>
      <c r="B131" s="59" t="s">
        <v>571</v>
      </c>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3.5" hidden="1" customHeight="1" x14ac:dyDescent="0.2">
      <c r="A132" s="59" t="s">
        <v>572</v>
      </c>
      <c r="B132" s="59" t="s">
        <v>573</v>
      </c>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3.5" hidden="1" customHeight="1" x14ac:dyDescent="0.2">
      <c r="A133" s="59" t="s">
        <v>574</v>
      </c>
      <c r="B133" s="59" t="s">
        <v>575</v>
      </c>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3.5" hidden="1" customHeight="1" x14ac:dyDescent="0.2">
      <c r="A134" s="59" t="s">
        <v>576</v>
      </c>
      <c r="B134" s="59" t="s">
        <v>577</v>
      </c>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3.5" hidden="1" customHeight="1" x14ac:dyDescent="0.2">
      <c r="A135" s="59" t="s">
        <v>578</v>
      </c>
      <c r="B135" s="59" t="s">
        <v>579</v>
      </c>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3.5" hidden="1" customHeight="1" x14ac:dyDescent="0.2">
      <c r="A136" s="59" t="s">
        <v>580</v>
      </c>
      <c r="B136" s="59" t="s">
        <v>581</v>
      </c>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3.5" hidden="1" customHeight="1" x14ac:dyDescent="0.2">
      <c r="A137" s="59" t="s">
        <v>582</v>
      </c>
      <c r="B137" s="59" t="s">
        <v>583</v>
      </c>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3.5" hidden="1" customHeight="1" x14ac:dyDescent="0.2">
      <c r="A138" s="59" t="s">
        <v>584</v>
      </c>
      <c r="B138" s="59" t="s">
        <v>585</v>
      </c>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3.5" hidden="1" customHeight="1" x14ac:dyDescent="0.2">
      <c r="A139" s="59" t="s">
        <v>586</v>
      </c>
      <c r="B139" s="59" t="s">
        <v>587</v>
      </c>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3.5" hidden="1" customHeight="1" x14ac:dyDescent="0.2">
      <c r="A140" s="59" t="s">
        <v>588</v>
      </c>
      <c r="B140" s="59" t="s">
        <v>589</v>
      </c>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3.5" hidden="1" customHeight="1" x14ac:dyDescent="0.2">
      <c r="A141" s="59" t="s">
        <v>590</v>
      </c>
      <c r="B141" s="59" t="s">
        <v>591</v>
      </c>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3.5" hidden="1" customHeight="1" x14ac:dyDescent="0.2">
      <c r="A142" s="59" t="s">
        <v>592</v>
      </c>
      <c r="B142" s="59" t="s">
        <v>593</v>
      </c>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3.5" hidden="1" customHeight="1" x14ac:dyDescent="0.2">
      <c r="A143" s="59" t="s">
        <v>594</v>
      </c>
      <c r="B143" s="59" t="s">
        <v>595</v>
      </c>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3.5" hidden="1" customHeight="1" x14ac:dyDescent="0.2">
      <c r="A144" s="59" t="s">
        <v>596</v>
      </c>
      <c r="B144" s="59" t="s">
        <v>597</v>
      </c>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3.5" hidden="1" customHeight="1" x14ac:dyDescent="0.2">
      <c r="A145" s="59" t="s">
        <v>598</v>
      </c>
      <c r="B145" s="59" t="s">
        <v>599</v>
      </c>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3.5" hidden="1" customHeight="1" x14ac:dyDescent="0.2">
      <c r="A146" s="59" t="s">
        <v>600</v>
      </c>
      <c r="B146" s="59" t="s">
        <v>601</v>
      </c>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3.5" hidden="1" customHeight="1" x14ac:dyDescent="0.2">
      <c r="A147" s="59" t="s">
        <v>602</v>
      </c>
      <c r="B147" s="59" t="s">
        <v>603</v>
      </c>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3.5" hidden="1" customHeight="1" x14ac:dyDescent="0.2">
      <c r="A148" s="59" t="s">
        <v>604</v>
      </c>
      <c r="B148" s="59" t="s">
        <v>605</v>
      </c>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3.5" hidden="1" customHeight="1" x14ac:dyDescent="0.2">
      <c r="A149" s="59" t="s">
        <v>606</v>
      </c>
      <c r="B149" s="59" t="s">
        <v>607</v>
      </c>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3.5" hidden="1" customHeight="1" x14ac:dyDescent="0.2">
      <c r="A150" s="59" t="s">
        <v>608</v>
      </c>
      <c r="B150" s="59" t="s">
        <v>609</v>
      </c>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3.5" hidden="1" customHeight="1" x14ac:dyDescent="0.2">
      <c r="A151" s="59" t="s">
        <v>610</v>
      </c>
      <c r="B151" s="59" t="s">
        <v>611</v>
      </c>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3.5" hidden="1" customHeight="1" x14ac:dyDescent="0.2">
      <c r="A152" s="59" t="s">
        <v>612</v>
      </c>
      <c r="B152" s="59" t="s">
        <v>613</v>
      </c>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3.5" hidden="1" customHeight="1" x14ac:dyDescent="0.2">
      <c r="A153" s="59" t="s">
        <v>614</v>
      </c>
      <c r="B153" s="59" t="s">
        <v>615</v>
      </c>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3.5" hidden="1" customHeight="1" x14ac:dyDescent="0.2">
      <c r="A154" s="59" t="s">
        <v>616</v>
      </c>
      <c r="B154" s="59" t="s">
        <v>617</v>
      </c>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3.5" hidden="1" customHeight="1" x14ac:dyDescent="0.2">
      <c r="A155" s="59" t="s">
        <v>618</v>
      </c>
      <c r="B155" s="59" t="s">
        <v>619</v>
      </c>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3.5" hidden="1" customHeight="1" x14ac:dyDescent="0.2">
      <c r="A156" s="59" t="s">
        <v>620</v>
      </c>
      <c r="B156" s="59" t="s">
        <v>621</v>
      </c>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3.5" hidden="1" customHeight="1" x14ac:dyDescent="0.2">
      <c r="A157" s="59" t="s">
        <v>622</v>
      </c>
      <c r="B157" s="59" t="s">
        <v>623</v>
      </c>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3.5" hidden="1" customHeight="1" x14ac:dyDescent="0.2">
      <c r="A158" s="59" t="s">
        <v>624</v>
      </c>
      <c r="B158" s="59" t="s">
        <v>625</v>
      </c>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3.5" hidden="1" customHeight="1" x14ac:dyDescent="0.2">
      <c r="A159" s="59" t="s">
        <v>626</v>
      </c>
      <c r="B159" s="59" t="s">
        <v>627</v>
      </c>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3.5" hidden="1" customHeight="1" x14ac:dyDescent="0.2">
      <c r="A160" s="59" t="s">
        <v>628</v>
      </c>
      <c r="B160" s="59" t="s">
        <v>629</v>
      </c>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3.5" hidden="1" customHeight="1" x14ac:dyDescent="0.2">
      <c r="A161" s="59" t="s">
        <v>630</v>
      </c>
      <c r="B161" s="59" t="s">
        <v>631</v>
      </c>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3.5" hidden="1" customHeight="1" x14ac:dyDescent="0.2">
      <c r="A162" s="59" t="s">
        <v>632</v>
      </c>
      <c r="B162" s="59" t="s">
        <v>633</v>
      </c>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3.5" hidden="1" customHeight="1" x14ac:dyDescent="0.2">
      <c r="A163" s="59" t="s">
        <v>634</v>
      </c>
      <c r="B163" s="59" t="s">
        <v>635</v>
      </c>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3.5" hidden="1" customHeight="1" x14ac:dyDescent="0.2">
      <c r="A164" s="59" t="s">
        <v>636</v>
      </c>
      <c r="B164" s="59" t="s">
        <v>637</v>
      </c>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3.5" hidden="1" customHeight="1" x14ac:dyDescent="0.2">
      <c r="A165" s="59" t="s">
        <v>638</v>
      </c>
      <c r="B165" s="59" t="s">
        <v>639</v>
      </c>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3.5" hidden="1" customHeight="1" x14ac:dyDescent="0.2">
      <c r="A166" s="59" t="s">
        <v>640</v>
      </c>
      <c r="B166" s="59" t="s">
        <v>641</v>
      </c>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3.5" hidden="1" customHeight="1" x14ac:dyDescent="0.2">
      <c r="A167" s="59" t="s">
        <v>642</v>
      </c>
      <c r="B167" s="59" t="s">
        <v>643</v>
      </c>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3.5" hidden="1" customHeight="1" x14ac:dyDescent="0.2">
      <c r="A168" s="59" t="s">
        <v>644</v>
      </c>
      <c r="B168" s="59" t="s">
        <v>645</v>
      </c>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3.5" hidden="1" customHeight="1" x14ac:dyDescent="0.2">
      <c r="A169" s="59" t="s">
        <v>646</v>
      </c>
      <c r="B169" s="59" t="s">
        <v>647</v>
      </c>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3.5" hidden="1" customHeight="1" x14ac:dyDescent="0.2">
      <c r="A170" s="59" t="s">
        <v>648</v>
      </c>
      <c r="B170" s="59" t="s">
        <v>649</v>
      </c>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3.5" hidden="1" customHeight="1" x14ac:dyDescent="0.2">
      <c r="A171" s="59" t="s">
        <v>650</v>
      </c>
      <c r="B171" s="59" t="s">
        <v>651</v>
      </c>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3.5" hidden="1" customHeight="1" x14ac:dyDescent="0.2">
      <c r="A172" s="59" t="s">
        <v>652</v>
      </c>
      <c r="B172" s="59" t="s">
        <v>653</v>
      </c>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3.5" hidden="1" customHeight="1" x14ac:dyDescent="0.2">
      <c r="A173" s="59" t="s">
        <v>654</v>
      </c>
      <c r="B173" s="59" t="s">
        <v>655</v>
      </c>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3.5" hidden="1" customHeight="1" x14ac:dyDescent="0.2">
      <c r="A174" s="59" t="s">
        <v>656</v>
      </c>
      <c r="B174" s="59" t="s">
        <v>657</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3.5" hidden="1" customHeight="1" x14ac:dyDescent="0.2">
      <c r="A175" s="59" t="s">
        <v>658</v>
      </c>
      <c r="B175" s="59" t="s">
        <v>659</v>
      </c>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3.5" hidden="1" customHeight="1" x14ac:dyDescent="0.2">
      <c r="A176" s="59" t="s">
        <v>660</v>
      </c>
      <c r="B176" s="59" t="s">
        <v>661</v>
      </c>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3.5" hidden="1" customHeight="1" x14ac:dyDescent="0.2">
      <c r="A177" s="59" t="s">
        <v>662</v>
      </c>
      <c r="B177" s="59" t="s">
        <v>663</v>
      </c>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3.5" hidden="1" customHeight="1" x14ac:dyDescent="0.2">
      <c r="A178" s="59" t="s">
        <v>664</v>
      </c>
      <c r="B178" s="59" t="s">
        <v>665</v>
      </c>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3.5" hidden="1" customHeight="1" x14ac:dyDescent="0.2">
      <c r="A179" s="59" t="s">
        <v>666</v>
      </c>
      <c r="B179" s="59" t="s">
        <v>667</v>
      </c>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3.5" hidden="1" customHeight="1" x14ac:dyDescent="0.2">
      <c r="A180" s="59" t="s">
        <v>668</v>
      </c>
      <c r="B180" s="59" t="s">
        <v>669</v>
      </c>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3.5" hidden="1" customHeight="1" x14ac:dyDescent="0.2">
      <c r="A181" s="59" t="s">
        <v>670</v>
      </c>
      <c r="B181" s="59" t="s">
        <v>671</v>
      </c>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3.5" hidden="1" customHeight="1" x14ac:dyDescent="0.2">
      <c r="A182" s="59" t="s">
        <v>672</v>
      </c>
      <c r="B182" s="59" t="s">
        <v>673</v>
      </c>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3.5" hidden="1" customHeight="1" x14ac:dyDescent="0.2">
      <c r="A183" s="59" t="s">
        <v>674</v>
      </c>
      <c r="B183" s="59" t="s">
        <v>675</v>
      </c>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3.5" hidden="1" customHeight="1" x14ac:dyDescent="0.2">
      <c r="A184" s="59" t="s">
        <v>676</v>
      </c>
      <c r="B184" s="59" t="s">
        <v>677</v>
      </c>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3.5" hidden="1" customHeight="1" x14ac:dyDescent="0.2">
      <c r="A185" s="59" t="s">
        <v>678</v>
      </c>
      <c r="B185" s="59" t="s">
        <v>679</v>
      </c>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3.5" hidden="1" customHeight="1" x14ac:dyDescent="0.2">
      <c r="A186" s="59" t="s">
        <v>680</v>
      </c>
      <c r="B186" s="59" t="s">
        <v>681</v>
      </c>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3.5" hidden="1" customHeight="1" x14ac:dyDescent="0.2">
      <c r="A187" s="59" t="s">
        <v>682</v>
      </c>
      <c r="B187" s="59" t="s">
        <v>683</v>
      </c>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3.5" hidden="1" customHeight="1" x14ac:dyDescent="0.2">
      <c r="A188" s="59" t="s">
        <v>684</v>
      </c>
      <c r="B188" s="59" t="s">
        <v>685</v>
      </c>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3.5" hidden="1" customHeight="1" x14ac:dyDescent="0.2">
      <c r="A189" s="59" t="s">
        <v>686</v>
      </c>
      <c r="B189" s="59" t="s">
        <v>687</v>
      </c>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3.5" hidden="1" customHeight="1" x14ac:dyDescent="0.2">
      <c r="A190" s="59" t="s">
        <v>688</v>
      </c>
      <c r="B190" s="59" t="s">
        <v>689</v>
      </c>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3.5" hidden="1" customHeight="1" x14ac:dyDescent="0.2">
      <c r="A191" s="59" t="s">
        <v>690</v>
      </c>
      <c r="B191" s="59" t="s">
        <v>691</v>
      </c>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3.5" hidden="1" customHeight="1" x14ac:dyDescent="0.2">
      <c r="A192" s="59" t="s">
        <v>692</v>
      </c>
      <c r="B192" s="59" t="s">
        <v>693</v>
      </c>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3.5" hidden="1" customHeight="1" x14ac:dyDescent="0.2">
      <c r="A193" s="59" t="s">
        <v>694</v>
      </c>
      <c r="B193" s="59" t="s">
        <v>695</v>
      </c>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3.5" hidden="1" customHeight="1" x14ac:dyDescent="0.2">
      <c r="A194" s="59" t="s">
        <v>696</v>
      </c>
      <c r="B194" s="59" t="s">
        <v>697</v>
      </c>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3.5" hidden="1" customHeight="1" x14ac:dyDescent="0.2">
      <c r="A195" s="59" t="s">
        <v>698</v>
      </c>
      <c r="B195" s="59" t="s">
        <v>699</v>
      </c>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3.5" hidden="1" customHeight="1" x14ac:dyDescent="0.2">
      <c r="A196" s="59" t="s">
        <v>700</v>
      </c>
      <c r="B196" s="59" t="s">
        <v>701</v>
      </c>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3.5" hidden="1" customHeight="1" x14ac:dyDescent="0.2">
      <c r="A197" s="59" t="s">
        <v>702</v>
      </c>
      <c r="B197" s="59" t="s">
        <v>703</v>
      </c>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3.5" hidden="1" customHeight="1" x14ac:dyDescent="0.2">
      <c r="A198" s="59" t="s">
        <v>704</v>
      </c>
      <c r="B198" s="59" t="s">
        <v>705</v>
      </c>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3.5" hidden="1" customHeight="1" x14ac:dyDescent="0.2">
      <c r="A199" s="59" t="s">
        <v>706</v>
      </c>
      <c r="B199" s="59" t="s">
        <v>707</v>
      </c>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3.5" hidden="1" customHeight="1" x14ac:dyDescent="0.2">
      <c r="A200" s="59" t="s">
        <v>708</v>
      </c>
      <c r="B200" s="59" t="s">
        <v>709</v>
      </c>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3.5" hidden="1" customHeight="1" x14ac:dyDescent="0.2">
      <c r="A201" s="59" t="s">
        <v>710</v>
      </c>
      <c r="B201" s="59" t="s">
        <v>711</v>
      </c>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3.5" hidden="1" customHeight="1" x14ac:dyDescent="0.2">
      <c r="A202" s="59" t="s">
        <v>712</v>
      </c>
      <c r="B202" s="59" t="s">
        <v>713</v>
      </c>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3.5" hidden="1" customHeight="1" x14ac:dyDescent="0.2">
      <c r="A203" s="59" t="s">
        <v>714</v>
      </c>
      <c r="B203" s="59" t="s">
        <v>715</v>
      </c>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3.5" hidden="1" customHeight="1" x14ac:dyDescent="0.2">
      <c r="A204" s="59" t="s">
        <v>716</v>
      </c>
      <c r="B204" s="59" t="s">
        <v>717</v>
      </c>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3.5" hidden="1" customHeight="1" x14ac:dyDescent="0.2">
      <c r="A205" s="59" t="s">
        <v>718</v>
      </c>
      <c r="B205" s="59" t="s">
        <v>719</v>
      </c>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3.5" hidden="1" customHeight="1" x14ac:dyDescent="0.2">
      <c r="A206" s="59" t="s">
        <v>720</v>
      </c>
      <c r="B206" s="59" t="s">
        <v>721</v>
      </c>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3.5" hidden="1" customHeight="1" x14ac:dyDescent="0.2">
      <c r="A207" s="59" t="s">
        <v>722</v>
      </c>
      <c r="B207" s="59" t="s">
        <v>723</v>
      </c>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3.5" hidden="1" customHeight="1" x14ac:dyDescent="0.2">
      <c r="A208" s="59" t="s">
        <v>724</v>
      </c>
      <c r="B208" s="59" t="s">
        <v>725</v>
      </c>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3.5" hidden="1" customHeight="1" x14ac:dyDescent="0.2">
      <c r="A209" s="59" t="s">
        <v>726</v>
      </c>
      <c r="B209" s="59" t="s">
        <v>727</v>
      </c>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3.5" hidden="1" customHeight="1" x14ac:dyDescent="0.2">
      <c r="A210" s="59" t="s">
        <v>728</v>
      </c>
      <c r="B210" s="59" t="s">
        <v>729</v>
      </c>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3.5" hidden="1" customHeight="1" x14ac:dyDescent="0.2">
      <c r="A211" s="59" t="s">
        <v>730</v>
      </c>
      <c r="B211" s="59" t="s">
        <v>731</v>
      </c>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3.5" hidden="1" customHeight="1" x14ac:dyDescent="0.2">
      <c r="A212" s="59" t="s">
        <v>732</v>
      </c>
      <c r="B212" s="59" t="s">
        <v>733</v>
      </c>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3.5" hidden="1" customHeight="1" x14ac:dyDescent="0.2">
      <c r="A213" s="59" t="s">
        <v>734</v>
      </c>
      <c r="B213" s="59" t="s">
        <v>735</v>
      </c>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3.5" hidden="1" customHeight="1" x14ac:dyDescent="0.2">
      <c r="A214" s="59" t="s">
        <v>736</v>
      </c>
      <c r="B214" s="59" t="s">
        <v>737</v>
      </c>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3.5" hidden="1" customHeight="1" x14ac:dyDescent="0.2">
      <c r="A215" s="59" t="s">
        <v>738</v>
      </c>
      <c r="B215" s="59" t="s">
        <v>739</v>
      </c>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3.5" hidden="1" customHeight="1" x14ac:dyDescent="0.2">
      <c r="A216" s="59" t="s">
        <v>740</v>
      </c>
      <c r="B216" s="59" t="s">
        <v>741</v>
      </c>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3.5" hidden="1" customHeight="1" x14ac:dyDescent="0.2">
      <c r="A217" s="59" t="s">
        <v>742</v>
      </c>
      <c r="B217" s="59" t="s">
        <v>743</v>
      </c>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3.5" hidden="1" customHeight="1" x14ac:dyDescent="0.2">
      <c r="A218" s="59" t="s">
        <v>744</v>
      </c>
      <c r="B218" s="59" t="s">
        <v>745</v>
      </c>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3.5" hidden="1" customHeight="1" x14ac:dyDescent="0.2">
      <c r="A219" s="59" t="s">
        <v>746</v>
      </c>
      <c r="B219" s="59" t="s">
        <v>747</v>
      </c>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3.5" hidden="1" customHeight="1" x14ac:dyDescent="0.2">
      <c r="A220" s="59" t="s">
        <v>748</v>
      </c>
      <c r="B220" s="59" t="s">
        <v>749</v>
      </c>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3.5" hidden="1" customHeight="1" x14ac:dyDescent="0.2">
      <c r="A221" s="59" t="s">
        <v>750</v>
      </c>
      <c r="B221" s="59" t="s">
        <v>751</v>
      </c>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3.5" hidden="1" customHeight="1" x14ac:dyDescent="0.2">
      <c r="A222" s="59" t="s">
        <v>752</v>
      </c>
      <c r="B222" s="59" t="s">
        <v>753</v>
      </c>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3.5" hidden="1" customHeight="1" x14ac:dyDescent="0.2">
      <c r="A223" s="59" t="s">
        <v>754</v>
      </c>
      <c r="B223" s="59" t="s">
        <v>755</v>
      </c>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3.5" hidden="1" customHeight="1" x14ac:dyDescent="0.2">
      <c r="A224" s="59" t="s">
        <v>756</v>
      </c>
      <c r="B224" s="59" t="s">
        <v>757</v>
      </c>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3.5" hidden="1" customHeight="1" x14ac:dyDescent="0.2">
      <c r="A225" s="59" t="s">
        <v>758</v>
      </c>
      <c r="B225" s="59" t="s">
        <v>759</v>
      </c>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3.5" hidden="1" customHeight="1" x14ac:dyDescent="0.2">
      <c r="A226" s="59" t="s">
        <v>760</v>
      </c>
      <c r="B226" s="59" t="s">
        <v>761</v>
      </c>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3.5" hidden="1" customHeight="1" x14ac:dyDescent="0.2">
      <c r="A227" s="59" t="s">
        <v>762</v>
      </c>
      <c r="B227" s="59" t="s">
        <v>763</v>
      </c>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3.5" hidden="1" customHeight="1" x14ac:dyDescent="0.2">
      <c r="A228" s="59" t="s">
        <v>764</v>
      </c>
      <c r="B228" s="59" t="s">
        <v>765</v>
      </c>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3.5" hidden="1" customHeight="1" x14ac:dyDescent="0.2">
      <c r="A229" s="59" t="s">
        <v>766</v>
      </c>
      <c r="B229" s="59" t="s">
        <v>767</v>
      </c>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3.5" hidden="1" customHeight="1" x14ac:dyDescent="0.2">
      <c r="A230" s="59" t="s">
        <v>768</v>
      </c>
      <c r="B230" s="59" t="s">
        <v>769</v>
      </c>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3.5" hidden="1" customHeight="1" x14ac:dyDescent="0.2">
      <c r="A231" s="59" t="s">
        <v>770</v>
      </c>
      <c r="B231" s="59" t="s">
        <v>771</v>
      </c>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3.5" hidden="1" customHeight="1" x14ac:dyDescent="0.2">
      <c r="A232" s="59" t="s">
        <v>772</v>
      </c>
      <c r="B232" s="59" t="s">
        <v>773</v>
      </c>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3.5" hidden="1" customHeight="1" x14ac:dyDescent="0.2">
      <c r="A233" s="59" t="s">
        <v>774</v>
      </c>
      <c r="B233" s="59" t="s">
        <v>775</v>
      </c>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3.5" hidden="1" customHeight="1" x14ac:dyDescent="0.2">
      <c r="A234" s="59" t="s">
        <v>776</v>
      </c>
      <c r="B234" s="59" t="s">
        <v>777</v>
      </c>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3.5" hidden="1" customHeight="1" x14ac:dyDescent="0.2">
      <c r="A235" s="59" t="s">
        <v>778</v>
      </c>
      <c r="B235" s="59" t="s">
        <v>779</v>
      </c>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3.5" hidden="1" customHeight="1" x14ac:dyDescent="0.2">
      <c r="A236" s="59" t="s">
        <v>780</v>
      </c>
      <c r="B236" s="59" t="s">
        <v>781</v>
      </c>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3.5" hidden="1" customHeight="1" x14ac:dyDescent="0.2">
      <c r="A237" s="59" t="s">
        <v>782</v>
      </c>
      <c r="B237" s="59" t="s">
        <v>783</v>
      </c>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3.5" hidden="1" customHeight="1" x14ac:dyDescent="0.2">
      <c r="A238" s="59" t="s">
        <v>784</v>
      </c>
      <c r="B238" s="59" t="s">
        <v>785</v>
      </c>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3.5" hidden="1" customHeight="1" x14ac:dyDescent="0.2">
      <c r="A239" s="59" t="s">
        <v>786</v>
      </c>
      <c r="B239" s="59" t="s">
        <v>787</v>
      </c>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3.5" hidden="1" customHeight="1" x14ac:dyDescent="0.2">
      <c r="A240" s="59" t="s">
        <v>788</v>
      </c>
      <c r="B240" s="59" t="s">
        <v>789</v>
      </c>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3.5" hidden="1" customHeight="1" x14ac:dyDescent="0.2">
      <c r="A241" s="59" t="s">
        <v>790</v>
      </c>
      <c r="B241" s="59" t="s">
        <v>791</v>
      </c>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3.5" hidden="1" customHeight="1" x14ac:dyDescent="0.2">
      <c r="A242" s="59" t="s">
        <v>792</v>
      </c>
      <c r="B242" s="59" t="s">
        <v>793</v>
      </c>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3.5" hidden="1" customHeight="1" x14ac:dyDescent="0.2">
      <c r="A243" s="59" t="s">
        <v>794</v>
      </c>
      <c r="B243" s="59" t="s">
        <v>795</v>
      </c>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3.5" hidden="1" customHeight="1" x14ac:dyDescent="0.2">
      <c r="A244" s="59" t="s">
        <v>796</v>
      </c>
      <c r="B244" s="59" t="s">
        <v>797</v>
      </c>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3.5" hidden="1" customHeight="1" x14ac:dyDescent="0.2">
      <c r="A245" s="59" t="s">
        <v>798</v>
      </c>
      <c r="B245" s="59" t="s">
        <v>799</v>
      </c>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3.5" hidden="1" customHeight="1" x14ac:dyDescent="0.2">
      <c r="A246" s="59" t="s">
        <v>800</v>
      </c>
      <c r="B246" s="59" t="s">
        <v>801</v>
      </c>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3.5" hidden="1" customHeight="1" x14ac:dyDescent="0.2">
      <c r="A247" s="59" t="s">
        <v>802</v>
      </c>
      <c r="B247" s="59" t="s">
        <v>803</v>
      </c>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3.5" hidden="1" customHeight="1" x14ac:dyDescent="0.2">
      <c r="A248" s="59" t="s">
        <v>804</v>
      </c>
      <c r="B248" s="59" t="s">
        <v>805</v>
      </c>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3.5" hidden="1" customHeight="1" x14ac:dyDescent="0.2">
      <c r="A249" s="59" t="s">
        <v>806</v>
      </c>
      <c r="B249" s="59" t="s">
        <v>807</v>
      </c>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3.5" hidden="1" customHeight="1" x14ac:dyDescent="0.2">
      <c r="A250" s="59" t="s">
        <v>808</v>
      </c>
      <c r="B250" s="59" t="s">
        <v>809</v>
      </c>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3.5" hidden="1" customHeight="1" x14ac:dyDescent="0.2">
      <c r="A251" s="59" t="s">
        <v>810</v>
      </c>
      <c r="B251" s="59" t="s">
        <v>811</v>
      </c>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3.5" hidden="1" customHeight="1" x14ac:dyDescent="0.2">
      <c r="A252" s="59" t="s">
        <v>812</v>
      </c>
      <c r="B252" s="59" t="s">
        <v>813</v>
      </c>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3.5" hidden="1" customHeight="1" x14ac:dyDescent="0.2">
      <c r="A253" s="59" t="s">
        <v>814</v>
      </c>
      <c r="B253" s="59" t="s">
        <v>815</v>
      </c>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3.5" hidden="1" customHeight="1" x14ac:dyDescent="0.2">
      <c r="A254" s="59" t="s">
        <v>816</v>
      </c>
      <c r="B254" s="59" t="s">
        <v>817</v>
      </c>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3.5" hidden="1" customHeight="1" x14ac:dyDescent="0.2">
      <c r="A255" s="59" t="s">
        <v>818</v>
      </c>
      <c r="B255" s="59" t="s">
        <v>819</v>
      </c>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3.5" hidden="1" customHeight="1" x14ac:dyDescent="0.2">
      <c r="A256" s="59" t="s">
        <v>820</v>
      </c>
      <c r="B256" s="59" t="s">
        <v>821</v>
      </c>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3.5" hidden="1" customHeight="1" x14ac:dyDescent="0.2">
      <c r="A257" s="59" t="s">
        <v>822</v>
      </c>
      <c r="B257" s="59" t="s">
        <v>823</v>
      </c>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3.5" hidden="1" customHeight="1" x14ac:dyDescent="0.2">
      <c r="A258" s="59" t="s">
        <v>824</v>
      </c>
      <c r="B258" s="59" t="s">
        <v>825</v>
      </c>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3.5" hidden="1" customHeight="1" x14ac:dyDescent="0.2">
      <c r="A259" s="59" t="s">
        <v>826</v>
      </c>
      <c r="B259" s="59" t="s">
        <v>827</v>
      </c>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3.5" hidden="1" customHeight="1" x14ac:dyDescent="0.2">
      <c r="A260" s="59" t="s">
        <v>828</v>
      </c>
      <c r="B260" s="59" t="s">
        <v>829</v>
      </c>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3.5" hidden="1" customHeight="1" x14ac:dyDescent="0.2">
      <c r="A261" s="59" t="s">
        <v>830</v>
      </c>
      <c r="B261" s="59" t="s">
        <v>831</v>
      </c>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3.5" hidden="1" customHeight="1" x14ac:dyDescent="0.2">
      <c r="A262" s="59" t="s">
        <v>832</v>
      </c>
      <c r="B262" s="59" t="s">
        <v>833</v>
      </c>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3.5" hidden="1" customHeight="1" x14ac:dyDescent="0.2">
      <c r="A263" s="59" t="s">
        <v>834</v>
      </c>
      <c r="B263" s="59" t="s">
        <v>835</v>
      </c>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3.5" hidden="1" customHeight="1" x14ac:dyDescent="0.2">
      <c r="A264" s="59" t="s">
        <v>836</v>
      </c>
      <c r="B264" s="59" t="s">
        <v>837</v>
      </c>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3.5" hidden="1" customHeight="1" x14ac:dyDescent="0.2">
      <c r="A265" s="59" t="s">
        <v>838</v>
      </c>
      <c r="B265" s="59" t="s">
        <v>839</v>
      </c>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3.5" hidden="1" customHeight="1" x14ac:dyDescent="0.2">
      <c r="A266" s="59" t="s">
        <v>840</v>
      </c>
      <c r="B266" s="59" t="s">
        <v>841</v>
      </c>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3.5" hidden="1" customHeight="1" x14ac:dyDescent="0.2">
      <c r="A267" s="59" t="s">
        <v>842</v>
      </c>
      <c r="B267" s="59" t="s">
        <v>843</v>
      </c>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3.5" hidden="1" customHeight="1" x14ac:dyDescent="0.2">
      <c r="A268" s="59" t="s">
        <v>844</v>
      </c>
      <c r="B268" s="59" t="s">
        <v>845</v>
      </c>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3.5" hidden="1" customHeight="1" x14ac:dyDescent="0.2">
      <c r="A269" s="59" t="s">
        <v>846</v>
      </c>
      <c r="B269" s="59" t="s">
        <v>847</v>
      </c>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3.5" hidden="1" customHeight="1" x14ac:dyDescent="0.2">
      <c r="A270" s="59" t="s">
        <v>848</v>
      </c>
      <c r="B270" s="59" t="s">
        <v>849</v>
      </c>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3.5" hidden="1" customHeight="1" x14ac:dyDescent="0.2">
      <c r="A271" s="59" t="s">
        <v>850</v>
      </c>
      <c r="B271" s="59" t="s">
        <v>851</v>
      </c>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3.5" hidden="1" customHeight="1" x14ac:dyDescent="0.2">
      <c r="A272" s="59" t="s">
        <v>852</v>
      </c>
      <c r="B272" s="59" t="s">
        <v>853</v>
      </c>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3.5" hidden="1" customHeight="1" x14ac:dyDescent="0.2">
      <c r="A273" s="59" t="s">
        <v>854</v>
      </c>
      <c r="B273" s="59" t="s">
        <v>855</v>
      </c>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3.5" hidden="1" customHeight="1" x14ac:dyDescent="0.2">
      <c r="A274" s="59" t="s">
        <v>856</v>
      </c>
      <c r="B274" s="59" t="s">
        <v>857</v>
      </c>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3.5" hidden="1" customHeight="1" x14ac:dyDescent="0.2">
      <c r="A275" s="59" t="s">
        <v>858</v>
      </c>
      <c r="B275" s="59" t="s">
        <v>859</v>
      </c>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3.5" hidden="1" customHeight="1" x14ac:dyDescent="0.2">
      <c r="A276" s="59" t="s">
        <v>860</v>
      </c>
      <c r="B276" s="59" t="s">
        <v>861</v>
      </c>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3.5" hidden="1" customHeight="1" x14ac:dyDescent="0.2">
      <c r="A277" s="59" t="s">
        <v>862</v>
      </c>
      <c r="B277" s="59" t="s">
        <v>863</v>
      </c>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3.5" hidden="1" customHeight="1" x14ac:dyDescent="0.2">
      <c r="A278" s="59" t="s">
        <v>864</v>
      </c>
      <c r="B278" s="59" t="s">
        <v>865</v>
      </c>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3.5" hidden="1" customHeight="1" x14ac:dyDescent="0.2">
      <c r="A279" s="59" t="s">
        <v>866</v>
      </c>
      <c r="B279" s="59" t="s">
        <v>867</v>
      </c>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3.5" hidden="1" customHeight="1" x14ac:dyDescent="0.2">
      <c r="A280" s="59" t="s">
        <v>868</v>
      </c>
      <c r="B280" s="59" t="s">
        <v>869</v>
      </c>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3.5" hidden="1" customHeight="1" x14ac:dyDescent="0.2">
      <c r="A281" s="59" t="s">
        <v>870</v>
      </c>
      <c r="B281" s="59" t="s">
        <v>871</v>
      </c>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3.5" customHeight="1" x14ac:dyDescent="0.2">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3.5" customHeight="1" x14ac:dyDescent="0.2">
      <c r="A283" s="27"/>
      <c r="B283" s="27"/>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3.5" customHeight="1" x14ac:dyDescent="0.2">
      <c r="A284" s="27"/>
      <c r="B284" s="27"/>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3.5" customHeight="1" x14ac:dyDescent="0.2">
      <c r="A285" s="56" t="s">
        <v>872</v>
      </c>
      <c r="B285" s="58"/>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3.5" customHeight="1" x14ac:dyDescent="0.2">
      <c r="A286" s="61" t="s">
        <v>338</v>
      </c>
      <c r="B286" s="61" t="s">
        <v>339</v>
      </c>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3.5" hidden="1" customHeight="1" x14ac:dyDescent="0.2">
      <c r="A287" s="62" t="s">
        <v>873</v>
      </c>
      <c r="B287" s="62" t="s">
        <v>874</v>
      </c>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3.5" hidden="1" customHeight="1" x14ac:dyDescent="0.2">
      <c r="A288" s="62" t="s">
        <v>875</v>
      </c>
      <c r="B288" s="62" t="s">
        <v>876</v>
      </c>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3.5" hidden="1" customHeight="1" x14ac:dyDescent="0.2">
      <c r="A289" s="62" t="s">
        <v>877</v>
      </c>
      <c r="B289" s="62" t="s">
        <v>878</v>
      </c>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3.5" hidden="1" customHeight="1" x14ac:dyDescent="0.2">
      <c r="A290" s="62" t="s">
        <v>879</v>
      </c>
      <c r="B290" s="62" t="s">
        <v>880</v>
      </c>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3.5" hidden="1" customHeight="1" x14ac:dyDescent="0.2">
      <c r="A291" s="62" t="s">
        <v>881</v>
      </c>
      <c r="B291" s="62" t="s">
        <v>882</v>
      </c>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3.5" hidden="1" customHeight="1" x14ac:dyDescent="0.2">
      <c r="A292" s="62" t="s">
        <v>883</v>
      </c>
      <c r="B292" s="62" t="s">
        <v>884</v>
      </c>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3.5" hidden="1" customHeight="1" x14ac:dyDescent="0.2">
      <c r="A293" s="62" t="s">
        <v>885</v>
      </c>
      <c r="B293" s="62" t="s">
        <v>886</v>
      </c>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3.5" hidden="1" customHeight="1" x14ac:dyDescent="0.2">
      <c r="A294" s="62" t="s">
        <v>887</v>
      </c>
      <c r="B294" s="62" t="s">
        <v>888</v>
      </c>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3.5" hidden="1" customHeight="1" x14ac:dyDescent="0.2">
      <c r="A295" s="62" t="s">
        <v>889</v>
      </c>
      <c r="B295" s="62" t="s">
        <v>890</v>
      </c>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3.5" hidden="1" customHeight="1" x14ac:dyDescent="0.2">
      <c r="A296" s="62">
        <v>10</v>
      </c>
      <c r="B296" s="62" t="s">
        <v>891</v>
      </c>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3.5" hidden="1" customHeight="1" x14ac:dyDescent="0.2">
      <c r="A297" s="62">
        <v>11</v>
      </c>
      <c r="B297" s="62" t="s">
        <v>892</v>
      </c>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3.5" hidden="1" customHeight="1" x14ac:dyDescent="0.2">
      <c r="A298" s="62">
        <v>12</v>
      </c>
      <c r="B298" s="62" t="s">
        <v>893</v>
      </c>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3.5" hidden="1" customHeight="1" x14ac:dyDescent="0.2">
      <c r="A299" s="62">
        <v>13</v>
      </c>
      <c r="B299" s="62" t="s">
        <v>894</v>
      </c>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3.5" hidden="1" customHeight="1" x14ac:dyDescent="0.2">
      <c r="A300" s="62">
        <v>14</v>
      </c>
      <c r="B300" s="62" t="s">
        <v>895</v>
      </c>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3.5" hidden="1" customHeight="1" x14ac:dyDescent="0.2">
      <c r="A301" s="62">
        <v>15</v>
      </c>
      <c r="B301" s="62" t="s">
        <v>896</v>
      </c>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3.5" hidden="1" customHeight="1" x14ac:dyDescent="0.2">
      <c r="A302" s="62">
        <v>16</v>
      </c>
      <c r="B302" s="62" t="s">
        <v>897</v>
      </c>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3.5" hidden="1" customHeight="1" x14ac:dyDescent="0.2">
      <c r="A303" s="62">
        <v>17</v>
      </c>
      <c r="B303" s="62" t="s">
        <v>898</v>
      </c>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3.5" hidden="1" customHeight="1" x14ac:dyDescent="0.2">
      <c r="A304" s="62">
        <v>18</v>
      </c>
      <c r="B304" s="62" t="s">
        <v>899</v>
      </c>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3.5" hidden="1" customHeight="1" x14ac:dyDescent="0.2">
      <c r="A305" s="62">
        <v>19</v>
      </c>
      <c r="B305" s="62" t="s">
        <v>900</v>
      </c>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3.5" hidden="1" customHeight="1" x14ac:dyDescent="0.2">
      <c r="A306" s="62">
        <v>20</v>
      </c>
      <c r="B306" s="62" t="s">
        <v>901</v>
      </c>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3.5" hidden="1" customHeight="1" x14ac:dyDescent="0.2">
      <c r="A307" s="62">
        <v>21</v>
      </c>
      <c r="B307" s="62" t="s">
        <v>902</v>
      </c>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3.5" hidden="1" customHeight="1" x14ac:dyDescent="0.2">
      <c r="A308" s="62">
        <v>22</v>
      </c>
      <c r="B308" s="62" t="s">
        <v>903</v>
      </c>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3.5" hidden="1" customHeight="1" x14ac:dyDescent="0.2">
      <c r="A309" s="62">
        <v>23</v>
      </c>
      <c r="B309" s="62" t="s">
        <v>904</v>
      </c>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3.5" hidden="1" customHeight="1" x14ac:dyDescent="0.2">
      <c r="A310" s="62">
        <v>24</v>
      </c>
      <c r="B310" s="63" t="s">
        <v>905</v>
      </c>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3.5" hidden="1" customHeight="1" x14ac:dyDescent="0.2">
      <c r="A311" s="62">
        <v>25</v>
      </c>
      <c r="B311" s="62" t="s">
        <v>906</v>
      </c>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3.5" hidden="1" customHeight="1" x14ac:dyDescent="0.2">
      <c r="A312" s="62">
        <v>26</v>
      </c>
      <c r="B312" s="62" t="s">
        <v>907</v>
      </c>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3.5" hidden="1" customHeight="1" x14ac:dyDescent="0.2">
      <c r="A313" s="62">
        <v>27</v>
      </c>
      <c r="B313" s="62" t="s">
        <v>908</v>
      </c>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3.5" hidden="1" customHeight="1" x14ac:dyDescent="0.2">
      <c r="A314" s="62">
        <v>28</v>
      </c>
      <c r="B314" s="62" t="s">
        <v>909</v>
      </c>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3.5" hidden="1" customHeight="1" x14ac:dyDescent="0.2">
      <c r="A315" s="62">
        <v>29</v>
      </c>
      <c r="B315" s="62" t="s">
        <v>910</v>
      </c>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3.5" hidden="1" customHeight="1" x14ac:dyDescent="0.2">
      <c r="A316" s="62">
        <v>30</v>
      </c>
      <c r="B316" s="62" t="s">
        <v>911</v>
      </c>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3.5" hidden="1" customHeight="1" x14ac:dyDescent="0.2">
      <c r="A317" s="62">
        <v>31</v>
      </c>
      <c r="B317" s="62" t="s">
        <v>912</v>
      </c>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3.5" hidden="1" customHeight="1" x14ac:dyDescent="0.2">
      <c r="A318" s="62" t="s">
        <v>913</v>
      </c>
      <c r="B318" s="62"/>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3.5" hidden="1" customHeight="1" x14ac:dyDescent="0.2">
      <c r="A319" s="62" t="s">
        <v>914</v>
      </c>
      <c r="B319" s="62" t="s">
        <v>915</v>
      </c>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3.5" hidden="1" customHeight="1" x14ac:dyDescent="0.2">
      <c r="A320" s="62" t="s">
        <v>916</v>
      </c>
      <c r="B320" s="62" t="s">
        <v>917</v>
      </c>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3.5" hidden="1" customHeight="1" x14ac:dyDescent="0.2">
      <c r="A321" s="62" t="s">
        <v>918</v>
      </c>
      <c r="B321" s="62" t="s">
        <v>919</v>
      </c>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3.5" hidden="1" customHeight="1" x14ac:dyDescent="0.2">
      <c r="A322" s="62" t="s">
        <v>920</v>
      </c>
      <c r="B322" s="62" t="s">
        <v>921</v>
      </c>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3.5" hidden="1" customHeight="1" x14ac:dyDescent="0.2">
      <c r="A323" s="62" t="s">
        <v>922</v>
      </c>
      <c r="B323" s="62" t="s">
        <v>923</v>
      </c>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3.5" hidden="1" customHeight="1" x14ac:dyDescent="0.2">
      <c r="A324" s="62" t="s">
        <v>924</v>
      </c>
      <c r="B324" s="62" t="s">
        <v>925</v>
      </c>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3.5" customHeight="1" x14ac:dyDescent="0.2">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3.5" customHeight="1" x14ac:dyDescent="0.2">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3.5" customHeight="1" x14ac:dyDescent="0.2">
      <c r="A327" s="27"/>
      <c r="B327" s="27"/>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3.5" customHeight="1" x14ac:dyDescent="0.2">
      <c r="A328" s="56" t="s">
        <v>926</v>
      </c>
      <c r="B328" s="58"/>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3.5" customHeight="1" x14ac:dyDescent="0.2">
      <c r="A329" s="61" t="s">
        <v>338</v>
      </c>
      <c r="B329" s="61" t="s">
        <v>339</v>
      </c>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3.5" hidden="1" customHeight="1" x14ac:dyDescent="0.2">
      <c r="A330" s="62">
        <v>1</v>
      </c>
      <c r="B330" s="62" t="s">
        <v>927</v>
      </c>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3.5" hidden="1" customHeight="1" x14ac:dyDescent="0.2">
      <c r="A331" s="62">
        <v>2</v>
      </c>
      <c r="B331" s="62" t="s">
        <v>928</v>
      </c>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3.5" hidden="1" customHeight="1" x14ac:dyDescent="0.2">
      <c r="A332" s="62">
        <v>3</v>
      </c>
      <c r="B332" s="62" t="s">
        <v>929</v>
      </c>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3.5" hidden="1" customHeight="1" x14ac:dyDescent="0.2">
      <c r="A333" s="62">
        <v>4</v>
      </c>
      <c r="B333" s="62" t="s">
        <v>930</v>
      </c>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3.5" hidden="1" customHeight="1" x14ac:dyDescent="0.2">
      <c r="A334" s="62">
        <v>9</v>
      </c>
      <c r="B334" s="62" t="s">
        <v>931</v>
      </c>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3.5" customHeight="1" x14ac:dyDescent="0.2">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3.5" customHeight="1" x14ac:dyDescent="0.2">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3.5" customHeight="1" x14ac:dyDescent="0.2">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3.5" customHeight="1" x14ac:dyDescent="0.2">
      <c r="A338" s="56" t="s">
        <v>932</v>
      </c>
      <c r="B338" s="58"/>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3.5" customHeight="1" x14ac:dyDescent="0.2">
      <c r="A339" s="61" t="s">
        <v>338</v>
      </c>
      <c r="B339" s="61" t="s">
        <v>339</v>
      </c>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3.5" hidden="1" customHeight="1" x14ac:dyDescent="0.2">
      <c r="A340" s="62">
        <v>1</v>
      </c>
      <c r="B340" s="62" t="s">
        <v>933</v>
      </c>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3.5" hidden="1" customHeight="1" x14ac:dyDescent="0.2">
      <c r="A341" s="62">
        <v>2</v>
      </c>
      <c r="B341" s="62" t="s">
        <v>934</v>
      </c>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3.5" customHeight="1" x14ac:dyDescent="0.2">
      <c r="A342" s="62"/>
      <c r="B342" s="62"/>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3.5" hidden="1" customHeight="1" x14ac:dyDescent="0.2">
      <c r="A343" s="62" t="s">
        <v>935</v>
      </c>
      <c r="B343" s="62" t="s">
        <v>931</v>
      </c>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3.5" customHeight="1" x14ac:dyDescent="0.2">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3.5" customHeight="1" x14ac:dyDescent="0.2">
      <c r="A345" s="62"/>
      <c r="B345" s="62"/>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3.5" customHeight="1" x14ac:dyDescent="0.2">
      <c r="A346" s="54"/>
      <c r="B346" s="54"/>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3.5" customHeight="1" x14ac:dyDescent="0.2">
      <c r="A347" s="56" t="s">
        <v>936</v>
      </c>
      <c r="B347" s="58"/>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3.5" customHeight="1" x14ac:dyDescent="0.2">
      <c r="A348" s="61" t="s">
        <v>338</v>
      </c>
      <c r="B348" s="61" t="s">
        <v>339</v>
      </c>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3.5" hidden="1" customHeight="1" x14ac:dyDescent="0.2">
      <c r="A349" s="62" t="s">
        <v>937</v>
      </c>
      <c r="B349" s="64"/>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3.5" hidden="1" customHeight="1" x14ac:dyDescent="0.2">
      <c r="A350" s="62">
        <v>1</v>
      </c>
      <c r="B350" s="62" t="s">
        <v>938</v>
      </c>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3.5" hidden="1" customHeight="1" x14ac:dyDescent="0.2">
      <c r="A351" s="62">
        <v>2</v>
      </c>
      <c r="B351" s="62" t="s">
        <v>939</v>
      </c>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3.5" hidden="1" customHeight="1" x14ac:dyDescent="0.2">
      <c r="A352" s="62">
        <v>3</v>
      </c>
      <c r="B352" s="62" t="s">
        <v>940</v>
      </c>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3.5" hidden="1" customHeight="1" x14ac:dyDescent="0.2">
      <c r="A353" s="62">
        <v>4</v>
      </c>
      <c r="B353" s="62" t="s">
        <v>941</v>
      </c>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3.5" hidden="1" customHeight="1" x14ac:dyDescent="0.2">
      <c r="A354" s="62">
        <v>5</v>
      </c>
      <c r="B354" s="62" t="s">
        <v>942</v>
      </c>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3.5" hidden="1" customHeight="1" x14ac:dyDescent="0.2">
      <c r="A355" s="62">
        <v>6</v>
      </c>
      <c r="B355" s="62" t="s">
        <v>943</v>
      </c>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3.5" hidden="1" customHeight="1" x14ac:dyDescent="0.2">
      <c r="A356" s="62">
        <v>7</v>
      </c>
      <c r="B356" s="62" t="s">
        <v>944</v>
      </c>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3.5" hidden="1" customHeight="1" x14ac:dyDescent="0.2">
      <c r="A357" s="62">
        <v>8</v>
      </c>
      <c r="B357" s="62" t="s">
        <v>945</v>
      </c>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3.5" hidden="1" customHeight="1" x14ac:dyDescent="0.2">
      <c r="A358" s="62">
        <v>9</v>
      </c>
      <c r="B358" s="62" t="s">
        <v>946</v>
      </c>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3.5" hidden="1" customHeight="1" x14ac:dyDescent="0.2">
      <c r="A359" s="62">
        <v>10</v>
      </c>
      <c r="B359" s="62" t="s">
        <v>947</v>
      </c>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3.5" hidden="1" customHeight="1" x14ac:dyDescent="0.2">
      <c r="A360" s="62">
        <v>11</v>
      </c>
      <c r="B360" s="62" t="s">
        <v>948</v>
      </c>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3.5" hidden="1" customHeight="1" x14ac:dyDescent="0.2">
      <c r="A361" s="62">
        <v>12</v>
      </c>
      <c r="B361" s="62" t="s">
        <v>949</v>
      </c>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3.5" hidden="1" customHeight="1" x14ac:dyDescent="0.2">
      <c r="A362" s="62">
        <v>13</v>
      </c>
      <c r="B362" s="62" t="s">
        <v>950</v>
      </c>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3.5" hidden="1" customHeight="1" x14ac:dyDescent="0.2">
      <c r="A363" s="62">
        <v>14</v>
      </c>
      <c r="B363" s="62" t="s">
        <v>951</v>
      </c>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3.5" hidden="1" customHeight="1" x14ac:dyDescent="0.2">
      <c r="A364" s="62">
        <v>15</v>
      </c>
      <c r="B364" s="62" t="s">
        <v>952</v>
      </c>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3.5" hidden="1" customHeight="1" x14ac:dyDescent="0.2">
      <c r="A365" s="62" t="s">
        <v>953</v>
      </c>
      <c r="B365" s="62" t="s">
        <v>954</v>
      </c>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3.5" customHeight="1" x14ac:dyDescent="0.2">
      <c r="A366" s="27"/>
      <c r="B366" s="27"/>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3.5" customHeight="1" x14ac:dyDescent="0.2">
      <c r="A367" s="27"/>
      <c r="B367" s="27"/>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3.5" customHeight="1" x14ac:dyDescent="0.2">
      <c r="A368" s="27"/>
      <c r="B368" s="27"/>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3.5" customHeight="1" x14ac:dyDescent="0.2">
      <c r="A369" s="56" t="s">
        <v>955</v>
      </c>
      <c r="B369" s="58"/>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3.5" customHeight="1" x14ac:dyDescent="0.2">
      <c r="A370" s="61" t="s">
        <v>338</v>
      </c>
      <c r="B370" s="61" t="s">
        <v>339</v>
      </c>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3.5" hidden="1" customHeight="1" x14ac:dyDescent="0.2">
      <c r="A371" s="62" t="s">
        <v>937</v>
      </c>
      <c r="B371" s="62"/>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3.5" hidden="1" customHeight="1" x14ac:dyDescent="0.2">
      <c r="A372" s="5" t="s">
        <v>956</v>
      </c>
      <c r="B372" s="5" t="s">
        <v>957</v>
      </c>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3.5" hidden="1" customHeight="1" x14ac:dyDescent="0.2">
      <c r="A373" s="5" t="s">
        <v>958</v>
      </c>
      <c r="B373" s="5" t="s">
        <v>959</v>
      </c>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3.5" hidden="1" customHeight="1" x14ac:dyDescent="0.2">
      <c r="A374" s="5" t="s">
        <v>960</v>
      </c>
      <c r="B374" s="5" t="s">
        <v>961</v>
      </c>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3.5" hidden="1" customHeight="1" x14ac:dyDescent="0.2">
      <c r="A375" s="5" t="s">
        <v>935</v>
      </c>
      <c r="B375" s="5" t="s">
        <v>962</v>
      </c>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3.5" hidden="1" customHeight="1" x14ac:dyDescent="0.2">
      <c r="A376" s="5" t="s">
        <v>963</v>
      </c>
      <c r="B376" s="5" t="s">
        <v>964</v>
      </c>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3.5" hidden="1" customHeight="1" x14ac:dyDescent="0.2">
      <c r="A377" s="5" t="s">
        <v>965</v>
      </c>
      <c r="B377" s="5" t="s">
        <v>966</v>
      </c>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3.5" hidden="1" customHeight="1" x14ac:dyDescent="0.2">
      <c r="A378" s="5" t="s">
        <v>967</v>
      </c>
      <c r="B378" s="5" t="s">
        <v>931</v>
      </c>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3.5" customHeight="1" x14ac:dyDescent="0.2">
      <c r="A379" s="27"/>
      <c r="B379" s="27"/>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3.5" customHeight="1" x14ac:dyDescent="0.2">
      <c r="A380" s="5"/>
      <c r="B380" s="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3.5" customHeight="1" x14ac:dyDescent="0.2">
      <c r="A381" s="27"/>
      <c r="B381" s="27"/>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3.5" customHeight="1" x14ac:dyDescent="0.2">
      <c r="A382" s="56" t="s">
        <v>968</v>
      </c>
      <c r="B382" s="58"/>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3.5" customHeight="1" x14ac:dyDescent="0.2">
      <c r="A383" s="61" t="s">
        <v>338</v>
      </c>
      <c r="B383" s="61" t="s">
        <v>339</v>
      </c>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3.5" hidden="1" customHeight="1" x14ac:dyDescent="0.2">
      <c r="A384" s="62" t="s">
        <v>937</v>
      </c>
      <c r="B384" s="62"/>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3.5" hidden="1" customHeight="1" x14ac:dyDescent="0.2">
      <c r="A385" s="62">
        <v>1</v>
      </c>
      <c r="B385" s="62" t="s">
        <v>938</v>
      </c>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3.5" hidden="1" customHeight="1" x14ac:dyDescent="0.2">
      <c r="A386" s="62">
        <v>2</v>
      </c>
      <c r="B386" s="62" t="s">
        <v>939</v>
      </c>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3.5" hidden="1" customHeight="1" x14ac:dyDescent="0.2">
      <c r="A387" s="62">
        <v>3</v>
      </c>
      <c r="B387" s="62" t="s">
        <v>940</v>
      </c>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3.5" hidden="1" customHeight="1" x14ac:dyDescent="0.2">
      <c r="A388" s="62">
        <v>4</v>
      </c>
      <c r="B388" s="62" t="s">
        <v>941</v>
      </c>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3.5" hidden="1" customHeight="1" x14ac:dyDescent="0.2">
      <c r="A389" s="62">
        <v>5</v>
      </c>
      <c r="B389" s="62" t="s">
        <v>942</v>
      </c>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3.5" hidden="1" customHeight="1" x14ac:dyDescent="0.2">
      <c r="A390" s="62">
        <v>6</v>
      </c>
      <c r="B390" s="62" t="s">
        <v>943</v>
      </c>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3.5" hidden="1" customHeight="1" x14ac:dyDescent="0.2">
      <c r="A391" s="62">
        <v>7</v>
      </c>
      <c r="B391" s="62" t="s">
        <v>944</v>
      </c>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3.5" hidden="1" customHeight="1" x14ac:dyDescent="0.2">
      <c r="A392" s="62">
        <v>8</v>
      </c>
      <c r="B392" s="62" t="s">
        <v>945</v>
      </c>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3.5" hidden="1" customHeight="1" x14ac:dyDescent="0.2">
      <c r="A393" s="62">
        <v>9</v>
      </c>
      <c r="B393" s="62" t="s">
        <v>946</v>
      </c>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3.5" hidden="1" customHeight="1" x14ac:dyDescent="0.2">
      <c r="A394" s="62">
        <v>10</v>
      </c>
      <c r="B394" s="62" t="s">
        <v>947</v>
      </c>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3.5" hidden="1" customHeight="1" x14ac:dyDescent="0.2">
      <c r="A395" s="62">
        <v>11</v>
      </c>
      <c r="B395" s="62" t="s">
        <v>948</v>
      </c>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3.5" hidden="1" customHeight="1" x14ac:dyDescent="0.2">
      <c r="A396" s="62">
        <v>12</v>
      </c>
      <c r="B396" s="62" t="s">
        <v>949</v>
      </c>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3.5" hidden="1" customHeight="1" x14ac:dyDescent="0.2">
      <c r="A397" s="62">
        <v>13</v>
      </c>
      <c r="B397" s="62" t="s">
        <v>950</v>
      </c>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3.5" hidden="1" customHeight="1" x14ac:dyDescent="0.2">
      <c r="A398" s="62">
        <v>14</v>
      </c>
      <c r="B398" s="62" t="s">
        <v>951</v>
      </c>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3.5" hidden="1" customHeight="1" x14ac:dyDescent="0.2">
      <c r="A399" s="62">
        <v>15</v>
      </c>
      <c r="B399" s="62" t="s">
        <v>952</v>
      </c>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3.5" hidden="1" customHeight="1" x14ac:dyDescent="0.2">
      <c r="A400" s="62" t="s">
        <v>969</v>
      </c>
      <c r="B400" s="62" t="s">
        <v>954</v>
      </c>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3.5" hidden="1" customHeight="1" x14ac:dyDescent="0.2">
      <c r="A401" s="5" t="s">
        <v>970</v>
      </c>
      <c r="B401" s="5" t="s">
        <v>957</v>
      </c>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3.5" hidden="1" customHeight="1" x14ac:dyDescent="0.2">
      <c r="A402" s="5" t="s">
        <v>971</v>
      </c>
      <c r="B402" s="5" t="s">
        <v>959</v>
      </c>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3.5" hidden="1" customHeight="1" x14ac:dyDescent="0.2">
      <c r="A403" s="5" t="s">
        <v>972</v>
      </c>
      <c r="B403" s="5" t="s">
        <v>961</v>
      </c>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3.5" hidden="1" customHeight="1" x14ac:dyDescent="0.2">
      <c r="A404" s="5" t="s">
        <v>973</v>
      </c>
      <c r="B404" s="5" t="s">
        <v>962</v>
      </c>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3.5" hidden="1" customHeight="1" x14ac:dyDescent="0.2">
      <c r="A405" s="5" t="s">
        <v>974</v>
      </c>
      <c r="B405" s="5" t="s">
        <v>964</v>
      </c>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3.5" hidden="1" customHeight="1" x14ac:dyDescent="0.2">
      <c r="A406" s="5" t="s">
        <v>975</v>
      </c>
      <c r="B406" s="5" t="s">
        <v>966</v>
      </c>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3.5" hidden="1" customHeight="1" x14ac:dyDescent="0.2">
      <c r="A407" s="5" t="s">
        <v>976</v>
      </c>
      <c r="B407" s="5" t="s">
        <v>931</v>
      </c>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3.5" customHeight="1" x14ac:dyDescent="0.2">
      <c r="A408" s="27"/>
      <c r="B408" s="27"/>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3.5" customHeight="1" x14ac:dyDescent="0.2">
      <c r="A409" s="27"/>
      <c r="B409" s="27"/>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3.5" customHeight="1" x14ac:dyDescent="0.2">
      <c r="A410" s="27"/>
      <c r="B410" s="27"/>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3.5" customHeight="1" x14ac:dyDescent="0.2">
      <c r="A411" s="56" t="s">
        <v>977</v>
      </c>
      <c r="B411" s="58"/>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3.5" customHeight="1" x14ac:dyDescent="0.2">
      <c r="A412" s="61" t="s">
        <v>338</v>
      </c>
      <c r="B412" s="61" t="s">
        <v>339</v>
      </c>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3.5" hidden="1" customHeight="1" x14ac:dyDescent="0.2">
      <c r="A413" s="62" t="s">
        <v>937</v>
      </c>
      <c r="B413" s="62"/>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3.5" hidden="1" customHeight="1" x14ac:dyDescent="0.2">
      <c r="A414" s="62">
        <v>1</v>
      </c>
      <c r="B414" s="62" t="s">
        <v>938</v>
      </c>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3.5" hidden="1" customHeight="1" x14ac:dyDescent="0.2">
      <c r="A415" s="62">
        <v>2</v>
      </c>
      <c r="B415" s="62" t="s">
        <v>939</v>
      </c>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3.5" hidden="1" customHeight="1" x14ac:dyDescent="0.2">
      <c r="A416" s="62">
        <v>3</v>
      </c>
      <c r="B416" s="62" t="s">
        <v>940</v>
      </c>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3.5" hidden="1" customHeight="1" x14ac:dyDescent="0.2">
      <c r="A417" s="62">
        <v>4</v>
      </c>
      <c r="B417" s="62" t="s">
        <v>941</v>
      </c>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3.5" hidden="1" customHeight="1" x14ac:dyDescent="0.2">
      <c r="A418" s="62">
        <v>5</v>
      </c>
      <c r="B418" s="62" t="s">
        <v>942</v>
      </c>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3.5" hidden="1" customHeight="1" x14ac:dyDescent="0.2">
      <c r="A419" s="62">
        <v>6</v>
      </c>
      <c r="B419" s="62" t="s">
        <v>943</v>
      </c>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3.5" hidden="1" customHeight="1" x14ac:dyDescent="0.2">
      <c r="A420" s="62">
        <v>7</v>
      </c>
      <c r="B420" s="62" t="s">
        <v>944</v>
      </c>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3.5" hidden="1" customHeight="1" x14ac:dyDescent="0.2">
      <c r="A421" s="62">
        <v>8</v>
      </c>
      <c r="B421" s="62" t="s">
        <v>945</v>
      </c>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3.5" hidden="1" customHeight="1" x14ac:dyDescent="0.2">
      <c r="A422" s="62">
        <v>9</v>
      </c>
      <c r="B422" s="62" t="s">
        <v>946</v>
      </c>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3.5" hidden="1" customHeight="1" x14ac:dyDescent="0.2">
      <c r="A423" s="62">
        <v>10</v>
      </c>
      <c r="B423" s="62" t="s">
        <v>947</v>
      </c>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3.5" hidden="1" customHeight="1" x14ac:dyDescent="0.2">
      <c r="A424" s="62">
        <v>11</v>
      </c>
      <c r="B424" s="62" t="s">
        <v>948</v>
      </c>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3.5" hidden="1" customHeight="1" x14ac:dyDescent="0.2">
      <c r="A425" s="62">
        <v>15</v>
      </c>
      <c r="B425" s="62" t="s">
        <v>952</v>
      </c>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3.5" hidden="1" customHeight="1" x14ac:dyDescent="0.2">
      <c r="A426" s="62" t="s">
        <v>969</v>
      </c>
      <c r="B426" s="62" t="s">
        <v>954</v>
      </c>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3.5" hidden="1" customHeight="1" x14ac:dyDescent="0.2">
      <c r="A427" s="5" t="s">
        <v>970</v>
      </c>
      <c r="B427" s="5" t="s">
        <v>957</v>
      </c>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3.5" hidden="1" customHeight="1" x14ac:dyDescent="0.2">
      <c r="A428" s="5" t="s">
        <v>971</v>
      </c>
      <c r="B428" s="5" t="s">
        <v>959</v>
      </c>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3.5" hidden="1" customHeight="1" x14ac:dyDescent="0.2">
      <c r="A429" s="5" t="s">
        <v>972</v>
      </c>
      <c r="B429" s="5" t="s">
        <v>961</v>
      </c>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3.5" hidden="1" customHeight="1" x14ac:dyDescent="0.2">
      <c r="A430" s="5" t="s">
        <v>973</v>
      </c>
      <c r="B430" s="5" t="s">
        <v>962</v>
      </c>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3.5" hidden="1" customHeight="1" x14ac:dyDescent="0.2">
      <c r="A431" s="5" t="s">
        <v>974</v>
      </c>
      <c r="B431" s="5" t="s">
        <v>964</v>
      </c>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3.5" hidden="1" customHeight="1" x14ac:dyDescent="0.2">
      <c r="A432" s="5" t="s">
        <v>975</v>
      </c>
      <c r="B432" s="5" t="s">
        <v>966</v>
      </c>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3.5" hidden="1" customHeight="1" x14ac:dyDescent="0.2">
      <c r="A433" s="5" t="s">
        <v>976</v>
      </c>
      <c r="B433" s="5" t="s">
        <v>931</v>
      </c>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3.5" customHeight="1" x14ac:dyDescent="0.2">
      <c r="A434" s="27"/>
      <c r="B434" s="27"/>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3.5" customHeight="1" x14ac:dyDescent="0.2">
      <c r="A435" s="27"/>
      <c r="B435" s="27"/>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3.5" customHeight="1" x14ac:dyDescent="0.2">
      <c r="A436" s="27"/>
      <c r="B436" s="27"/>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3.5" customHeight="1" x14ac:dyDescent="0.2">
      <c r="A437" s="56" t="s">
        <v>978</v>
      </c>
      <c r="B437" s="58"/>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3.5" customHeight="1" x14ac:dyDescent="0.2">
      <c r="A438" s="61" t="s">
        <v>338</v>
      </c>
      <c r="B438" s="61" t="s">
        <v>339</v>
      </c>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3.5" hidden="1" customHeight="1" x14ac:dyDescent="0.2">
      <c r="A439" s="62" t="s">
        <v>979</v>
      </c>
      <c r="B439" s="62"/>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3.5" hidden="1" customHeight="1" x14ac:dyDescent="0.2">
      <c r="A440" s="62">
        <v>1</v>
      </c>
      <c r="B440" s="62" t="s">
        <v>980</v>
      </c>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3.5" hidden="1" customHeight="1" x14ac:dyDescent="0.2">
      <c r="A441" s="62">
        <v>2</v>
      </c>
      <c r="B441" s="62" t="s">
        <v>981</v>
      </c>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3.5" hidden="1" customHeight="1" x14ac:dyDescent="0.2">
      <c r="A442" s="62">
        <v>3</v>
      </c>
      <c r="B442" s="62" t="s">
        <v>982</v>
      </c>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3.5" hidden="1" customHeight="1" x14ac:dyDescent="0.2">
      <c r="A443" s="62">
        <v>4</v>
      </c>
      <c r="B443" s="62" t="s">
        <v>983</v>
      </c>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3.5" hidden="1" customHeight="1" x14ac:dyDescent="0.2">
      <c r="A444" s="62">
        <v>5</v>
      </c>
      <c r="B444" s="62" t="s">
        <v>984</v>
      </c>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3.5" hidden="1" customHeight="1" x14ac:dyDescent="0.2">
      <c r="A445" s="62">
        <v>6</v>
      </c>
      <c r="B445" s="62" t="s">
        <v>985</v>
      </c>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3.5" hidden="1" customHeight="1" x14ac:dyDescent="0.2">
      <c r="A446" s="62" t="s">
        <v>986</v>
      </c>
      <c r="B446" s="62" t="s">
        <v>987</v>
      </c>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3.5" hidden="1" customHeight="1" x14ac:dyDescent="0.2">
      <c r="A447" s="62" t="s">
        <v>209</v>
      </c>
      <c r="B447" s="62" t="s">
        <v>988</v>
      </c>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3.5" hidden="1" customHeight="1" x14ac:dyDescent="0.2">
      <c r="A448" s="62" t="s">
        <v>967</v>
      </c>
      <c r="B448" s="62" t="s">
        <v>931</v>
      </c>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3.5" customHeight="1" x14ac:dyDescent="0.2">
      <c r="A449" s="27"/>
      <c r="B449" s="27"/>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3.5" customHeight="1" x14ac:dyDescent="0.2">
      <c r="A450" s="27"/>
      <c r="B450" s="27"/>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3.5" customHeight="1" x14ac:dyDescent="0.2">
      <c r="A451" s="27"/>
      <c r="B451" s="27"/>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3.5" customHeight="1" x14ac:dyDescent="0.2">
      <c r="A452" s="56" t="s">
        <v>989</v>
      </c>
      <c r="B452" s="58"/>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3.5" customHeight="1" x14ac:dyDescent="0.2">
      <c r="A453" s="61" t="s">
        <v>338</v>
      </c>
      <c r="B453" s="61" t="s">
        <v>339</v>
      </c>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3.5" hidden="1" customHeight="1" x14ac:dyDescent="0.2">
      <c r="A454" s="62" t="s">
        <v>979</v>
      </c>
      <c r="B454" s="62"/>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3.5" hidden="1" customHeight="1" x14ac:dyDescent="0.2">
      <c r="A455" s="62">
        <v>1</v>
      </c>
      <c r="B455" s="62" t="s">
        <v>990</v>
      </c>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3.5" hidden="1" customHeight="1" x14ac:dyDescent="0.2">
      <c r="A456" s="62">
        <v>2</v>
      </c>
      <c r="B456" s="62" t="s">
        <v>991</v>
      </c>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3.5" customHeight="1" x14ac:dyDescent="0.2">
      <c r="A457" s="27"/>
      <c r="B457" s="27"/>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3.5" customHeight="1" x14ac:dyDescent="0.2">
      <c r="A458" s="27"/>
      <c r="B458" s="27"/>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3.5" customHeight="1" x14ac:dyDescent="0.2">
      <c r="A459" s="54"/>
      <c r="B459" s="54"/>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3.5" customHeight="1" x14ac:dyDescent="0.2">
      <c r="A460" s="56" t="s">
        <v>992</v>
      </c>
      <c r="B460" s="58"/>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3.5" customHeight="1" x14ac:dyDescent="0.2">
      <c r="A461" s="61" t="s">
        <v>338</v>
      </c>
      <c r="B461" s="61" t="s">
        <v>339</v>
      </c>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3.5" hidden="1" customHeight="1" x14ac:dyDescent="0.2">
      <c r="A462" s="62" t="s">
        <v>979</v>
      </c>
      <c r="B462" s="62"/>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3.5" hidden="1" customHeight="1" x14ac:dyDescent="0.2">
      <c r="A463" s="62">
        <v>1</v>
      </c>
      <c r="B463" s="62" t="s">
        <v>993</v>
      </c>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3.5" hidden="1" customHeight="1" x14ac:dyDescent="0.2">
      <c r="A464" s="62">
        <v>2</v>
      </c>
      <c r="B464" s="62" t="s">
        <v>994</v>
      </c>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3.5" hidden="1" customHeight="1" x14ac:dyDescent="0.2">
      <c r="A465" s="62">
        <v>3</v>
      </c>
      <c r="B465" s="62" t="s">
        <v>995</v>
      </c>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3.5" hidden="1" customHeight="1" x14ac:dyDescent="0.2">
      <c r="A466" s="62">
        <v>4</v>
      </c>
      <c r="B466" s="62" t="s">
        <v>996</v>
      </c>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3.5" hidden="1" customHeight="1" x14ac:dyDescent="0.2">
      <c r="A467" s="62" t="s">
        <v>967</v>
      </c>
      <c r="B467" s="62" t="s">
        <v>997</v>
      </c>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3.5" hidden="1" customHeight="1" x14ac:dyDescent="0.2">
      <c r="A468" s="62" t="s">
        <v>998</v>
      </c>
      <c r="B468" s="27" t="s">
        <v>991</v>
      </c>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3.5" hidden="1" customHeight="1" x14ac:dyDescent="0.2">
      <c r="A469" s="62" t="s">
        <v>999</v>
      </c>
      <c r="B469" s="27" t="s">
        <v>1000</v>
      </c>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3.5" customHeight="1" x14ac:dyDescent="0.2">
      <c r="A470" s="27"/>
      <c r="B470" s="27"/>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3.5" customHeight="1" x14ac:dyDescent="0.2">
      <c r="A471" s="27"/>
      <c r="B471" s="27"/>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3.5" customHeight="1" x14ac:dyDescent="0.2">
      <c r="A472" s="27"/>
      <c r="B472" s="27"/>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3.5" customHeight="1" x14ac:dyDescent="0.2">
      <c r="A473" s="56" t="s">
        <v>1001</v>
      </c>
      <c r="B473" s="58"/>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3.5" customHeight="1" x14ac:dyDescent="0.2">
      <c r="A474" s="61" t="s">
        <v>338</v>
      </c>
      <c r="B474" s="61" t="s">
        <v>339</v>
      </c>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3.5" hidden="1" customHeight="1" x14ac:dyDescent="0.2">
      <c r="A475" s="62" t="s">
        <v>979</v>
      </c>
      <c r="B475" s="62"/>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3.5" hidden="1" customHeight="1" x14ac:dyDescent="0.2">
      <c r="A476" s="62">
        <v>1</v>
      </c>
      <c r="B476" s="62" t="s">
        <v>993</v>
      </c>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3.5" hidden="1" customHeight="1" x14ac:dyDescent="0.2">
      <c r="A477" s="62">
        <v>2</v>
      </c>
      <c r="B477" s="62" t="s">
        <v>994</v>
      </c>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3.5" hidden="1" customHeight="1" x14ac:dyDescent="0.2">
      <c r="A478" s="62">
        <v>3</v>
      </c>
      <c r="B478" s="62" t="s">
        <v>995</v>
      </c>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3.5" hidden="1" customHeight="1" x14ac:dyDescent="0.2">
      <c r="A479" s="62">
        <v>4</v>
      </c>
      <c r="B479" s="62" t="s">
        <v>996</v>
      </c>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3.5" hidden="1" customHeight="1" x14ac:dyDescent="0.2">
      <c r="A480" s="62" t="s">
        <v>967</v>
      </c>
      <c r="B480" s="62" t="s">
        <v>997</v>
      </c>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3.5" customHeight="1" x14ac:dyDescent="0.2">
      <c r="A481" s="27"/>
      <c r="B481" s="27"/>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3.5" customHeight="1" x14ac:dyDescent="0.2">
      <c r="A482" s="27"/>
      <c r="B482" s="27"/>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3.5" customHeight="1" x14ac:dyDescent="0.2">
      <c r="A483" s="27"/>
      <c r="B483" s="27"/>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3.5" customHeight="1" x14ac:dyDescent="0.2">
      <c r="A484" s="56" t="s">
        <v>1002</v>
      </c>
      <c r="B484" s="58"/>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3.5" customHeight="1" x14ac:dyDescent="0.2">
      <c r="A485" s="61" t="s">
        <v>338</v>
      </c>
      <c r="B485" s="61" t="s">
        <v>339</v>
      </c>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3.5" hidden="1" customHeight="1" x14ac:dyDescent="0.2">
      <c r="A486" s="62" t="s">
        <v>979</v>
      </c>
      <c r="B486" s="62"/>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3.5" hidden="1" customHeight="1" x14ac:dyDescent="0.2">
      <c r="A487" s="62">
        <v>1</v>
      </c>
      <c r="B487" s="62" t="s">
        <v>993</v>
      </c>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3.5" hidden="1" customHeight="1" x14ac:dyDescent="0.2">
      <c r="A488" s="62">
        <v>2</v>
      </c>
      <c r="B488" s="62" t="s">
        <v>994</v>
      </c>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3.5" hidden="1" customHeight="1" x14ac:dyDescent="0.2">
      <c r="A489" s="62">
        <v>3</v>
      </c>
      <c r="B489" s="62" t="s">
        <v>995</v>
      </c>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3.5" hidden="1" customHeight="1" x14ac:dyDescent="0.2">
      <c r="A490" s="62">
        <v>4</v>
      </c>
      <c r="B490" s="62" t="s">
        <v>996</v>
      </c>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3.5" hidden="1" customHeight="1" x14ac:dyDescent="0.2">
      <c r="A491" s="62" t="s">
        <v>963</v>
      </c>
      <c r="B491" s="62" t="s">
        <v>988</v>
      </c>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3.5" hidden="1" customHeight="1" x14ac:dyDescent="0.2">
      <c r="A492" s="62" t="s">
        <v>965</v>
      </c>
      <c r="B492" s="62" t="s">
        <v>1003</v>
      </c>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3.5" hidden="1" customHeight="1" x14ac:dyDescent="0.2">
      <c r="A493" s="62" t="s">
        <v>986</v>
      </c>
      <c r="B493" s="62" t="s">
        <v>983</v>
      </c>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3.5" hidden="1" customHeight="1" x14ac:dyDescent="0.2">
      <c r="A494" s="62" t="s">
        <v>967</v>
      </c>
      <c r="B494" s="62" t="s">
        <v>997</v>
      </c>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3.5" hidden="1" customHeight="1" x14ac:dyDescent="0.2">
      <c r="A495" s="62" t="s">
        <v>998</v>
      </c>
      <c r="B495" s="27" t="s">
        <v>991</v>
      </c>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3.5" hidden="1" customHeight="1" x14ac:dyDescent="0.2">
      <c r="A496" s="62" t="s">
        <v>999</v>
      </c>
      <c r="B496" s="27" t="s">
        <v>1000</v>
      </c>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3.5" customHeight="1" x14ac:dyDescent="0.2">
      <c r="A497" s="27"/>
      <c r="B497" s="27"/>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3.5" customHeight="1" x14ac:dyDescent="0.2">
      <c r="A498" s="62"/>
      <c r="B498" s="27"/>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3.5" customHeight="1" x14ac:dyDescent="0.2">
      <c r="A499" s="27"/>
      <c r="B499" s="27"/>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3.5" customHeight="1" x14ac:dyDescent="0.2">
      <c r="A500" s="56" t="s">
        <v>1004</v>
      </c>
      <c r="B500" s="58"/>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3.5" customHeight="1" x14ac:dyDescent="0.2">
      <c r="A501" s="61" t="s">
        <v>338</v>
      </c>
      <c r="B501" s="61" t="s">
        <v>339</v>
      </c>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3.5" hidden="1" customHeight="1" x14ac:dyDescent="0.2">
      <c r="A502" s="62" t="s">
        <v>979</v>
      </c>
      <c r="B502" s="62"/>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3.5" hidden="1" customHeight="1" x14ac:dyDescent="0.2">
      <c r="A503" s="62">
        <v>1</v>
      </c>
      <c r="B503" s="62" t="s">
        <v>993</v>
      </c>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3.5" hidden="1" customHeight="1" x14ac:dyDescent="0.2">
      <c r="A504" s="62">
        <v>2</v>
      </c>
      <c r="B504" s="62" t="s">
        <v>994</v>
      </c>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3.5" hidden="1" customHeight="1" x14ac:dyDescent="0.2">
      <c r="A505" s="62">
        <v>3</v>
      </c>
      <c r="B505" s="62" t="s">
        <v>995</v>
      </c>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3.5" hidden="1" customHeight="1" x14ac:dyDescent="0.2">
      <c r="A506" s="62">
        <v>4</v>
      </c>
      <c r="B506" s="62" t="s">
        <v>996</v>
      </c>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3.5" hidden="1" customHeight="1" x14ac:dyDescent="0.2">
      <c r="A507" s="62" t="s">
        <v>965</v>
      </c>
      <c r="B507" s="62" t="s">
        <v>1003</v>
      </c>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3.5" hidden="1" customHeight="1" x14ac:dyDescent="0.2">
      <c r="A508" s="62" t="s">
        <v>967</v>
      </c>
      <c r="B508" s="62" t="s">
        <v>997</v>
      </c>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3.5" hidden="1" customHeight="1" x14ac:dyDescent="0.2">
      <c r="A509" s="62" t="s">
        <v>998</v>
      </c>
      <c r="B509" s="27" t="s">
        <v>991</v>
      </c>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3.5" hidden="1" customHeight="1" x14ac:dyDescent="0.2">
      <c r="A510" s="62" t="s">
        <v>999</v>
      </c>
      <c r="B510" s="27" t="s">
        <v>1000</v>
      </c>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3.5" customHeight="1" x14ac:dyDescent="0.2">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3.5" customHeight="1" x14ac:dyDescent="0.2">
      <c r="A512" s="27"/>
      <c r="B512" s="27"/>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3.5" customHeight="1" x14ac:dyDescent="0.2">
      <c r="A513" s="54"/>
      <c r="B513" s="54"/>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3.5" customHeight="1" x14ac:dyDescent="0.2">
      <c r="A514" s="56" t="s">
        <v>1005</v>
      </c>
      <c r="B514" s="58"/>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3.5" customHeight="1" x14ac:dyDescent="0.2">
      <c r="A515" s="61" t="s">
        <v>338</v>
      </c>
      <c r="B515" s="61" t="s">
        <v>339</v>
      </c>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3.5" hidden="1" customHeight="1" x14ac:dyDescent="0.2">
      <c r="A516" s="63">
        <v>1</v>
      </c>
      <c r="B516" s="65" t="s">
        <v>1006</v>
      </c>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3.5" hidden="1" customHeight="1" x14ac:dyDescent="0.2">
      <c r="A517" s="63">
        <v>2</v>
      </c>
      <c r="B517" s="65" t="s">
        <v>1007</v>
      </c>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3.5" hidden="1" customHeight="1" x14ac:dyDescent="0.2">
      <c r="A518" s="63">
        <v>3</v>
      </c>
      <c r="B518" s="65" t="s">
        <v>1008</v>
      </c>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3.5" hidden="1" customHeight="1" x14ac:dyDescent="0.2">
      <c r="A519" s="63">
        <v>4</v>
      </c>
      <c r="B519" s="65" t="s">
        <v>1009</v>
      </c>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3.5" hidden="1" customHeight="1" x14ac:dyDescent="0.2">
      <c r="A520" s="63">
        <v>5</v>
      </c>
      <c r="B520" s="65" t="s">
        <v>1010</v>
      </c>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3.5" customHeight="1" x14ac:dyDescent="0.2">
      <c r="A521" s="27"/>
      <c r="B521" s="27"/>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3.5" customHeight="1" x14ac:dyDescent="0.2">
      <c r="A522" s="27"/>
      <c r="B522" s="27"/>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3.5" customHeight="1" x14ac:dyDescent="0.2">
      <c r="A523" s="27"/>
      <c r="B523" s="27"/>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3.5" customHeight="1" x14ac:dyDescent="0.2">
      <c r="A524" s="56" t="s">
        <v>1011</v>
      </c>
      <c r="B524" s="58"/>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3.5" customHeight="1" x14ac:dyDescent="0.2">
      <c r="A525" s="66" t="s">
        <v>338</v>
      </c>
      <c r="B525" s="66" t="s">
        <v>339</v>
      </c>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3.5" hidden="1" customHeight="1" x14ac:dyDescent="0.2">
      <c r="A526" s="62" t="s">
        <v>979</v>
      </c>
      <c r="B526" s="62"/>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3.5" hidden="1" customHeight="1" x14ac:dyDescent="0.2">
      <c r="A527" s="67"/>
      <c r="B527" s="68" t="s">
        <v>379</v>
      </c>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3.5" hidden="1" customHeight="1" x14ac:dyDescent="0.2">
      <c r="A528" s="67"/>
      <c r="B528" s="68" t="s">
        <v>413</v>
      </c>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3.5" hidden="1" customHeight="1" x14ac:dyDescent="0.2">
      <c r="A529" s="67"/>
      <c r="B529" s="68" t="s">
        <v>421</v>
      </c>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3.5" hidden="1" customHeight="1" x14ac:dyDescent="0.2">
      <c r="A530" s="67"/>
      <c r="B530" s="68" t="s">
        <v>425</v>
      </c>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3.5" hidden="1" customHeight="1" x14ac:dyDescent="0.2">
      <c r="A531" s="67"/>
      <c r="B531" s="68" t="s">
        <v>435</v>
      </c>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3.5" hidden="1" customHeight="1" x14ac:dyDescent="0.2">
      <c r="A532" s="67"/>
      <c r="B532" s="68" t="s">
        <v>437</v>
      </c>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3.5" hidden="1" customHeight="1" x14ac:dyDescent="0.2">
      <c r="A533" s="67"/>
      <c r="B533" s="68" t="s">
        <v>447</v>
      </c>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3.5" hidden="1" customHeight="1" x14ac:dyDescent="0.2">
      <c r="A534" s="67"/>
      <c r="B534" s="68" t="s">
        <v>487</v>
      </c>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3.5" hidden="1" customHeight="1" x14ac:dyDescent="0.2">
      <c r="A535" s="67"/>
      <c r="B535" s="68" t="s">
        <v>589</v>
      </c>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3.5" hidden="1" customHeight="1" x14ac:dyDescent="0.2">
      <c r="A536" s="67"/>
      <c r="B536" s="68" t="s">
        <v>591</v>
      </c>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3.5" hidden="1" customHeight="1" x14ac:dyDescent="0.2">
      <c r="A537" s="67"/>
      <c r="B537" s="68" t="s">
        <v>599</v>
      </c>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3.5" hidden="1" customHeight="1" x14ac:dyDescent="0.2">
      <c r="A538" s="67"/>
      <c r="B538" s="68" t="s">
        <v>635</v>
      </c>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3.5" hidden="1" customHeight="1" x14ac:dyDescent="0.2">
      <c r="A539" s="67"/>
      <c r="B539" s="68" t="s">
        <v>669</v>
      </c>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3.5" hidden="1" customHeight="1" x14ac:dyDescent="0.2">
      <c r="A540" s="67"/>
      <c r="B540" s="68" t="s">
        <v>673</v>
      </c>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3.5" hidden="1" customHeight="1" x14ac:dyDescent="0.2">
      <c r="A541" s="67"/>
      <c r="B541" s="68" t="s">
        <v>683</v>
      </c>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3.5" hidden="1" customHeight="1" x14ac:dyDescent="0.2">
      <c r="A542" s="67"/>
      <c r="B542" s="68" t="s">
        <v>685</v>
      </c>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3.5" hidden="1" customHeight="1" x14ac:dyDescent="0.2">
      <c r="A543" s="67"/>
      <c r="B543" s="68" t="s">
        <v>707</v>
      </c>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3.5" hidden="1" customHeight="1" x14ac:dyDescent="0.2">
      <c r="A544" s="67"/>
      <c r="B544" s="68" t="s">
        <v>727</v>
      </c>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3.5" hidden="1" customHeight="1" x14ac:dyDescent="0.2">
      <c r="A545" s="67"/>
      <c r="B545" s="68" t="s">
        <v>751</v>
      </c>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3.5" hidden="1" customHeight="1" x14ac:dyDescent="0.2">
      <c r="A546" s="67"/>
      <c r="B546" s="68" t="s">
        <v>759</v>
      </c>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3.5" hidden="1" customHeight="1" x14ac:dyDescent="0.2">
      <c r="A547" s="67"/>
      <c r="B547" s="68" t="s">
        <v>765</v>
      </c>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3.5" hidden="1" customHeight="1" x14ac:dyDescent="0.2">
      <c r="A548" s="67"/>
      <c r="B548" s="68" t="s">
        <v>1012</v>
      </c>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3.5" hidden="1" customHeight="1" x14ac:dyDescent="0.2">
      <c r="A549" s="67"/>
      <c r="B549" s="68" t="s">
        <v>1013</v>
      </c>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3.5" hidden="1" customHeight="1" x14ac:dyDescent="0.2">
      <c r="A550" s="67"/>
      <c r="B550" s="68" t="s">
        <v>781</v>
      </c>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3.5" hidden="1" customHeight="1" x14ac:dyDescent="0.2">
      <c r="A551" s="67"/>
      <c r="B551" s="68" t="s">
        <v>821</v>
      </c>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3.5" hidden="1" customHeight="1" x14ac:dyDescent="0.2">
      <c r="A552" s="67"/>
      <c r="B552" s="68" t="s">
        <v>831</v>
      </c>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3.5" hidden="1" customHeight="1" x14ac:dyDescent="0.2">
      <c r="A553" s="67"/>
      <c r="B553" s="68" t="s">
        <v>861</v>
      </c>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3.5" hidden="1" customHeight="1" x14ac:dyDescent="0.2">
      <c r="A554" s="54"/>
      <c r="B554" s="68" t="s">
        <v>869</v>
      </c>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3.5" customHeight="1" x14ac:dyDescent="0.2">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3.5" customHeight="1" x14ac:dyDescent="0.2">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3.5" customHeight="1" x14ac:dyDescent="0.2">
      <c r="A557" s="54"/>
      <c r="B557" s="54"/>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3.5" customHeight="1" x14ac:dyDescent="0.2">
      <c r="A558" s="56" t="s">
        <v>20</v>
      </c>
      <c r="B558" s="56"/>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3.5" customHeight="1" x14ac:dyDescent="0.2">
      <c r="A559" s="56" t="s">
        <v>338</v>
      </c>
      <c r="B559" s="56" t="s">
        <v>339</v>
      </c>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3.5" hidden="1" customHeight="1" x14ac:dyDescent="0.2">
      <c r="A560" s="54" t="s">
        <v>956</v>
      </c>
      <c r="B560" s="54" t="s">
        <v>21</v>
      </c>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3.5" hidden="1" customHeight="1" x14ac:dyDescent="0.2">
      <c r="A561" s="54" t="s">
        <v>958</v>
      </c>
      <c r="B561" s="54" t="s">
        <v>1014</v>
      </c>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3.5" customHeight="1" x14ac:dyDescent="0.2">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3.5" customHeight="1" x14ac:dyDescent="0.2">
      <c r="A563" s="54"/>
      <c r="B563" s="54"/>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3.5" customHeight="1" x14ac:dyDescent="0.2">
      <c r="A564" s="54"/>
      <c r="B564" s="54"/>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3.5" customHeight="1" x14ac:dyDescent="0.2">
      <c r="A565" s="54"/>
      <c r="B565" s="54"/>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3.5" customHeight="1" x14ac:dyDescent="0.2">
      <c r="A566" s="54"/>
      <c r="B566" s="54"/>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3.5" customHeight="1" x14ac:dyDescent="0.2">
      <c r="A567" s="54"/>
      <c r="B567" s="54"/>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3.5" customHeight="1" x14ac:dyDescent="0.2">
      <c r="A568" s="54"/>
      <c r="B568" s="54"/>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3.5" customHeight="1" x14ac:dyDescent="0.2">
      <c r="A569" s="54"/>
      <c r="B569" s="54"/>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3.5" customHeight="1" x14ac:dyDescent="0.2">
      <c r="A570" s="54"/>
      <c r="B570" s="54"/>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3.5" customHeight="1" x14ac:dyDescent="0.2">
      <c r="A571" s="54"/>
      <c r="B571" s="54"/>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3.5" customHeight="1" x14ac:dyDescent="0.2">
      <c r="A572" s="54"/>
      <c r="B572" s="54"/>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3.5" customHeight="1" x14ac:dyDescent="0.2">
      <c r="A573" s="54"/>
      <c r="B573" s="54"/>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3.5" customHeight="1" x14ac:dyDescent="0.2">
      <c r="A574" s="54"/>
      <c r="B574" s="54"/>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3.5" customHeight="1" x14ac:dyDescent="0.2">
      <c r="A575" s="54"/>
      <c r="B575" s="54"/>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3.5" customHeight="1" x14ac:dyDescent="0.2">
      <c r="A576" s="54"/>
      <c r="B576" s="54"/>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3.5" customHeight="1" x14ac:dyDescent="0.2">
      <c r="A577" s="54"/>
      <c r="B577" s="54"/>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3.5" customHeight="1" x14ac:dyDescent="0.2">
      <c r="A578" s="54"/>
      <c r="B578" s="54"/>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3.5" customHeight="1" x14ac:dyDescent="0.2">
      <c r="A579" s="54"/>
      <c r="B579" s="54"/>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3.5" customHeight="1" x14ac:dyDescent="0.2">
      <c r="A580" s="54"/>
      <c r="B580" s="54"/>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3.5" customHeight="1" x14ac:dyDescent="0.2">
      <c r="A581" s="54"/>
      <c r="B581" s="54"/>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3.5" customHeight="1" x14ac:dyDescent="0.2">
      <c r="A582" s="54"/>
      <c r="B582" s="54"/>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3.5" customHeight="1" x14ac:dyDescent="0.2">
      <c r="A583" s="54"/>
      <c r="B583" s="54"/>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3.5" customHeight="1" x14ac:dyDescent="0.2">
      <c r="A584" s="54"/>
      <c r="B584" s="54"/>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3.5" customHeight="1" x14ac:dyDescent="0.2">
      <c r="A585" s="54"/>
      <c r="B585" s="54"/>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3.5" customHeight="1" x14ac:dyDescent="0.2">
      <c r="A586" s="54"/>
      <c r="B586" s="54"/>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3.5" customHeight="1" x14ac:dyDescent="0.2">
      <c r="A587" s="54"/>
      <c r="B587" s="54"/>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3.5" customHeight="1" x14ac:dyDescent="0.2">
      <c r="A588" s="54"/>
      <c r="B588" s="54"/>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3.5" customHeight="1" x14ac:dyDescent="0.2">
      <c r="A589" s="54"/>
      <c r="B589" s="54"/>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3.5" customHeight="1" x14ac:dyDescent="0.2">
      <c r="A590" s="54"/>
      <c r="B590" s="54"/>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3.5" customHeight="1" x14ac:dyDescent="0.2">
      <c r="A591" s="54"/>
      <c r="B591" s="54"/>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3.5" customHeight="1" x14ac:dyDescent="0.2">
      <c r="A592" s="54"/>
      <c r="B592" s="54"/>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3.5" customHeight="1" x14ac:dyDescent="0.2">
      <c r="A593" s="54"/>
      <c r="B593" s="54"/>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3.5" customHeight="1" x14ac:dyDescent="0.2">
      <c r="A594" s="54"/>
      <c r="B594" s="54"/>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3.5" customHeight="1" x14ac:dyDescent="0.2">
      <c r="A595" s="54"/>
      <c r="B595" s="54"/>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3.5" customHeight="1" x14ac:dyDescent="0.2">
      <c r="A596" s="54"/>
      <c r="B596" s="54"/>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3.5" customHeight="1" x14ac:dyDescent="0.2">
      <c r="A597" s="54"/>
      <c r="B597" s="54"/>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3.5" customHeight="1" x14ac:dyDescent="0.2">
      <c r="A598" s="54"/>
      <c r="B598" s="54"/>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3.5" customHeight="1" x14ac:dyDescent="0.2">
      <c r="A599" s="54"/>
      <c r="B599" s="54"/>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3.5" customHeight="1" x14ac:dyDescent="0.2">
      <c r="A600" s="54"/>
      <c r="B600" s="54"/>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3.5" customHeight="1" x14ac:dyDescent="0.2">
      <c r="A601" s="54"/>
      <c r="B601" s="54"/>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3.5" customHeight="1" x14ac:dyDescent="0.2">
      <c r="A602" s="54"/>
      <c r="B602" s="54"/>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3.5" customHeight="1" x14ac:dyDescent="0.2">
      <c r="A603" s="54"/>
      <c r="B603" s="54"/>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3.5" customHeight="1" x14ac:dyDescent="0.2">
      <c r="A604" s="54"/>
      <c r="B604" s="54"/>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3.5" customHeight="1" x14ac:dyDescent="0.2">
      <c r="A605" s="54"/>
      <c r="B605" s="54"/>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3.5" customHeight="1" x14ac:dyDescent="0.2">
      <c r="A606" s="54"/>
      <c r="B606" s="54"/>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3.5" customHeight="1" x14ac:dyDescent="0.2">
      <c r="A607" s="54"/>
      <c r="B607" s="54"/>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3.5" customHeight="1" x14ac:dyDescent="0.2">
      <c r="A608" s="54"/>
      <c r="B608" s="54"/>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3.5" customHeight="1" x14ac:dyDescent="0.2">
      <c r="A609" s="54"/>
      <c r="B609" s="54"/>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3.5" customHeight="1" x14ac:dyDescent="0.2">
      <c r="A610" s="54"/>
      <c r="B610" s="54"/>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3.5" customHeight="1" x14ac:dyDescent="0.2">
      <c r="A611" s="54"/>
      <c r="B611" s="54"/>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3.5" customHeight="1" x14ac:dyDescent="0.2">
      <c r="A612" s="54"/>
      <c r="B612" s="54"/>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3.5" customHeight="1" x14ac:dyDescent="0.2">
      <c r="A613" s="54"/>
      <c r="B613" s="54"/>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3.5" customHeight="1" x14ac:dyDescent="0.2">
      <c r="A614" s="54"/>
      <c r="B614" s="54"/>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3.5" customHeight="1" x14ac:dyDescent="0.2">
      <c r="A615" s="54"/>
      <c r="B615" s="54"/>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3.5" customHeight="1" x14ac:dyDescent="0.2">
      <c r="A616" s="54"/>
      <c r="B616" s="54"/>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3.5" customHeight="1" x14ac:dyDescent="0.2">
      <c r="A617" s="54"/>
      <c r="B617" s="54"/>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3.5" customHeight="1" x14ac:dyDescent="0.2">
      <c r="A618" s="54"/>
      <c r="B618" s="54"/>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3.5" customHeight="1" x14ac:dyDescent="0.2">
      <c r="A619" s="54"/>
      <c r="B619" s="54"/>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3.5" customHeight="1" x14ac:dyDescent="0.2">
      <c r="A620" s="54"/>
      <c r="B620" s="54"/>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3.5" customHeight="1" x14ac:dyDescent="0.2">
      <c r="A621" s="54"/>
      <c r="B621" s="54"/>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3.5" customHeight="1" x14ac:dyDescent="0.2">
      <c r="A622" s="54"/>
      <c r="B622" s="54"/>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3.5" customHeight="1" x14ac:dyDescent="0.2">
      <c r="A623" s="54"/>
      <c r="B623" s="54"/>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3.5" customHeight="1" x14ac:dyDescent="0.2">
      <c r="A624" s="54"/>
      <c r="B624" s="54"/>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3.5" customHeight="1" x14ac:dyDescent="0.2">
      <c r="A625" s="54"/>
      <c r="B625" s="54"/>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3.5" customHeight="1" x14ac:dyDescent="0.2">
      <c r="A626" s="54"/>
      <c r="B626" s="54"/>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3.5" customHeight="1" x14ac:dyDescent="0.2">
      <c r="A627" s="54"/>
      <c r="B627" s="54"/>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3.5" customHeight="1" x14ac:dyDescent="0.2">
      <c r="A628" s="54"/>
      <c r="B628" s="54"/>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3.5" customHeight="1" x14ac:dyDescent="0.2">
      <c r="A629" s="54"/>
      <c r="B629" s="54"/>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3.5" customHeight="1" x14ac:dyDescent="0.2">
      <c r="A630" s="54"/>
      <c r="B630" s="54"/>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3.5" customHeight="1" x14ac:dyDescent="0.2">
      <c r="A631" s="54"/>
      <c r="B631" s="54"/>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3.5" customHeight="1" x14ac:dyDescent="0.2">
      <c r="A632" s="54"/>
      <c r="B632" s="54"/>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3.5" customHeight="1" x14ac:dyDescent="0.2">
      <c r="A633" s="54"/>
      <c r="B633" s="54"/>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3.5" customHeight="1" x14ac:dyDescent="0.2">
      <c r="A634" s="54"/>
      <c r="B634" s="54"/>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3.5" customHeight="1" x14ac:dyDescent="0.2">
      <c r="A635" s="54"/>
      <c r="B635" s="54"/>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3.5" customHeight="1" x14ac:dyDescent="0.2">
      <c r="A636" s="54"/>
      <c r="B636" s="54"/>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3.5" customHeight="1" x14ac:dyDescent="0.2">
      <c r="A637" s="54"/>
      <c r="B637" s="54"/>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3.5" customHeight="1" x14ac:dyDescent="0.2">
      <c r="A638" s="54"/>
      <c r="B638" s="54"/>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3.5" customHeight="1" x14ac:dyDescent="0.2">
      <c r="A639" s="54"/>
      <c r="B639" s="54"/>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3.5" customHeight="1" x14ac:dyDescent="0.2">
      <c r="A640" s="54"/>
      <c r="B640" s="54"/>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3.5" customHeight="1" x14ac:dyDescent="0.2">
      <c r="A641" s="54"/>
      <c r="B641" s="54"/>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3.5" customHeight="1" x14ac:dyDescent="0.2">
      <c r="A642" s="54"/>
      <c r="B642" s="54"/>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3.5" customHeight="1" x14ac:dyDescent="0.2">
      <c r="A643" s="54"/>
      <c r="B643" s="54"/>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3.5" customHeight="1" x14ac:dyDescent="0.2">
      <c r="A644" s="54"/>
      <c r="B644" s="54"/>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3.5" customHeight="1" x14ac:dyDescent="0.2">
      <c r="A645" s="54"/>
      <c r="B645" s="54"/>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3.5" customHeight="1" x14ac:dyDescent="0.2">
      <c r="A646" s="54"/>
      <c r="B646" s="54"/>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3.5" customHeight="1" x14ac:dyDescent="0.2">
      <c r="A647" s="54"/>
      <c r="B647" s="54"/>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3.5" customHeight="1" x14ac:dyDescent="0.2">
      <c r="A648" s="54"/>
      <c r="B648" s="54"/>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3.5" customHeight="1" x14ac:dyDescent="0.2">
      <c r="A649" s="54"/>
      <c r="B649" s="54"/>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3.5" customHeight="1" x14ac:dyDescent="0.2">
      <c r="A650" s="54"/>
      <c r="B650" s="54"/>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3.5" customHeight="1" x14ac:dyDescent="0.2">
      <c r="A651" s="54"/>
      <c r="B651" s="54"/>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3.5" customHeight="1" x14ac:dyDescent="0.2">
      <c r="A652" s="54"/>
      <c r="B652" s="54"/>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3.5" customHeight="1" x14ac:dyDescent="0.2">
      <c r="A653" s="54"/>
      <c r="B653" s="54"/>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3.5" customHeight="1" x14ac:dyDescent="0.2">
      <c r="A654" s="54"/>
      <c r="B654" s="54"/>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3.5" customHeight="1" x14ac:dyDescent="0.2">
      <c r="A655" s="54"/>
      <c r="B655" s="54"/>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3.5" customHeight="1" x14ac:dyDescent="0.2">
      <c r="A656" s="54"/>
      <c r="B656" s="54"/>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3.5" customHeight="1" x14ac:dyDescent="0.2">
      <c r="A657" s="54"/>
      <c r="B657" s="54"/>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3.5" customHeight="1" x14ac:dyDescent="0.2">
      <c r="A658" s="54"/>
      <c r="B658" s="54"/>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3.5" customHeight="1" x14ac:dyDescent="0.2">
      <c r="A659" s="54"/>
      <c r="B659" s="54"/>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3.5" customHeight="1" x14ac:dyDescent="0.2">
      <c r="A660" s="54"/>
      <c r="B660" s="54"/>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3.5" customHeight="1" x14ac:dyDescent="0.2">
      <c r="A661" s="54"/>
      <c r="B661" s="54"/>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3.5" customHeight="1" x14ac:dyDescent="0.2">
      <c r="A662" s="54"/>
      <c r="B662" s="54"/>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3.5" customHeight="1" x14ac:dyDescent="0.2">
      <c r="A663" s="54"/>
      <c r="B663" s="54"/>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3.5" customHeight="1" x14ac:dyDescent="0.2">
      <c r="A664" s="54"/>
      <c r="B664" s="54"/>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3.5" customHeight="1" x14ac:dyDescent="0.2">
      <c r="A665" s="54"/>
      <c r="B665" s="54"/>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3.5" customHeight="1" x14ac:dyDescent="0.2">
      <c r="A666" s="54"/>
      <c r="B666" s="54"/>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3.5" customHeight="1" x14ac:dyDescent="0.2">
      <c r="A667" s="54"/>
      <c r="B667" s="54"/>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3.5" customHeight="1" x14ac:dyDescent="0.2">
      <c r="A668" s="54"/>
      <c r="B668" s="54"/>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3.5" customHeight="1" x14ac:dyDescent="0.2">
      <c r="A669" s="54"/>
      <c r="B669" s="54"/>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3.5" customHeight="1" x14ac:dyDescent="0.2">
      <c r="A670" s="54"/>
      <c r="B670" s="54"/>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3.5" customHeight="1" x14ac:dyDescent="0.2">
      <c r="A671" s="54"/>
      <c r="B671" s="54"/>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3.5" customHeight="1" x14ac:dyDescent="0.2">
      <c r="A672" s="54"/>
      <c r="B672" s="54"/>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3.5" customHeight="1" x14ac:dyDescent="0.2">
      <c r="A673" s="54"/>
      <c r="B673" s="54"/>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3.5" customHeight="1" x14ac:dyDescent="0.2">
      <c r="A674" s="54"/>
      <c r="B674" s="54"/>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3.5" customHeight="1" x14ac:dyDescent="0.2">
      <c r="A675" s="54"/>
      <c r="B675" s="54"/>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3.5" customHeight="1" x14ac:dyDescent="0.2">
      <c r="A676" s="54"/>
      <c r="B676" s="54"/>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3.5" customHeight="1" x14ac:dyDescent="0.2">
      <c r="A677" s="54"/>
      <c r="B677" s="54"/>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3.5" customHeight="1" x14ac:dyDescent="0.2">
      <c r="A678" s="54"/>
      <c r="B678" s="54"/>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3.5" customHeight="1" x14ac:dyDescent="0.2">
      <c r="A679" s="54"/>
      <c r="B679" s="54"/>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3.5" customHeight="1" x14ac:dyDescent="0.2">
      <c r="A680" s="54"/>
      <c r="B680" s="54"/>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3.5" customHeight="1" x14ac:dyDescent="0.2">
      <c r="A681" s="54"/>
      <c r="B681" s="54"/>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3.5" customHeight="1" x14ac:dyDescent="0.2">
      <c r="A682" s="54"/>
      <c r="B682" s="54"/>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3.5" customHeight="1" x14ac:dyDescent="0.2">
      <c r="A683" s="54"/>
      <c r="B683" s="54"/>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3.5" customHeight="1" x14ac:dyDescent="0.2">
      <c r="A684" s="54"/>
      <c r="B684" s="54"/>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3.5" customHeight="1" x14ac:dyDescent="0.2">
      <c r="A685" s="54"/>
      <c r="B685" s="54"/>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3.5" customHeight="1" x14ac:dyDescent="0.2">
      <c r="A686" s="54"/>
      <c r="B686" s="54"/>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3.5" customHeight="1" x14ac:dyDescent="0.2">
      <c r="A687" s="54"/>
      <c r="B687" s="54"/>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3.5" customHeight="1" x14ac:dyDescent="0.2">
      <c r="A688" s="54"/>
      <c r="B688" s="54"/>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3.5" customHeight="1" x14ac:dyDescent="0.2">
      <c r="A689" s="54"/>
      <c r="B689" s="54"/>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3.5" customHeight="1" x14ac:dyDescent="0.2">
      <c r="A690" s="54"/>
      <c r="B690" s="54"/>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3.5" customHeight="1" x14ac:dyDescent="0.2">
      <c r="A691" s="54"/>
      <c r="B691" s="54"/>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3.5" customHeight="1" x14ac:dyDescent="0.2">
      <c r="A692" s="54"/>
      <c r="B692" s="54"/>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3.5" customHeight="1" x14ac:dyDescent="0.2">
      <c r="A693" s="54"/>
      <c r="B693" s="54"/>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3.5" customHeight="1" x14ac:dyDescent="0.2">
      <c r="A694" s="54"/>
      <c r="B694" s="54"/>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3.5" customHeight="1" x14ac:dyDescent="0.2">
      <c r="A695" s="54"/>
      <c r="B695" s="54"/>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3.5" customHeight="1" x14ac:dyDescent="0.2">
      <c r="A696" s="54"/>
      <c r="B696" s="54"/>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3.5" customHeight="1" x14ac:dyDescent="0.2">
      <c r="A697" s="54"/>
      <c r="B697" s="54"/>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3.5" customHeight="1" x14ac:dyDescent="0.2">
      <c r="A698" s="54"/>
      <c r="B698" s="54"/>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3.5" customHeight="1" x14ac:dyDescent="0.2">
      <c r="A699" s="54"/>
      <c r="B699" s="54"/>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3.5" customHeight="1" x14ac:dyDescent="0.2">
      <c r="A700" s="54"/>
      <c r="B700" s="54"/>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3.5" customHeight="1" x14ac:dyDescent="0.2">
      <c r="A701" s="54"/>
      <c r="B701" s="54"/>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3.5" customHeight="1" x14ac:dyDescent="0.2">
      <c r="A702" s="54"/>
      <c r="B702" s="54"/>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3.5" customHeight="1" x14ac:dyDescent="0.2">
      <c r="A703" s="54"/>
      <c r="B703" s="54"/>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3.5" customHeight="1" x14ac:dyDescent="0.2">
      <c r="A704" s="54"/>
      <c r="B704" s="54"/>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3.5" customHeight="1" x14ac:dyDescent="0.2">
      <c r="A705" s="54"/>
      <c r="B705" s="54"/>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3.5" customHeight="1" x14ac:dyDescent="0.2">
      <c r="A706" s="54"/>
      <c r="B706" s="54"/>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3.5" customHeight="1" x14ac:dyDescent="0.2">
      <c r="A707" s="54"/>
      <c r="B707" s="54"/>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3.5" customHeight="1" x14ac:dyDescent="0.2">
      <c r="A708" s="54"/>
      <c r="B708" s="54"/>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3.5" customHeight="1" x14ac:dyDescent="0.2">
      <c r="A709" s="54"/>
      <c r="B709" s="54"/>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3.5" customHeight="1" x14ac:dyDescent="0.2">
      <c r="A710" s="54"/>
      <c r="B710" s="54"/>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3.5" customHeight="1" x14ac:dyDescent="0.2">
      <c r="A711" s="54"/>
      <c r="B711" s="54"/>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3.5" customHeight="1" x14ac:dyDescent="0.2">
      <c r="A712" s="54"/>
      <c r="B712" s="54"/>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3.5" customHeight="1" x14ac:dyDescent="0.2">
      <c r="A713" s="54"/>
      <c r="B713" s="54"/>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3.5" customHeight="1" x14ac:dyDescent="0.2">
      <c r="A714" s="54"/>
      <c r="B714" s="54"/>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3.5" customHeight="1" x14ac:dyDescent="0.2">
      <c r="A715" s="54"/>
      <c r="B715" s="54"/>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3.5" customHeight="1" x14ac:dyDescent="0.2">
      <c r="A716" s="54"/>
      <c r="B716" s="54"/>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3.5" customHeight="1" x14ac:dyDescent="0.2">
      <c r="A717" s="54"/>
      <c r="B717" s="54"/>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3.5" customHeight="1" x14ac:dyDescent="0.2">
      <c r="A718" s="54"/>
      <c r="B718" s="54"/>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3.5" customHeight="1" x14ac:dyDescent="0.2">
      <c r="A719" s="54"/>
      <c r="B719" s="54"/>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3.5" customHeight="1" x14ac:dyDescent="0.2">
      <c r="A720" s="54"/>
      <c r="B720" s="54"/>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3.5" customHeight="1" x14ac:dyDescent="0.2">
      <c r="A721" s="54"/>
      <c r="B721" s="54"/>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3.5" customHeight="1" x14ac:dyDescent="0.2">
      <c r="A722" s="54"/>
      <c r="B722" s="54"/>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3.5" customHeight="1" x14ac:dyDescent="0.2">
      <c r="A723" s="54"/>
      <c r="B723" s="54"/>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3.5" customHeight="1" x14ac:dyDescent="0.2">
      <c r="A724" s="54"/>
      <c r="B724" s="54"/>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3.5" customHeight="1" x14ac:dyDescent="0.2">
      <c r="A725" s="54"/>
      <c r="B725" s="54"/>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3.5" customHeight="1" x14ac:dyDescent="0.2">
      <c r="A726" s="54"/>
      <c r="B726" s="54"/>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3.5" customHeight="1" x14ac:dyDescent="0.2">
      <c r="A727" s="54"/>
      <c r="B727" s="54"/>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3.5" customHeight="1" x14ac:dyDescent="0.2">
      <c r="A728" s="54"/>
      <c r="B728" s="54"/>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3.5" customHeight="1" x14ac:dyDescent="0.2">
      <c r="A729" s="54"/>
      <c r="B729" s="54"/>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3.5" customHeight="1" x14ac:dyDescent="0.2">
      <c r="A730" s="54"/>
      <c r="B730" s="54"/>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3.5" customHeight="1" x14ac:dyDescent="0.2">
      <c r="A731" s="54"/>
      <c r="B731" s="54"/>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3.5" customHeight="1" x14ac:dyDescent="0.2">
      <c r="A732" s="54"/>
      <c r="B732" s="54"/>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3.5" customHeight="1" x14ac:dyDescent="0.2">
      <c r="A733" s="54"/>
      <c r="B733" s="54"/>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3.5" customHeight="1" x14ac:dyDescent="0.2">
      <c r="A734" s="54"/>
      <c r="B734" s="54"/>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3.5" customHeight="1" x14ac:dyDescent="0.2">
      <c r="A735" s="54"/>
      <c r="B735" s="54"/>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3.5" customHeight="1" x14ac:dyDescent="0.2">
      <c r="A736" s="54"/>
      <c r="B736" s="54"/>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3.5" customHeight="1" x14ac:dyDescent="0.2">
      <c r="A737" s="54"/>
      <c r="B737" s="54"/>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3.5" customHeight="1" x14ac:dyDescent="0.2">
      <c r="A738" s="54"/>
      <c r="B738" s="54"/>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3.5" customHeight="1" x14ac:dyDescent="0.2">
      <c r="A739" s="54"/>
      <c r="B739" s="54"/>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3.5" customHeight="1" x14ac:dyDescent="0.2">
      <c r="A740" s="54"/>
      <c r="B740" s="54"/>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3.5" customHeight="1" x14ac:dyDescent="0.2">
      <c r="A741" s="54"/>
      <c r="B741" s="54"/>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3.5" customHeight="1" x14ac:dyDescent="0.2">
      <c r="A742" s="54"/>
      <c r="B742" s="54"/>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3.5" customHeight="1" x14ac:dyDescent="0.2">
      <c r="A743" s="54"/>
      <c r="B743" s="54"/>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3.5" customHeight="1" x14ac:dyDescent="0.2">
      <c r="A744" s="54"/>
      <c r="B744" s="54"/>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3.5" customHeight="1" x14ac:dyDescent="0.2">
      <c r="A745" s="54"/>
      <c r="B745" s="54"/>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3.5" customHeight="1" x14ac:dyDescent="0.2">
      <c r="A746" s="54"/>
      <c r="B746" s="54"/>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3.5" customHeight="1" x14ac:dyDescent="0.2">
      <c r="A747" s="54"/>
      <c r="B747" s="54"/>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3.5" customHeight="1" x14ac:dyDescent="0.2">
      <c r="A748" s="54"/>
      <c r="B748" s="54"/>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3.5" customHeight="1" x14ac:dyDescent="0.2">
      <c r="A749" s="54"/>
      <c r="B749" s="54"/>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3.5" customHeight="1" x14ac:dyDescent="0.2">
      <c r="A750" s="54"/>
      <c r="B750" s="54"/>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3.5" customHeight="1" x14ac:dyDescent="0.2">
      <c r="A751" s="54"/>
      <c r="B751" s="54"/>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3.5" customHeight="1" x14ac:dyDescent="0.2">
      <c r="A752" s="54"/>
      <c r="B752" s="54"/>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3.5" customHeight="1" x14ac:dyDescent="0.2">
      <c r="A753" s="54"/>
      <c r="B753" s="54"/>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3.5" customHeight="1" x14ac:dyDescent="0.2">
      <c r="A754" s="54"/>
      <c r="B754" s="54"/>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3.5" customHeight="1" x14ac:dyDescent="0.2">
      <c r="A755" s="54"/>
      <c r="B755" s="54"/>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3.5" customHeight="1" x14ac:dyDescent="0.2">
      <c r="A756" s="54"/>
      <c r="B756" s="54"/>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3.5" customHeight="1" x14ac:dyDescent="0.2">
      <c r="A757" s="54"/>
      <c r="B757" s="54"/>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3.5" customHeight="1" x14ac:dyDescent="0.2">
      <c r="A758" s="54"/>
      <c r="B758" s="54"/>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3.5" customHeight="1" x14ac:dyDescent="0.2">
      <c r="A759" s="54"/>
      <c r="B759" s="54"/>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3.5" customHeight="1" x14ac:dyDescent="0.2">
      <c r="A760" s="54"/>
      <c r="B760" s="54"/>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3.5" customHeight="1" x14ac:dyDescent="0.2">
      <c r="A761" s="54"/>
      <c r="B761" s="54"/>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3.5" customHeight="1" x14ac:dyDescent="0.2">
      <c r="A762" s="54"/>
      <c r="B762" s="54"/>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3.5" customHeight="1" x14ac:dyDescent="0.2">
      <c r="A763" s="54"/>
      <c r="B763" s="54"/>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3.5" customHeight="1" x14ac:dyDescent="0.2">
      <c r="A764" s="54"/>
      <c r="B764" s="54"/>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3.5" customHeight="1" x14ac:dyDescent="0.2">
      <c r="A765" s="54"/>
      <c r="B765" s="54"/>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3.5" customHeight="1" x14ac:dyDescent="0.2">
      <c r="A766" s="54"/>
      <c r="B766" s="54"/>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3.5" customHeight="1" x14ac:dyDescent="0.2">
      <c r="A767" s="54"/>
      <c r="B767" s="54"/>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3.5" customHeight="1" x14ac:dyDescent="0.2">
      <c r="A768" s="54"/>
      <c r="B768" s="54"/>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3.5" customHeight="1" x14ac:dyDescent="0.2">
      <c r="A769" s="54"/>
      <c r="B769" s="54"/>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3.5" customHeight="1" x14ac:dyDescent="0.2">
      <c r="A770" s="54"/>
      <c r="B770" s="54"/>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3.5" customHeight="1" x14ac:dyDescent="0.2">
      <c r="A771" s="54"/>
      <c r="B771" s="54"/>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3.5" customHeight="1" x14ac:dyDescent="0.2">
      <c r="A772" s="54"/>
      <c r="B772" s="54"/>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3.5" customHeight="1" x14ac:dyDescent="0.2">
      <c r="A773" s="54"/>
      <c r="B773" s="54"/>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3.5" customHeight="1" x14ac:dyDescent="0.2">
      <c r="A774" s="54"/>
      <c r="B774" s="54"/>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3.5" customHeight="1" x14ac:dyDescent="0.2">
      <c r="A775" s="54"/>
      <c r="B775" s="54"/>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3.5" customHeight="1" x14ac:dyDescent="0.2">
      <c r="A776" s="54"/>
      <c r="B776" s="54"/>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3.5" customHeight="1" x14ac:dyDescent="0.2">
      <c r="A777" s="54"/>
      <c r="B777" s="54"/>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3.5" customHeight="1" x14ac:dyDescent="0.2">
      <c r="A778" s="54"/>
      <c r="B778" s="54"/>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3.5" customHeight="1" x14ac:dyDescent="0.2">
      <c r="A779" s="54"/>
      <c r="B779" s="54"/>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3.5" customHeight="1" x14ac:dyDescent="0.2">
      <c r="A780" s="54"/>
      <c r="B780" s="54"/>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3.5" customHeight="1" x14ac:dyDescent="0.2">
      <c r="A781" s="54"/>
      <c r="B781" s="54"/>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3.5" customHeight="1" x14ac:dyDescent="0.2">
      <c r="A782" s="54"/>
      <c r="B782" s="54"/>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3.5" customHeight="1" x14ac:dyDescent="0.2">
      <c r="A783" s="54"/>
      <c r="B783" s="54"/>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3.5" customHeight="1" x14ac:dyDescent="0.2">
      <c r="A784" s="54"/>
      <c r="B784" s="54"/>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3.5" customHeight="1" x14ac:dyDescent="0.2">
      <c r="A785" s="54"/>
      <c r="B785" s="54"/>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3.5" customHeight="1" x14ac:dyDescent="0.2">
      <c r="A786" s="54"/>
      <c r="B786" s="54"/>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3.5" customHeight="1" x14ac:dyDescent="0.2">
      <c r="A787" s="54"/>
      <c r="B787" s="54"/>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3.5" customHeight="1" x14ac:dyDescent="0.2">
      <c r="A788" s="54"/>
      <c r="B788" s="54"/>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3.5" customHeight="1" x14ac:dyDescent="0.2">
      <c r="A789" s="54"/>
      <c r="B789" s="54"/>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3.5" customHeight="1" x14ac:dyDescent="0.2">
      <c r="A790" s="54"/>
      <c r="B790" s="54"/>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3.5" customHeight="1" x14ac:dyDescent="0.2">
      <c r="A791" s="54"/>
      <c r="B791" s="54"/>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3.5" customHeight="1" x14ac:dyDescent="0.2">
      <c r="A792" s="54"/>
      <c r="B792" s="54"/>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3.5" customHeight="1" x14ac:dyDescent="0.2">
      <c r="A793" s="54"/>
      <c r="B793" s="54"/>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3.5" customHeight="1" x14ac:dyDescent="0.2">
      <c r="A794" s="54"/>
      <c r="B794" s="54"/>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3.5" customHeight="1" x14ac:dyDescent="0.2">
      <c r="A795" s="54"/>
      <c r="B795" s="54"/>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3.5" customHeight="1" x14ac:dyDescent="0.2">
      <c r="A796" s="54"/>
      <c r="B796" s="54"/>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3.5" customHeight="1" x14ac:dyDescent="0.2">
      <c r="A797" s="54"/>
      <c r="B797" s="54"/>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3.5" customHeight="1" x14ac:dyDescent="0.2">
      <c r="A798" s="54"/>
      <c r="B798" s="54"/>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3.5" customHeight="1" x14ac:dyDescent="0.2">
      <c r="A799" s="54"/>
      <c r="B799" s="54"/>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3.5" customHeight="1" x14ac:dyDescent="0.2">
      <c r="A800" s="54"/>
      <c r="B800" s="54"/>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3.5" customHeight="1" x14ac:dyDescent="0.2">
      <c r="A801" s="54"/>
      <c r="B801" s="54"/>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3.5" customHeight="1" x14ac:dyDescent="0.2">
      <c r="A802" s="54"/>
      <c r="B802" s="54"/>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3.5" customHeight="1" x14ac:dyDescent="0.2">
      <c r="A803" s="54"/>
      <c r="B803" s="54"/>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3.5" customHeight="1" x14ac:dyDescent="0.2">
      <c r="A804" s="54"/>
      <c r="B804" s="54"/>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3.5" customHeight="1" x14ac:dyDescent="0.2">
      <c r="A805" s="54"/>
      <c r="B805" s="54"/>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3.5" customHeight="1" x14ac:dyDescent="0.2">
      <c r="A806" s="54"/>
      <c r="B806" s="54"/>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3.5" customHeight="1" x14ac:dyDescent="0.2">
      <c r="A807" s="54"/>
      <c r="B807" s="54"/>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3.5" customHeight="1" x14ac:dyDescent="0.2">
      <c r="A808" s="54"/>
      <c r="B808" s="54"/>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3.5" customHeight="1" x14ac:dyDescent="0.2">
      <c r="A809" s="54"/>
      <c r="B809" s="54"/>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3.5" customHeight="1" x14ac:dyDescent="0.2">
      <c r="A810" s="54"/>
      <c r="B810" s="54"/>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3.5" customHeight="1" x14ac:dyDescent="0.2">
      <c r="A811" s="54"/>
      <c r="B811" s="54"/>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3.5" customHeight="1" x14ac:dyDescent="0.2">
      <c r="A812" s="54"/>
      <c r="B812" s="54"/>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3.5" customHeight="1" x14ac:dyDescent="0.2">
      <c r="A813" s="54"/>
      <c r="B813" s="54"/>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3.5" customHeight="1" x14ac:dyDescent="0.2">
      <c r="A814" s="54"/>
      <c r="B814" s="54"/>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3.5" customHeight="1" x14ac:dyDescent="0.2">
      <c r="A815" s="54"/>
      <c r="B815" s="54"/>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3.5" customHeight="1" x14ac:dyDescent="0.2">
      <c r="A816" s="54"/>
      <c r="B816" s="54"/>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3.5" customHeight="1" x14ac:dyDescent="0.2">
      <c r="A817" s="54"/>
      <c r="B817" s="54"/>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3.5" customHeight="1" x14ac:dyDescent="0.2">
      <c r="A818" s="54"/>
      <c r="B818" s="54"/>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3.5" customHeight="1" x14ac:dyDescent="0.2">
      <c r="A819" s="54"/>
      <c r="B819" s="54"/>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3.5" customHeight="1" x14ac:dyDescent="0.2">
      <c r="A820" s="54"/>
      <c r="B820" s="54"/>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3.5" customHeight="1" x14ac:dyDescent="0.2">
      <c r="A821" s="54"/>
      <c r="B821" s="54"/>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3.5" customHeight="1" x14ac:dyDescent="0.2">
      <c r="A822" s="54"/>
      <c r="B822" s="54"/>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3.5" customHeight="1" x14ac:dyDescent="0.2">
      <c r="A823" s="54"/>
      <c r="B823" s="54"/>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3.5" customHeight="1" x14ac:dyDescent="0.2">
      <c r="A824" s="54"/>
      <c r="B824" s="54"/>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3.5" customHeight="1" x14ac:dyDescent="0.2">
      <c r="A825" s="54"/>
      <c r="B825" s="54"/>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3.5" customHeight="1" x14ac:dyDescent="0.2">
      <c r="A826" s="54"/>
      <c r="B826" s="54"/>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3.5" customHeight="1" x14ac:dyDescent="0.2">
      <c r="A827" s="54"/>
      <c r="B827" s="54"/>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3.5" customHeight="1" x14ac:dyDescent="0.2">
      <c r="A828" s="54"/>
      <c r="B828" s="54"/>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3.5" customHeight="1" x14ac:dyDescent="0.2">
      <c r="A829" s="54"/>
      <c r="B829" s="54"/>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3.5" customHeight="1" x14ac:dyDescent="0.2">
      <c r="A830" s="54"/>
      <c r="B830" s="54"/>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3.5" customHeight="1" x14ac:dyDescent="0.2">
      <c r="A831" s="54"/>
      <c r="B831" s="54"/>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3.5" customHeight="1" x14ac:dyDescent="0.2">
      <c r="A832" s="54"/>
      <c r="B832" s="54"/>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3.5" customHeight="1" x14ac:dyDescent="0.2">
      <c r="A833" s="54"/>
      <c r="B833" s="54"/>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3.5" customHeight="1" x14ac:dyDescent="0.2">
      <c r="A834" s="54"/>
      <c r="B834" s="54"/>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3.5" customHeight="1" x14ac:dyDescent="0.2">
      <c r="A835" s="54"/>
      <c r="B835" s="54"/>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3.5" customHeight="1" x14ac:dyDescent="0.2">
      <c r="A836" s="54"/>
      <c r="B836" s="54"/>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3.5" customHeight="1" x14ac:dyDescent="0.2">
      <c r="A837" s="54"/>
      <c r="B837" s="54"/>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3.5" customHeight="1" x14ac:dyDescent="0.2">
      <c r="A838" s="54"/>
      <c r="B838" s="54"/>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3.5" customHeight="1" x14ac:dyDescent="0.2">
      <c r="A839" s="54"/>
      <c r="B839" s="54"/>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3.5" customHeight="1" x14ac:dyDescent="0.2">
      <c r="A840" s="54"/>
      <c r="B840" s="54"/>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3.5" customHeight="1" x14ac:dyDescent="0.2">
      <c r="A841" s="54"/>
      <c r="B841" s="54"/>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3.5" customHeight="1" x14ac:dyDescent="0.2">
      <c r="A842" s="54"/>
      <c r="B842" s="54"/>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3.5" customHeight="1" x14ac:dyDescent="0.2">
      <c r="A843" s="54"/>
      <c r="B843" s="54"/>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3.5" customHeight="1" x14ac:dyDescent="0.2">
      <c r="A844" s="54"/>
      <c r="B844" s="54"/>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3.5" customHeight="1" x14ac:dyDescent="0.2">
      <c r="A845" s="54"/>
      <c r="B845" s="54"/>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3.5" customHeight="1" x14ac:dyDescent="0.2">
      <c r="A846" s="54"/>
      <c r="B846" s="54"/>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3.5" customHeight="1" x14ac:dyDescent="0.2">
      <c r="A847" s="54"/>
      <c r="B847" s="54"/>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3.5" customHeight="1" x14ac:dyDescent="0.2">
      <c r="A848" s="54"/>
      <c r="B848" s="54"/>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3.5" customHeight="1" x14ac:dyDescent="0.2">
      <c r="A849" s="54"/>
      <c r="B849" s="54"/>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3.5" customHeight="1" x14ac:dyDescent="0.2">
      <c r="A850" s="54"/>
      <c r="B850" s="54"/>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3.5" customHeight="1" x14ac:dyDescent="0.2">
      <c r="A851" s="54"/>
      <c r="B851" s="54"/>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3.5" customHeight="1" x14ac:dyDescent="0.2">
      <c r="A852" s="54"/>
      <c r="B852" s="54"/>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3.5" customHeight="1" x14ac:dyDescent="0.2">
      <c r="A853" s="54"/>
      <c r="B853" s="54"/>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3.5" customHeight="1" x14ac:dyDescent="0.2">
      <c r="A854" s="54"/>
      <c r="B854" s="54"/>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3.5" customHeight="1" x14ac:dyDescent="0.2">
      <c r="A855" s="54"/>
      <c r="B855" s="54"/>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3.5" customHeight="1" x14ac:dyDescent="0.2">
      <c r="A856" s="54"/>
      <c r="B856" s="54"/>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3.5" customHeight="1" x14ac:dyDescent="0.2">
      <c r="A857" s="54"/>
      <c r="B857" s="54"/>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3.5" customHeight="1" x14ac:dyDescent="0.2">
      <c r="A858" s="54"/>
      <c r="B858" s="54"/>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3.5" customHeight="1" x14ac:dyDescent="0.2">
      <c r="A859" s="54"/>
      <c r="B859" s="54"/>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3.5" customHeight="1" x14ac:dyDescent="0.2">
      <c r="A860" s="54"/>
      <c r="B860" s="54"/>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3.5" customHeight="1" x14ac:dyDescent="0.2">
      <c r="A861" s="54"/>
      <c r="B861" s="54"/>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3.5" customHeight="1" x14ac:dyDescent="0.2">
      <c r="A862" s="54"/>
      <c r="B862" s="54"/>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3.5" customHeight="1" x14ac:dyDescent="0.2">
      <c r="A863" s="54"/>
      <c r="B863" s="54"/>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3.5" customHeight="1" x14ac:dyDescent="0.2">
      <c r="A864" s="54"/>
      <c r="B864" s="54"/>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3.5" customHeight="1" x14ac:dyDescent="0.2">
      <c r="A865" s="54"/>
      <c r="B865" s="54"/>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3.5" customHeight="1" x14ac:dyDescent="0.2">
      <c r="A866" s="54"/>
      <c r="B866" s="54"/>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3.5" customHeight="1" x14ac:dyDescent="0.2">
      <c r="A867" s="54"/>
      <c r="B867" s="54"/>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3.5" customHeight="1" x14ac:dyDescent="0.2">
      <c r="A868" s="54"/>
      <c r="B868" s="54"/>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3.5" customHeight="1" x14ac:dyDescent="0.2">
      <c r="A869" s="54"/>
      <c r="B869" s="54"/>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3.5" customHeight="1" x14ac:dyDescent="0.2">
      <c r="A870" s="54"/>
      <c r="B870" s="54"/>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3.5" customHeight="1" x14ac:dyDescent="0.2">
      <c r="A871" s="54"/>
      <c r="B871" s="54"/>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3.5" customHeight="1" x14ac:dyDescent="0.2">
      <c r="A872" s="54"/>
      <c r="B872" s="54"/>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3.5" customHeight="1" x14ac:dyDescent="0.2">
      <c r="A873" s="54"/>
      <c r="B873" s="54"/>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3.5" customHeight="1" x14ac:dyDescent="0.2">
      <c r="A874" s="54"/>
      <c r="B874" s="54"/>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3.5" customHeight="1" x14ac:dyDescent="0.2">
      <c r="A875" s="54"/>
      <c r="B875" s="54"/>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3.5" customHeight="1" x14ac:dyDescent="0.2">
      <c r="A876" s="54"/>
      <c r="B876" s="54"/>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3.5" customHeight="1" x14ac:dyDescent="0.2">
      <c r="A877" s="54"/>
      <c r="B877" s="54"/>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3.5" customHeight="1" x14ac:dyDescent="0.2">
      <c r="A878" s="54"/>
      <c r="B878" s="54"/>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3.5" customHeight="1" x14ac:dyDescent="0.2">
      <c r="A879" s="54"/>
      <c r="B879" s="54"/>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3.5" customHeight="1" x14ac:dyDescent="0.2">
      <c r="A880" s="54"/>
      <c r="B880" s="54"/>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3.5" customHeight="1" x14ac:dyDescent="0.2">
      <c r="A881" s="54"/>
      <c r="B881" s="54"/>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3.5" customHeight="1" x14ac:dyDescent="0.2">
      <c r="A882" s="54"/>
      <c r="B882" s="54"/>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3.5" customHeight="1" x14ac:dyDescent="0.2">
      <c r="A883" s="54"/>
      <c r="B883" s="54"/>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3.5" customHeight="1" x14ac:dyDescent="0.2">
      <c r="A884" s="54"/>
      <c r="B884" s="54"/>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3.5" customHeight="1" x14ac:dyDescent="0.2">
      <c r="A885" s="54"/>
      <c r="B885" s="54"/>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3.5" customHeight="1" x14ac:dyDescent="0.2">
      <c r="A886" s="54"/>
      <c r="B886" s="54"/>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3.5" customHeight="1" x14ac:dyDescent="0.2">
      <c r="A887" s="54"/>
      <c r="B887" s="54"/>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3.5" customHeight="1" x14ac:dyDescent="0.2">
      <c r="A888" s="54"/>
      <c r="B888" s="54"/>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3.5" customHeight="1" x14ac:dyDescent="0.2">
      <c r="A889" s="54"/>
      <c r="B889" s="54"/>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3.5" customHeight="1" x14ac:dyDescent="0.2">
      <c r="A890" s="54"/>
      <c r="B890" s="54"/>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3.5" customHeight="1" x14ac:dyDescent="0.2">
      <c r="A891" s="54"/>
      <c r="B891" s="54"/>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3.5" customHeight="1" x14ac:dyDescent="0.2">
      <c r="A892" s="54"/>
      <c r="B892" s="54"/>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3.5" customHeight="1" x14ac:dyDescent="0.2">
      <c r="A893" s="54"/>
      <c r="B893" s="54"/>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3.5" customHeight="1" x14ac:dyDescent="0.2">
      <c r="A894" s="54"/>
      <c r="B894" s="54"/>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3.5" customHeight="1" x14ac:dyDescent="0.2">
      <c r="A895" s="54"/>
      <c r="B895" s="54"/>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3.5" customHeight="1" x14ac:dyDescent="0.2">
      <c r="A896" s="54"/>
      <c r="B896" s="54"/>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3.5" customHeight="1" x14ac:dyDescent="0.2">
      <c r="A897" s="54"/>
      <c r="B897" s="54"/>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3.5" customHeight="1" x14ac:dyDescent="0.2">
      <c r="A898" s="54"/>
      <c r="B898" s="54"/>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3.5" customHeight="1" x14ac:dyDescent="0.2">
      <c r="A899" s="54"/>
      <c r="B899" s="54"/>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3.5" customHeight="1" x14ac:dyDescent="0.2">
      <c r="A900" s="54"/>
      <c r="B900" s="54"/>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3.5" customHeight="1" x14ac:dyDescent="0.2">
      <c r="A901" s="54"/>
      <c r="B901" s="54"/>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3.5" customHeight="1" x14ac:dyDescent="0.2">
      <c r="A902" s="54"/>
      <c r="B902" s="54"/>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3.5" customHeight="1" x14ac:dyDescent="0.2">
      <c r="A903" s="54"/>
      <c r="B903" s="54"/>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3.5" customHeight="1" x14ac:dyDescent="0.2">
      <c r="A904" s="54"/>
      <c r="B904" s="54"/>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3.5" customHeight="1" x14ac:dyDescent="0.2">
      <c r="A905" s="54"/>
      <c r="B905" s="54"/>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3.5" customHeight="1" x14ac:dyDescent="0.2">
      <c r="A906" s="54"/>
      <c r="B906" s="54"/>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3.5" customHeight="1" x14ac:dyDescent="0.2">
      <c r="A907" s="54"/>
      <c r="B907" s="54"/>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3.5" customHeight="1" x14ac:dyDescent="0.2">
      <c r="A908" s="54"/>
      <c r="B908" s="54"/>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3.5" customHeight="1" x14ac:dyDescent="0.2">
      <c r="A909" s="54"/>
      <c r="B909" s="54"/>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3.5" customHeight="1" x14ac:dyDescent="0.2">
      <c r="A910" s="54"/>
      <c r="B910" s="54"/>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3.5" customHeight="1" x14ac:dyDescent="0.2">
      <c r="A911" s="54"/>
      <c r="B911" s="54"/>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3.5" customHeight="1" x14ac:dyDescent="0.2">
      <c r="A912" s="54"/>
      <c r="B912" s="54"/>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3.5" customHeight="1" x14ac:dyDescent="0.2">
      <c r="A913" s="54"/>
      <c r="B913" s="54"/>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3.5" customHeight="1" x14ac:dyDescent="0.2">
      <c r="A914" s="54"/>
      <c r="B914" s="54"/>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3.5" customHeight="1" x14ac:dyDescent="0.2">
      <c r="A915" s="54"/>
      <c r="B915" s="54"/>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3.5" customHeight="1" x14ac:dyDescent="0.2">
      <c r="A916" s="54"/>
      <c r="B916" s="54"/>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3.5" customHeight="1" x14ac:dyDescent="0.2">
      <c r="A917" s="54"/>
      <c r="B917" s="54"/>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3.5" customHeight="1" x14ac:dyDescent="0.2">
      <c r="A918" s="54"/>
      <c r="B918" s="54"/>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3.5" customHeight="1" x14ac:dyDescent="0.2">
      <c r="A919" s="54"/>
      <c r="B919" s="54"/>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3.5" customHeight="1" x14ac:dyDescent="0.2">
      <c r="A920" s="54"/>
      <c r="B920" s="54"/>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3.5" customHeight="1" x14ac:dyDescent="0.2">
      <c r="A921" s="54"/>
      <c r="B921" s="54"/>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3.5" customHeight="1" x14ac:dyDescent="0.2">
      <c r="A922" s="54"/>
      <c r="B922" s="54"/>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3.5" customHeight="1" x14ac:dyDescent="0.2">
      <c r="A923" s="54"/>
      <c r="B923" s="54"/>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3.5" customHeight="1" x14ac:dyDescent="0.2">
      <c r="A924" s="54"/>
      <c r="B924" s="54"/>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3.5" customHeight="1" x14ac:dyDescent="0.2">
      <c r="A925" s="54"/>
      <c r="B925" s="54"/>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3.5" customHeight="1" x14ac:dyDescent="0.2">
      <c r="A926" s="54"/>
      <c r="B926" s="54"/>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3.5" customHeight="1" x14ac:dyDescent="0.2">
      <c r="A927" s="54"/>
      <c r="B927" s="54"/>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3.5" customHeight="1" x14ac:dyDescent="0.2">
      <c r="A928" s="54"/>
      <c r="B928" s="54"/>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3.5" customHeight="1" x14ac:dyDescent="0.2">
      <c r="A929" s="54"/>
      <c r="B929" s="54"/>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3.5" customHeight="1" x14ac:dyDescent="0.2">
      <c r="A930" s="54"/>
      <c r="B930" s="54"/>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3.5" customHeight="1" x14ac:dyDescent="0.2">
      <c r="A931" s="54"/>
      <c r="B931" s="54"/>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3.5" customHeight="1" x14ac:dyDescent="0.2">
      <c r="A932" s="54"/>
      <c r="B932" s="54"/>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3.5" customHeight="1" x14ac:dyDescent="0.2">
      <c r="A933" s="54"/>
      <c r="B933" s="54"/>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3.5" customHeight="1" x14ac:dyDescent="0.2">
      <c r="A934" s="54"/>
      <c r="B934" s="54"/>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3.5" customHeight="1" x14ac:dyDescent="0.2">
      <c r="A935" s="54"/>
      <c r="B935" s="54"/>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3.5" customHeight="1" x14ac:dyDescent="0.2">
      <c r="A936" s="54"/>
      <c r="B936" s="54"/>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3.5" customHeight="1" x14ac:dyDescent="0.2">
      <c r="A937" s="54"/>
      <c r="B937" s="54"/>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3.5" customHeight="1" x14ac:dyDescent="0.2">
      <c r="A938" s="54"/>
      <c r="B938" s="54"/>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3.5" customHeight="1" x14ac:dyDescent="0.2">
      <c r="A939" s="54"/>
      <c r="B939" s="54"/>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3.5" customHeight="1" x14ac:dyDescent="0.2">
      <c r="A940" s="54"/>
      <c r="B940" s="54"/>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3.5" customHeight="1" x14ac:dyDescent="0.2">
      <c r="A941" s="54"/>
      <c r="B941" s="54"/>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3.5" customHeight="1" x14ac:dyDescent="0.2">
      <c r="A942" s="54"/>
      <c r="B942" s="54"/>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3.5" customHeight="1" x14ac:dyDescent="0.2">
      <c r="A943" s="54"/>
      <c r="B943" s="54"/>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3.5" customHeight="1" x14ac:dyDescent="0.2">
      <c r="A944" s="54"/>
      <c r="B944" s="54"/>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3.5" customHeight="1" x14ac:dyDescent="0.2">
      <c r="A945" s="54"/>
      <c r="B945" s="54"/>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3.5" customHeight="1" x14ac:dyDescent="0.2">
      <c r="A946" s="54"/>
      <c r="B946" s="54"/>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3.5" customHeight="1" x14ac:dyDescent="0.2">
      <c r="A947" s="54"/>
      <c r="B947" s="54"/>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3.5" customHeight="1" x14ac:dyDescent="0.2">
      <c r="A948" s="54"/>
      <c r="B948" s="54"/>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3.5" customHeight="1" x14ac:dyDescent="0.2">
      <c r="A949" s="54"/>
      <c r="B949" s="54"/>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3.5" customHeight="1" x14ac:dyDescent="0.2">
      <c r="A950" s="54"/>
      <c r="B950" s="54"/>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3.5" customHeight="1" x14ac:dyDescent="0.2">
      <c r="A951" s="54"/>
      <c r="B951" s="54"/>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3.5" customHeight="1" x14ac:dyDescent="0.2">
      <c r="A952" s="54"/>
      <c r="B952" s="54"/>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3.5" customHeight="1" x14ac:dyDescent="0.2">
      <c r="A953" s="54"/>
      <c r="B953" s="54"/>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3.5" customHeight="1" x14ac:dyDescent="0.2">
      <c r="A954" s="54"/>
      <c r="B954" s="54"/>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3.5" customHeight="1" x14ac:dyDescent="0.2">
      <c r="A955" s="54"/>
      <c r="B955" s="54"/>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3.5" customHeight="1" x14ac:dyDescent="0.2">
      <c r="A956" s="54"/>
      <c r="B956" s="54"/>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3.5" customHeight="1" x14ac:dyDescent="0.2">
      <c r="A957" s="54"/>
      <c r="B957" s="54"/>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3.5" customHeight="1" x14ac:dyDescent="0.2">
      <c r="A958" s="54"/>
      <c r="B958" s="54"/>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3.5" customHeight="1" x14ac:dyDescent="0.2">
      <c r="A959" s="54"/>
      <c r="B959" s="54"/>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3.5" customHeight="1" x14ac:dyDescent="0.2">
      <c r="A960" s="54"/>
      <c r="B960" s="54"/>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3.5" customHeight="1" x14ac:dyDescent="0.2">
      <c r="A961" s="54"/>
      <c r="B961" s="54"/>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3.5" customHeight="1" x14ac:dyDescent="0.2">
      <c r="A962" s="54"/>
      <c r="B962" s="54"/>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3.5" customHeight="1" x14ac:dyDescent="0.2">
      <c r="A963" s="54"/>
      <c r="B963" s="54"/>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3.5" customHeight="1" x14ac:dyDescent="0.2">
      <c r="A964" s="54"/>
      <c r="B964" s="54"/>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3.5" customHeight="1" x14ac:dyDescent="0.2">
      <c r="A965" s="54"/>
      <c r="B965" s="54"/>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3.5" customHeight="1" x14ac:dyDescent="0.2">
      <c r="A966" s="54"/>
      <c r="B966" s="54"/>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3.5" customHeight="1" x14ac:dyDescent="0.2">
      <c r="A967" s="54"/>
      <c r="B967" s="54"/>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3.5" customHeight="1" x14ac:dyDescent="0.2">
      <c r="A968" s="54"/>
      <c r="B968" s="54"/>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3.5" customHeight="1" x14ac:dyDescent="0.2">
      <c r="A969" s="54"/>
      <c r="B969" s="54"/>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3.5" customHeight="1" x14ac:dyDescent="0.2">
      <c r="A970" s="54"/>
      <c r="B970" s="54"/>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3.5" customHeight="1" x14ac:dyDescent="0.2">
      <c r="A971" s="54"/>
      <c r="B971" s="54"/>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3.5" customHeight="1" x14ac:dyDescent="0.2">
      <c r="A972" s="54"/>
      <c r="B972" s="54"/>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3.5" customHeight="1" x14ac:dyDescent="0.2">
      <c r="A973" s="54"/>
      <c r="B973" s="54"/>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3.5" customHeight="1" x14ac:dyDescent="0.2">
      <c r="A974" s="54"/>
      <c r="B974" s="54"/>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3.5" customHeight="1" x14ac:dyDescent="0.2">
      <c r="A975" s="54"/>
      <c r="B975" s="54"/>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3.5" customHeight="1" x14ac:dyDescent="0.2">
      <c r="A976" s="54"/>
      <c r="B976" s="54"/>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3.5" customHeight="1" x14ac:dyDescent="0.2">
      <c r="A977" s="54"/>
      <c r="B977" s="54"/>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3.5" customHeight="1" x14ac:dyDescent="0.2">
      <c r="A978" s="54"/>
      <c r="B978" s="54"/>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3.5" customHeight="1" x14ac:dyDescent="0.2">
      <c r="A979" s="54"/>
      <c r="B979" s="54"/>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3.5" customHeight="1" x14ac:dyDescent="0.2">
      <c r="A980" s="54"/>
      <c r="B980" s="54"/>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3.5" customHeight="1" x14ac:dyDescent="0.2">
      <c r="A981" s="54"/>
      <c r="B981" s="54"/>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3.5" customHeight="1" x14ac:dyDescent="0.2">
      <c r="A982" s="54"/>
      <c r="B982" s="54"/>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3.5" customHeight="1" x14ac:dyDescent="0.2">
      <c r="A983" s="54"/>
      <c r="B983" s="54"/>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3.5" customHeight="1" x14ac:dyDescent="0.2">
      <c r="A984" s="54"/>
      <c r="B984" s="54"/>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3.5" customHeight="1" x14ac:dyDescent="0.2">
      <c r="A985" s="54"/>
      <c r="B985" s="54"/>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3.5" customHeight="1" x14ac:dyDescent="0.2">
      <c r="A986" s="54"/>
      <c r="B986" s="54"/>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3.5" customHeight="1" x14ac:dyDescent="0.2">
      <c r="A987" s="54"/>
      <c r="B987" s="54"/>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3.5" customHeight="1" x14ac:dyDescent="0.2">
      <c r="A988" s="54"/>
      <c r="B988" s="54"/>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3.5" customHeight="1" x14ac:dyDescent="0.2">
      <c r="A989" s="54"/>
      <c r="B989" s="54"/>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3.5" customHeight="1" x14ac:dyDescent="0.2">
      <c r="A990" s="54"/>
      <c r="B990" s="54"/>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3.5" customHeight="1" x14ac:dyDescent="0.2">
      <c r="A991" s="54"/>
      <c r="B991" s="54"/>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3.5" customHeight="1" x14ac:dyDescent="0.2">
      <c r="A992" s="54"/>
      <c r="B992" s="54"/>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3.5" customHeight="1" x14ac:dyDescent="0.2">
      <c r="A993" s="54"/>
      <c r="B993" s="54"/>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3.5" customHeight="1" x14ac:dyDescent="0.2">
      <c r="A994" s="54"/>
      <c r="B994" s="54"/>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3.5" customHeight="1" x14ac:dyDescent="0.2">
      <c r="A995" s="54"/>
      <c r="B995" s="54"/>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3.5" customHeight="1" x14ac:dyDescent="0.2">
      <c r="A996" s="54"/>
      <c r="B996" s="54"/>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3.5" customHeight="1" x14ac:dyDescent="0.2">
      <c r="A997" s="54"/>
      <c r="B997" s="54"/>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3.5" customHeight="1" x14ac:dyDescent="0.2">
      <c r="A998" s="54"/>
      <c r="B998" s="54"/>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3.5" customHeight="1" x14ac:dyDescent="0.2">
      <c r="A999" s="54"/>
      <c r="B999" s="54"/>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3.5" customHeight="1" x14ac:dyDescent="0.2">
      <c r="A1000" s="54"/>
      <c r="B1000" s="54"/>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87"/>
  <sheetViews>
    <sheetView workbookViewId="0">
      <selection activeCell="I13" sqref="I13"/>
    </sheetView>
  </sheetViews>
  <sheetFormatPr defaultColWidth="14.42578125" defaultRowHeight="15" customHeight="1" x14ac:dyDescent="0.2"/>
  <cols>
    <col min="1" max="1" width="3.7109375" style="70" customWidth="1"/>
    <col min="2" max="2" width="52.42578125" style="70" customWidth="1"/>
    <col min="3" max="3" width="8.7109375" style="70" customWidth="1"/>
    <col min="4" max="4" width="4.7109375" style="70" customWidth="1"/>
    <col min="5" max="5" width="11.7109375" style="70" customWidth="1"/>
    <col min="6" max="10" width="4.7109375" style="70" customWidth="1"/>
    <col min="11" max="11" width="8.7109375" style="70" customWidth="1"/>
    <col min="12" max="13" width="4.7109375" style="70" customWidth="1"/>
    <col min="14" max="14" width="2.7109375" style="70" customWidth="1"/>
    <col min="15" max="15" width="6.7109375" style="70" customWidth="1"/>
    <col min="16" max="20" width="9.140625" style="70" customWidth="1"/>
    <col min="21" max="26" width="8" style="70" customWidth="1"/>
    <col min="27" max="16384" width="14.42578125" style="70"/>
  </cols>
  <sheetData>
    <row r="1" spans="1:26" ht="12" customHeight="1" x14ac:dyDescent="0.2">
      <c r="A1" s="217"/>
      <c r="B1" s="202"/>
      <c r="C1" s="202"/>
      <c r="D1" s="202"/>
      <c r="E1" s="202"/>
      <c r="F1" s="202"/>
      <c r="G1" s="202"/>
      <c r="H1" s="202"/>
      <c r="I1" s="202"/>
      <c r="J1" s="202"/>
      <c r="K1" s="202"/>
      <c r="L1" s="202"/>
      <c r="M1" s="203"/>
      <c r="N1" s="128"/>
      <c r="O1" s="69"/>
      <c r="P1" s="69"/>
      <c r="Q1" s="69"/>
      <c r="R1" s="69"/>
      <c r="S1" s="69"/>
      <c r="T1" s="69"/>
      <c r="U1" s="69"/>
      <c r="V1" s="69"/>
      <c r="W1" s="69"/>
      <c r="X1" s="69"/>
      <c r="Y1" s="69"/>
      <c r="Z1" s="69"/>
    </row>
    <row r="2" spans="1:26" ht="12" customHeight="1" x14ac:dyDescent="0.2">
      <c r="A2" s="201"/>
      <c r="B2" s="202"/>
      <c r="C2" s="202"/>
      <c r="D2" s="202"/>
      <c r="E2" s="202"/>
      <c r="F2" s="202"/>
      <c r="G2" s="202"/>
      <c r="H2" s="202"/>
      <c r="I2" s="202"/>
      <c r="J2" s="202"/>
      <c r="K2" s="202"/>
      <c r="L2" s="202"/>
      <c r="M2" s="203"/>
      <c r="N2" s="69"/>
      <c r="O2" s="69"/>
      <c r="P2" s="69"/>
      <c r="Q2" s="69"/>
      <c r="R2" s="69"/>
      <c r="S2" s="69"/>
      <c r="T2" s="69"/>
      <c r="U2" s="69"/>
      <c r="V2" s="69"/>
      <c r="W2" s="69"/>
      <c r="X2" s="69"/>
      <c r="Y2" s="69"/>
      <c r="Z2" s="69"/>
    </row>
    <row r="3" spans="1:26" ht="13.5" customHeight="1" x14ac:dyDescent="0.2">
      <c r="A3" s="210" t="s">
        <v>8</v>
      </c>
      <c r="B3" s="211"/>
      <c r="C3" s="211"/>
      <c r="D3" s="211"/>
      <c r="E3" s="211"/>
      <c r="F3" s="212"/>
      <c r="G3" s="213" t="s">
        <v>9</v>
      </c>
      <c r="H3" s="211"/>
      <c r="I3" s="211"/>
      <c r="J3" s="211"/>
      <c r="K3" s="211"/>
      <c r="L3" s="211"/>
      <c r="M3" s="212"/>
      <c r="N3" s="69"/>
      <c r="O3" s="69"/>
      <c r="P3" s="69"/>
      <c r="Q3" s="69"/>
      <c r="R3" s="69"/>
      <c r="S3" s="69"/>
      <c r="T3" s="69"/>
      <c r="U3" s="69"/>
      <c r="V3" s="69"/>
      <c r="W3" s="69"/>
      <c r="X3" s="69"/>
      <c r="Y3" s="69"/>
      <c r="Z3" s="69"/>
    </row>
    <row r="4" spans="1:26" ht="13.5" customHeight="1" x14ac:dyDescent="0.2">
      <c r="A4" s="129"/>
      <c r="B4" s="130">
        <v>1</v>
      </c>
      <c r="C4" s="214">
        <v>2</v>
      </c>
      <c r="D4" s="208"/>
      <c r="E4" s="208"/>
      <c r="F4" s="208"/>
      <c r="G4" s="208"/>
      <c r="H4" s="208"/>
      <c r="I4" s="208"/>
      <c r="J4" s="208"/>
      <c r="K4" s="208"/>
      <c r="L4" s="208"/>
      <c r="M4" s="209"/>
      <c r="N4" s="69"/>
      <c r="O4" s="69"/>
      <c r="P4" s="69"/>
      <c r="Q4" s="69"/>
      <c r="R4" s="69"/>
      <c r="S4" s="69"/>
      <c r="T4" s="69"/>
      <c r="U4" s="69"/>
      <c r="V4" s="69"/>
      <c r="W4" s="69"/>
      <c r="X4" s="69"/>
      <c r="Y4" s="69"/>
      <c r="Z4" s="69"/>
    </row>
    <row r="5" spans="1:26" ht="13.5" customHeight="1" x14ac:dyDescent="0.2">
      <c r="A5" s="223"/>
      <c r="B5" s="131"/>
      <c r="C5" s="132" t="s">
        <v>10</v>
      </c>
      <c r="D5" s="207" t="s">
        <v>11</v>
      </c>
      <c r="E5" s="208"/>
      <c r="F5" s="208"/>
      <c r="G5" s="208"/>
      <c r="H5" s="208"/>
      <c r="I5" s="208"/>
      <c r="J5" s="208"/>
      <c r="K5" s="208"/>
      <c r="L5" s="208"/>
      <c r="M5" s="209"/>
      <c r="N5" s="69"/>
      <c r="O5" s="69"/>
      <c r="P5" s="69"/>
      <c r="Q5" s="69"/>
      <c r="R5" s="69"/>
      <c r="S5" s="69"/>
      <c r="T5" s="69"/>
      <c r="U5" s="69"/>
      <c r="V5" s="69"/>
      <c r="W5" s="69"/>
      <c r="X5" s="69"/>
      <c r="Y5" s="69"/>
      <c r="Z5" s="69"/>
    </row>
    <row r="6" spans="1:26" ht="13.5" customHeight="1" x14ac:dyDescent="0.2">
      <c r="A6" s="224"/>
      <c r="B6" s="28" t="s">
        <v>12</v>
      </c>
      <c r="C6" s="218"/>
      <c r="D6" s="211"/>
      <c r="E6" s="211"/>
      <c r="F6" s="211"/>
      <c r="G6" s="211"/>
      <c r="H6" s="211"/>
      <c r="I6" s="211"/>
      <c r="J6" s="211"/>
      <c r="K6" s="211"/>
      <c r="L6" s="211"/>
      <c r="M6" s="219"/>
      <c r="N6" s="69"/>
      <c r="O6" s="69"/>
      <c r="P6" s="69"/>
      <c r="Q6" s="69"/>
      <c r="R6" s="69"/>
      <c r="S6" s="69"/>
      <c r="T6" s="69"/>
      <c r="U6" s="69"/>
      <c r="V6" s="69"/>
      <c r="W6" s="69"/>
      <c r="X6" s="69"/>
      <c r="Y6" s="69"/>
      <c r="Z6" s="69"/>
    </row>
    <row r="7" spans="1:26" ht="13.5" customHeight="1" x14ac:dyDescent="0.2">
      <c r="A7" s="223"/>
      <c r="B7" s="131"/>
      <c r="C7" s="133" t="s">
        <v>13</v>
      </c>
      <c r="D7" s="220" t="s">
        <v>11</v>
      </c>
      <c r="E7" s="221"/>
      <c r="F7" s="221"/>
      <c r="G7" s="221"/>
      <c r="H7" s="221"/>
      <c r="I7" s="221"/>
      <c r="J7" s="221"/>
      <c r="K7" s="221"/>
      <c r="L7" s="221"/>
      <c r="M7" s="222"/>
      <c r="N7" s="69"/>
      <c r="O7" s="69"/>
      <c r="P7" s="69"/>
      <c r="Q7" s="69"/>
      <c r="R7" s="69"/>
      <c r="S7" s="69"/>
      <c r="T7" s="69"/>
      <c r="U7" s="69"/>
      <c r="V7" s="69"/>
      <c r="W7" s="69"/>
      <c r="X7" s="69"/>
      <c r="Y7" s="69"/>
      <c r="Z7" s="69"/>
    </row>
    <row r="8" spans="1:26" ht="13.5" customHeight="1" x14ac:dyDescent="0.2">
      <c r="A8" s="224"/>
      <c r="B8" s="28" t="s">
        <v>14</v>
      </c>
      <c r="C8" s="134" t="s">
        <v>15</v>
      </c>
      <c r="D8" s="225" t="s">
        <v>11</v>
      </c>
      <c r="E8" s="211"/>
      <c r="F8" s="211"/>
      <c r="G8" s="211"/>
      <c r="H8" s="211"/>
      <c r="I8" s="211"/>
      <c r="J8" s="211"/>
      <c r="K8" s="211"/>
      <c r="L8" s="211"/>
      <c r="M8" s="219"/>
      <c r="N8" s="69"/>
      <c r="O8" s="69"/>
      <c r="P8" s="69"/>
      <c r="Q8" s="69"/>
      <c r="R8" s="69"/>
      <c r="S8" s="69"/>
      <c r="T8" s="69"/>
      <c r="U8" s="69"/>
      <c r="V8" s="69"/>
      <c r="W8" s="69"/>
      <c r="X8" s="69"/>
      <c r="Y8" s="69"/>
      <c r="Z8" s="69"/>
    </row>
    <row r="9" spans="1:26" ht="13.5" customHeight="1" x14ac:dyDescent="0.2">
      <c r="A9" s="223"/>
      <c r="B9" s="131"/>
      <c r="C9" s="226" t="s">
        <v>16</v>
      </c>
      <c r="D9" s="227"/>
      <c r="E9" s="236" t="s">
        <v>11</v>
      </c>
      <c r="F9" s="237"/>
      <c r="G9" s="237"/>
      <c r="H9" s="237"/>
      <c r="I9" s="237"/>
      <c r="J9" s="237"/>
      <c r="K9" s="237"/>
      <c r="L9" s="237"/>
      <c r="M9" s="227"/>
      <c r="N9" s="69"/>
      <c r="O9" s="69"/>
      <c r="P9" s="69"/>
      <c r="Q9" s="69"/>
      <c r="R9" s="69"/>
      <c r="S9" s="69"/>
      <c r="T9" s="69"/>
      <c r="U9" s="69"/>
      <c r="V9" s="69"/>
      <c r="W9" s="69"/>
      <c r="X9" s="69"/>
      <c r="Y9" s="69"/>
      <c r="Z9" s="69"/>
    </row>
    <row r="10" spans="1:26" ht="13.5" customHeight="1" x14ac:dyDescent="0.2">
      <c r="A10" s="224"/>
      <c r="B10" s="29" t="s">
        <v>17</v>
      </c>
      <c r="C10" s="228"/>
      <c r="D10" s="229"/>
      <c r="E10" s="228"/>
      <c r="F10" s="238"/>
      <c r="G10" s="238"/>
      <c r="H10" s="238"/>
      <c r="I10" s="238"/>
      <c r="J10" s="238"/>
      <c r="K10" s="238"/>
      <c r="L10" s="238"/>
      <c r="M10" s="229"/>
      <c r="N10" s="69"/>
      <c r="O10" s="69"/>
      <c r="P10" s="69"/>
      <c r="Q10" s="69"/>
      <c r="R10" s="69"/>
      <c r="S10" s="69"/>
      <c r="T10" s="69"/>
      <c r="U10" s="69"/>
      <c r="V10" s="69"/>
      <c r="W10" s="69"/>
      <c r="X10" s="69"/>
      <c r="Y10" s="69"/>
      <c r="Z10" s="69"/>
    </row>
    <row r="11" spans="1:26" ht="13.5" customHeight="1" x14ac:dyDescent="0.2">
      <c r="A11" s="230"/>
      <c r="B11" s="209"/>
      <c r="C11" s="231" t="s">
        <v>18</v>
      </c>
      <c r="D11" s="209"/>
      <c r="E11" s="239" t="s">
        <v>11</v>
      </c>
      <c r="F11" s="208"/>
      <c r="G11" s="208"/>
      <c r="H11" s="208"/>
      <c r="I11" s="208"/>
      <c r="J11" s="208"/>
      <c r="K11" s="208"/>
      <c r="L11" s="208"/>
      <c r="M11" s="209"/>
      <c r="N11" s="69"/>
      <c r="O11" s="69"/>
      <c r="P11" s="69"/>
      <c r="Q11" s="69"/>
      <c r="R11" s="69"/>
      <c r="S11" s="69"/>
      <c r="T11" s="69"/>
      <c r="U11" s="69"/>
      <c r="V11" s="69"/>
      <c r="W11" s="69"/>
      <c r="X11" s="69"/>
      <c r="Y11" s="69"/>
      <c r="Z11" s="69"/>
    </row>
    <row r="12" spans="1:26" ht="13.5" customHeight="1" x14ac:dyDescent="0.2">
      <c r="A12" s="135"/>
      <c r="B12" s="30"/>
      <c r="C12" s="136"/>
      <c r="D12" s="136"/>
      <c r="E12" s="137"/>
      <c r="F12" s="137"/>
      <c r="G12" s="137"/>
      <c r="H12" s="137"/>
      <c r="I12" s="137"/>
      <c r="J12" s="137"/>
      <c r="K12" s="137"/>
      <c r="L12" s="137"/>
      <c r="M12" s="137"/>
      <c r="N12" s="69"/>
      <c r="O12" s="69"/>
      <c r="P12" s="69"/>
      <c r="Q12" s="69"/>
      <c r="R12" s="69"/>
      <c r="S12" s="69"/>
      <c r="T12" s="69"/>
      <c r="U12" s="69"/>
      <c r="V12" s="69"/>
      <c r="W12" s="69"/>
      <c r="X12" s="69"/>
      <c r="Y12" s="69"/>
      <c r="Z12" s="69"/>
    </row>
    <row r="13" spans="1:26" ht="13.5" customHeight="1" x14ac:dyDescent="0.2">
      <c r="A13" s="232" t="s">
        <v>19</v>
      </c>
      <c r="B13" s="233"/>
      <c r="C13" s="135"/>
      <c r="D13" s="135"/>
      <c r="E13" s="135"/>
      <c r="F13" s="135"/>
      <c r="G13" s="135"/>
      <c r="H13" s="135"/>
      <c r="I13" s="135"/>
      <c r="J13" s="135"/>
      <c r="K13" s="135"/>
      <c r="L13" s="135"/>
      <c r="M13" s="135"/>
      <c r="N13" s="69"/>
      <c r="O13" s="69"/>
      <c r="P13" s="69"/>
      <c r="Q13" s="69"/>
      <c r="R13" s="69"/>
      <c r="S13" s="69"/>
      <c r="T13" s="69"/>
      <c r="U13" s="69"/>
      <c r="V13" s="69"/>
      <c r="W13" s="69"/>
      <c r="X13" s="69"/>
      <c r="Y13" s="69"/>
      <c r="Z13" s="69"/>
    </row>
    <row r="14" spans="1:26" ht="13.5" customHeight="1" x14ac:dyDescent="0.2">
      <c r="A14" s="234"/>
      <c r="B14" s="235"/>
      <c r="C14" s="213" t="s">
        <v>20</v>
      </c>
      <c r="D14" s="212"/>
      <c r="E14" s="138" t="s">
        <v>21</v>
      </c>
      <c r="F14" s="139"/>
      <c r="G14" s="213" t="s">
        <v>9</v>
      </c>
      <c r="H14" s="211"/>
      <c r="I14" s="211"/>
      <c r="J14" s="211"/>
      <c r="K14" s="211"/>
      <c r="L14" s="211"/>
      <c r="M14" s="212"/>
      <c r="N14" s="69"/>
      <c r="O14" s="69"/>
      <c r="P14" s="69"/>
      <c r="Q14" s="69"/>
      <c r="R14" s="69"/>
      <c r="S14" s="69"/>
      <c r="T14" s="69"/>
      <c r="U14" s="69"/>
      <c r="V14" s="69"/>
      <c r="W14" s="69"/>
      <c r="X14" s="69"/>
      <c r="Y14" s="69"/>
      <c r="Z14" s="69"/>
    </row>
    <row r="15" spans="1:26" ht="13.5" customHeight="1" x14ac:dyDescent="0.2">
      <c r="A15" s="214">
        <v>1</v>
      </c>
      <c r="B15" s="209"/>
      <c r="C15" s="214">
        <v>2</v>
      </c>
      <c r="D15" s="208"/>
      <c r="E15" s="208"/>
      <c r="F15" s="208"/>
      <c r="G15" s="208"/>
      <c r="H15" s="208"/>
      <c r="I15" s="208"/>
      <c r="J15" s="208"/>
      <c r="K15" s="208"/>
      <c r="L15" s="208"/>
      <c r="M15" s="209"/>
      <c r="N15" s="69"/>
      <c r="O15" s="69"/>
      <c r="P15" s="69"/>
      <c r="Q15" s="69"/>
      <c r="R15" s="69"/>
      <c r="S15" s="69"/>
      <c r="T15" s="69"/>
      <c r="U15" s="69"/>
      <c r="V15" s="69"/>
      <c r="W15" s="69"/>
      <c r="X15" s="69"/>
      <c r="Y15" s="69"/>
      <c r="Z15" s="69"/>
    </row>
    <row r="16" spans="1:26" ht="13.5" customHeight="1" x14ac:dyDescent="0.2">
      <c r="A16" s="223"/>
      <c r="B16" s="140" t="s">
        <v>11</v>
      </c>
      <c r="C16" s="132" t="s">
        <v>10</v>
      </c>
      <c r="D16" s="207" t="s">
        <v>11</v>
      </c>
      <c r="E16" s="208"/>
      <c r="F16" s="208"/>
      <c r="G16" s="208"/>
      <c r="H16" s="208"/>
      <c r="I16" s="208"/>
      <c r="J16" s="208"/>
      <c r="K16" s="208"/>
      <c r="L16" s="208"/>
      <c r="M16" s="209"/>
      <c r="N16" s="69"/>
      <c r="O16" s="69"/>
      <c r="P16" s="69"/>
      <c r="Q16" s="69"/>
      <c r="R16" s="69"/>
      <c r="S16" s="69"/>
      <c r="T16" s="69"/>
      <c r="U16" s="69"/>
      <c r="V16" s="69"/>
      <c r="W16" s="69"/>
      <c r="X16" s="69"/>
      <c r="Y16" s="69"/>
      <c r="Z16" s="69"/>
    </row>
    <row r="17" spans="1:26" ht="13.5" customHeight="1" x14ac:dyDescent="0.2">
      <c r="A17" s="224"/>
      <c r="B17" s="28" t="s">
        <v>12</v>
      </c>
      <c r="C17" s="218"/>
      <c r="D17" s="211"/>
      <c r="E17" s="211"/>
      <c r="F17" s="211"/>
      <c r="G17" s="211"/>
      <c r="H17" s="211"/>
      <c r="I17" s="211"/>
      <c r="J17" s="211"/>
      <c r="K17" s="211"/>
      <c r="L17" s="211"/>
      <c r="M17" s="219"/>
      <c r="N17" s="69"/>
      <c r="O17" s="69"/>
      <c r="P17" s="69"/>
      <c r="Q17" s="69"/>
      <c r="R17" s="69"/>
      <c r="S17" s="69"/>
      <c r="T17" s="69"/>
      <c r="U17" s="69"/>
      <c r="V17" s="69"/>
      <c r="W17" s="69"/>
      <c r="X17" s="69"/>
      <c r="Y17" s="69"/>
      <c r="Z17" s="69"/>
    </row>
    <row r="18" spans="1:26" ht="13.5" customHeight="1" x14ac:dyDescent="0.2">
      <c r="A18" s="201"/>
      <c r="B18" s="202"/>
      <c r="C18" s="202"/>
      <c r="D18" s="202"/>
      <c r="E18" s="202"/>
      <c r="F18" s="202"/>
      <c r="G18" s="202"/>
      <c r="H18" s="202"/>
      <c r="I18" s="202"/>
      <c r="J18" s="202"/>
      <c r="K18" s="202"/>
      <c r="L18" s="202"/>
      <c r="M18" s="203"/>
      <c r="N18" s="69"/>
      <c r="O18" s="69"/>
      <c r="P18" s="69"/>
      <c r="Q18" s="69"/>
      <c r="R18" s="69"/>
      <c r="S18" s="69"/>
      <c r="T18" s="69"/>
      <c r="U18" s="69"/>
      <c r="V18" s="69"/>
      <c r="W18" s="69"/>
      <c r="X18" s="69"/>
      <c r="Y18" s="69"/>
      <c r="Z18" s="69"/>
    </row>
    <row r="19" spans="1:26" ht="13.5" customHeight="1" x14ac:dyDescent="0.2">
      <c r="A19" s="135"/>
      <c r="B19" s="201" t="s">
        <v>22</v>
      </c>
      <c r="C19" s="202"/>
      <c r="D19" s="202"/>
      <c r="E19" s="202"/>
      <c r="F19" s="202"/>
      <c r="G19" s="202"/>
      <c r="H19" s="202"/>
      <c r="I19" s="202"/>
      <c r="J19" s="203"/>
      <c r="K19" s="141"/>
      <c r="L19" s="142"/>
      <c r="M19" s="142"/>
      <c r="N19" s="69"/>
      <c r="O19" s="69"/>
      <c r="P19" s="69"/>
      <c r="Q19" s="69"/>
      <c r="R19" s="69"/>
      <c r="S19" s="69"/>
      <c r="T19" s="69"/>
      <c r="U19" s="69"/>
      <c r="V19" s="69"/>
      <c r="W19" s="69"/>
      <c r="X19" s="69"/>
      <c r="Y19" s="69"/>
      <c r="Z19" s="69"/>
    </row>
    <row r="20" spans="1:26" ht="13.5" customHeight="1" x14ac:dyDescent="0.2">
      <c r="A20" s="135"/>
      <c r="B20" s="201" t="s">
        <v>23</v>
      </c>
      <c r="C20" s="202"/>
      <c r="D20" s="202"/>
      <c r="E20" s="202"/>
      <c r="F20" s="202"/>
      <c r="G20" s="202"/>
      <c r="H20" s="202"/>
      <c r="I20" s="202"/>
      <c r="J20" s="204"/>
      <c r="K20" s="138" t="s">
        <v>11</v>
      </c>
      <c r="L20" s="205"/>
      <c r="M20" s="203"/>
      <c r="N20" s="69"/>
      <c r="O20" s="69"/>
      <c r="P20" s="69"/>
      <c r="Q20" s="69"/>
      <c r="R20" s="69"/>
      <c r="S20" s="69"/>
      <c r="T20" s="69"/>
      <c r="U20" s="69"/>
      <c r="V20" s="69"/>
      <c r="W20" s="69"/>
      <c r="X20" s="69"/>
      <c r="Y20" s="69"/>
      <c r="Z20" s="69"/>
    </row>
    <row r="21" spans="1:26" ht="4.5" customHeight="1" x14ac:dyDescent="0.2">
      <c r="A21" s="135"/>
      <c r="B21" s="201"/>
      <c r="C21" s="202"/>
      <c r="D21" s="202"/>
      <c r="E21" s="202"/>
      <c r="F21" s="202"/>
      <c r="G21" s="202"/>
      <c r="H21" s="202"/>
      <c r="I21" s="202"/>
      <c r="J21" s="202"/>
      <c r="K21" s="202"/>
      <c r="L21" s="202"/>
      <c r="M21" s="203"/>
      <c r="N21" s="69"/>
      <c r="O21" s="69"/>
      <c r="P21" s="69"/>
      <c r="Q21" s="69"/>
      <c r="R21" s="69"/>
      <c r="S21" s="69"/>
      <c r="T21" s="69"/>
      <c r="U21" s="69"/>
      <c r="V21" s="69"/>
      <c r="W21" s="69"/>
      <c r="X21" s="69"/>
      <c r="Y21" s="69"/>
      <c r="Z21" s="69"/>
    </row>
    <row r="22" spans="1:26" ht="13.5" customHeight="1" x14ac:dyDescent="0.2">
      <c r="A22" s="135"/>
      <c r="B22" s="201" t="s">
        <v>24</v>
      </c>
      <c r="C22" s="202"/>
      <c r="D22" s="202"/>
      <c r="E22" s="202"/>
      <c r="F22" s="202"/>
      <c r="G22" s="202"/>
      <c r="H22" s="202"/>
      <c r="I22" s="202"/>
      <c r="J22" s="204"/>
      <c r="K22" s="138" t="s">
        <v>11</v>
      </c>
      <c r="L22" s="205"/>
      <c r="M22" s="203"/>
      <c r="N22" s="69"/>
      <c r="O22" s="69"/>
      <c r="P22" s="69"/>
      <c r="Q22" s="69"/>
      <c r="R22" s="69"/>
      <c r="S22" s="69"/>
      <c r="T22" s="69"/>
      <c r="U22" s="69"/>
      <c r="V22" s="69"/>
      <c r="W22" s="69"/>
      <c r="X22" s="69"/>
      <c r="Y22" s="69"/>
      <c r="Z22" s="69"/>
    </row>
    <row r="23" spans="1:26" ht="13.5" customHeight="1" x14ac:dyDescent="0.2">
      <c r="A23" s="135"/>
      <c r="B23" s="201" t="s">
        <v>25</v>
      </c>
      <c r="C23" s="202"/>
      <c r="D23" s="202"/>
      <c r="E23" s="202"/>
      <c r="F23" s="202"/>
      <c r="G23" s="202"/>
      <c r="H23" s="202"/>
      <c r="I23" s="202"/>
      <c r="J23" s="203"/>
      <c r="K23" s="135"/>
      <c r="L23" s="135"/>
      <c r="M23" s="135"/>
      <c r="N23" s="69"/>
      <c r="O23" s="69"/>
      <c r="P23" s="69"/>
      <c r="Q23" s="69"/>
      <c r="R23" s="69"/>
      <c r="S23" s="69"/>
      <c r="T23" s="69"/>
      <c r="U23" s="69"/>
      <c r="V23" s="69"/>
      <c r="W23" s="69"/>
      <c r="X23" s="69"/>
      <c r="Y23" s="69"/>
      <c r="Z23" s="69"/>
    </row>
    <row r="24" spans="1:26" ht="4.5" customHeight="1" x14ac:dyDescent="0.2">
      <c r="A24" s="135"/>
      <c r="B24" s="201"/>
      <c r="C24" s="202"/>
      <c r="D24" s="202"/>
      <c r="E24" s="202"/>
      <c r="F24" s="202"/>
      <c r="G24" s="202"/>
      <c r="H24" s="202"/>
      <c r="I24" s="202"/>
      <c r="J24" s="202"/>
      <c r="K24" s="202"/>
      <c r="L24" s="202"/>
      <c r="M24" s="203"/>
      <c r="N24" s="69"/>
      <c r="O24" s="69"/>
      <c r="P24" s="69"/>
      <c r="Q24" s="69"/>
      <c r="R24" s="69"/>
      <c r="S24" s="69"/>
      <c r="T24" s="69"/>
      <c r="U24" s="69"/>
      <c r="V24" s="69"/>
      <c r="W24" s="69"/>
      <c r="X24" s="69"/>
      <c r="Y24" s="69"/>
      <c r="Z24" s="69"/>
    </row>
    <row r="25" spans="1:26" ht="13.5" customHeight="1" x14ac:dyDescent="0.2">
      <c r="A25" s="135"/>
      <c r="B25" s="201" t="s">
        <v>26</v>
      </c>
      <c r="C25" s="202"/>
      <c r="D25" s="202"/>
      <c r="E25" s="202"/>
      <c r="F25" s="202"/>
      <c r="G25" s="202"/>
      <c r="H25" s="202"/>
      <c r="I25" s="202"/>
      <c r="J25" s="203"/>
      <c r="K25" s="138" t="s">
        <v>11</v>
      </c>
      <c r="L25" s="135"/>
      <c r="M25" s="135"/>
      <c r="N25" s="69"/>
      <c r="O25" s="69"/>
      <c r="P25" s="69"/>
      <c r="Q25" s="69"/>
      <c r="R25" s="69"/>
      <c r="S25" s="69"/>
      <c r="T25" s="69"/>
      <c r="U25" s="69"/>
      <c r="V25" s="69"/>
      <c r="W25" s="69"/>
      <c r="X25" s="69"/>
      <c r="Y25" s="69"/>
      <c r="Z25" s="69"/>
    </row>
    <row r="26" spans="1:26" ht="4.5" customHeight="1" x14ac:dyDescent="0.2">
      <c r="A26" s="135"/>
      <c r="B26" s="201"/>
      <c r="C26" s="202"/>
      <c r="D26" s="202"/>
      <c r="E26" s="202"/>
      <c r="F26" s="202"/>
      <c r="G26" s="202"/>
      <c r="H26" s="202"/>
      <c r="I26" s="202"/>
      <c r="J26" s="202"/>
      <c r="K26" s="202"/>
      <c r="L26" s="202"/>
      <c r="M26" s="203"/>
      <c r="N26" s="69"/>
      <c r="O26" s="69"/>
      <c r="P26" s="69"/>
      <c r="Q26" s="69"/>
      <c r="R26" s="69"/>
      <c r="S26" s="69"/>
      <c r="T26" s="69"/>
      <c r="U26" s="69"/>
      <c r="V26" s="69"/>
      <c r="W26" s="69"/>
      <c r="X26" s="69"/>
      <c r="Y26" s="69"/>
      <c r="Z26" s="69"/>
    </row>
    <row r="27" spans="1:26" ht="13.5" customHeight="1" x14ac:dyDescent="0.2">
      <c r="A27" s="135"/>
      <c r="B27" s="206" t="s">
        <v>27</v>
      </c>
      <c r="C27" s="202"/>
      <c r="D27" s="202"/>
      <c r="E27" s="202"/>
      <c r="F27" s="202"/>
      <c r="G27" s="202"/>
      <c r="H27" s="202"/>
      <c r="I27" s="202"/>
      <c r="J27" s="203"/>
      <c r="K27" s="207" t="s">
        <v>11</v>
      </c>
      <c r="L27" s="208"/>
      <c r="M27" s="209"/>
      <c r="N27" s="69"/>
      <c r="O27" s="128"/>
      <c r="P27" s="128"/>
      <c r="Q27" s="128"/>
      <c r="R27" s="128"/>
      <c r="S27" s="128"/>
      <c r="T27" s="128"/>
      <c r="U27" s="69"/>
      <c r="V27" s="69"/>
      <c r="W27" s="69"/>
      <c r="X27" s="69"/>
      <c r="Y27" s="69"/>
      <c r="Z27" s="69"/>
    </row>
    <row r="28" spans="1:26" ht="13.5" customHeight="1" x14ac:dyDescent="0.2">
      <c r="A28" s="201" t="s">
        <v>28</v>
      </c>
      <c r="B28" s="202"/>
      <c r="C28" s="202"/>
      <c r="D28" s="202"/>
      <c r="E28" s="202"/>
      <c r="F28" s="202"/>
      <c r="G28" s="202"/>
      <c r="H28" s="202"/>
      <c r="I28" s="202"/>
      <c r="J28" s="203"/>
      <c r="K28" s="135"/>
      <c r="L28" s="135"/>
      <c r="M28" s="135"/>
      <c r="N28" s="69"/>
      <c r="O28" s="69"/>
      <c r="P28" s="69"/>
      <c r="Q28" s="69"/>
      <c r="R28" s="69"/>
      <c r="S28" s="69"/>
      <c r="T28" s="69"/>
      <c r="U28" s="69"/>
      <c r="V28" s="69"/>
      <c r="W28" s="69"/>
      <c r="X28" s="69"/>
      <c r="Y28" s="69"/>
      <c r="Z28" s="69"/>
    </row>
    <row r="29" spans="1:26" ht="13.5" customHeight="1" x14ac:dyDescent="0.2">
      <c r="A29" s="201" t="s">
        <v>29</v>
      </c>
      <c r="B29" s="202"/>
      <c r="C29" s="202"/>
      <c r="D29" s="202"/>
      <c r="E29" s="202"/>
      <c r="F29" s="202"/>
      <c r="G29" s="202"/>
      <c r="H29" s="202"/>
      <c r="I29" s="202"/>
      <c r="J29" s="202"/>
      <c r="K29" s="202"/>
      <c r="L29" s="202"/>
      <c r="M29" s="203"/>
      <c r="N29" s="69"/>
      <c r="O29" s="69"/>
      <c r="P29" s="69"/>
      <c r="Q29" s="69"/>
      <c r="R29" s="69"/>
      <c r="S29" s="69"/>
      <c r="T29" s="69"/>
      <c r="U29" s="69"/>
      <c r="V29" s="69"/>
      <c r="W29" s="69"/>
      <c r="X29" s="69"/>
      <c r="Y29" s="69"/>
      <c r="Z29" s="69"/>
    </row>
    <row r="30" spans="1:26" ht="13.5" customHeight="1" x14ac:dyDescent="0.2">
      <c r="A30" s="201"/>
      <c r="B30" s="202"/>
      <c r="C30" s="202"/>
      <c r="D30" s="202"/>
      <c r="E30" s="202"/>
      <c r="F30" s="202"/>
      <c r="G30" s="202"/>
      <c r="H30" s="202"/>
      <c r="I30" s="202"/>
      <c r="J30" s="202"/>
      <c r="K30" s="202"/>
      <c r="L30" s="202"/>
      <c r="M30" s="203"/>
      <c r="N30" s="69"/>
      <c r="O30" s="69"/>
      <c r="P30" s="69"/>
      <c r="Q30" s="69"/>
      <c r="R30" s="69"/>
      <c r="S30" s="69"/>
      <c r="T30" s="69"/>
      <c r="U30" s="69"/>
      <c r="V30" s="69"/>
      <c r="W30" s="69"/>
      <c r="X30" s="69"/>
      <c r="Y30" s="69"/>
      <c r="Z30" s="69"/>
    </row>
    <row r="31" spans="1:26" ht="13.5" customHeight="1" x14ac:dyDescent="0.2">
      <c r="A31" s="210" t="s">
        <v>30</v>
      </c>
      <c r="B31" s="211"/>
      <c r="C31" s="211"/>
      <c r="D31" s="211"/>
      <c r="E31" s="211"/>
      <c r="F31" s="212"/>
      <c r="G31" s="213" t="s">
        <v>9</v>
      </c>
      <c r="H31" s="211"/>
      <c r="I31" s="211"/>
      <c r="J31" s="211"/>
      <c r="K31" s="211"/>
      <c r="L31" s="211"/>
      <c r="M31" s="212"/>
      <c r="N31" s="69"/>
      <c r="O31" s="69"/>
      <c r="P31" s="69"/>
      <c r="Q31" s="69"/>
      <c r="R31" s="69"/>
      <c r="S31" s="69"/>
      <c r="T31" s="69"/>
      <c r="U31" s="69"/>
      <c r="V31" s="69"/>
      <c r="W31" s="69"/>
      <c r="X31" s="69"/>
      <c r="Y31" s="69"/>
      <c r="Z31" s="69"/>
    </row>
    <row r="32" spans="1:26" ht="13.5" customHeight="1" x14ac:dyDescent="0.2">
      <c r="A32" s="75" t="s">
        <v>31</v>
      </c>
      <c r="B32" s="143" t="s">
        <v>12</v>
      </c>
      <c r="C32" s="214" t="s">
        <v>32</v>
      </c>
      <c r="D32" s="208"/>
      <c r="E32" s="208"/>
      <c r="F32" s="208"/>
      <c r="G32" s="208"/>
      <c r="H32" s="208"/>
      <c r="I32" s="208"/>
      <c r="J32" s="209"/>
      <c r="K32" s="215" t="s">
        <v>33</v>
      </c>
      <c r="L32" s="208"/>
      <c r="M32" s="209"/>
      <c r="N32" s="69"/>
      <c r="O32" s="69"/>
      <c r="P32" s="69"/>
      <c r="Q32" s="69"/>
      <c r="R32" s="69"/>
      <c r="S32" s="69"/>
      <c r="T32" s="69"/>
      <c r="U32" s="69"/>
      <c r="V32" s="69"/>
      <c r="W32" s="69"/>
      <c r="X32" s="69"/>
      <c r="Y32" s="69"/>
      <c r="Z32" s="69"/>
    </row>
    <row r="33" spans="1:26" ht="13.5" customHeight="1" x14ac:dyDescent="0.2">
      <c r="A33" s="144"/>
      <c r="B33" s="145">
        <v>1</v>
      </c>
      <c r="C33" s="214">
        <v>2</v>
      </c>
      <c r="D33" s="208"/>
      <c r="E33" s="208"/>
      <c r="F33" s="208"/>
      <c r="G33" s="208"/>
      <c r="H33" s="208"/>
      <c r="I33" s="208"/>
      <c r="J33" s="209"/>
      <c r="K33" s="214">
        <v>3</v>
      </c>
      <c r="L33" s="208"/>
      <c r="M33" s="209"/>
      <c r="N33" s="69"/>
      <c r="O33" s="69"/>
      <c r="P33" s="69"/>
      <c r="Q33" s="69"/>
      <c r="R33" s="69"/>
      <c r="S33" s="69"/>
      <c r="T33" s="69"/>
      <c r="U33" s="69"/>
      <c r="V33" s="69"/>
      <c r="W33" s="69"/>
      <c r="X33" s="69"/>
      <c r="Y33" s="69"/>
      <c r="Z33" s="69"/>
    </row>
    <row r="34" spans="1:26" ht="13.5" customHeight="1" x14ac:dyDescent="0.2">
      <c r="A34" s="146" t="str">
        <f>ROW()-ROW(Table0)&amp;"."</f>
        <v>1.</v>
      </c>
      <c r="B34" s="140" t="s">
        <v>11</v>
      </c>
      <c r="C34" s="207" t="s">
        <v>11</v>
      </c>
      <c r="D34" s="208"/>
      <c r="E34" s="208"/>
      <c r="F34" s="208"/>
      <c r="G34" s="208"/>
      <c r="H34" s="208"/>
      <c r="I34" s="208"/>
      <c r="J34" s="209"/>
      <c r="K34" s="207" t="s">
        <v>11</v>
      </c>
      <c r="L34" s="208"/>
      <c r="M34" s="209"/>
      <c r="N34" s="69"/>
      <c r="O34" s="69"/>
      <c r="P34" s="69"/>
      <c r="Q34" s="69"/>
      <c r="R34" s="69"/>
      <c r="S34" s="69"/>
      <c r="T34" s="69"/>
      <c r="U34" s="69"/>
      <c r="V34" s="69"/>
      <c r="W34" s="69"/>
      <c r="X34" s="69"/>
      <c r="Y34" s="69"/>
      <c r="Z34" s="69"/>
    </row>
    <row r="35" spans="1:26" ht="13.5" customHeight="1" x14ac:dyDescent="0.2">
      <c r="A35" s="146" t="str">
        <f>ROW()-ROW(Table0)&amp;"."</f>
        <v>2.</v>
      </c>
      <c r="B35" s="140" t="s">
        <v>11</v>
      </c>
      <c r="C35" s="207" t="s">
        <v>11</v>
      </c>
      <c r="D35" s="208"/>
      <c r="E35" s="208"/>
      <c r="F35" s="208"/>
      <c r="G35" s="208"/>
      <c r="H35" s="208"/>
      <c r="I35" s="208"/>
      <c r="J35" s="209"/>
      <c r="K35" s="216" t="s">
        <v>11</v>
      </c>
      <c r="L35" s="208"/>
      <c r="M35" s="209"/>
      <c r="N35" s="69"/>
      <c r="O35" s="69"/>
      <c r="P35" s="69"/>
      <c r="Q35" s="69"/>
      <c r="R35" s="69"/>
      <c r="S35" s="69"/>
      <c r="T35" s="69"/>
      <c r="U35" s="69"/>
      <c r="V35" s="69"/>
      <c r="W35" s="69"/>
      <c r="X35" s="69"/>
      <c r="Y35" s="69"/>
      <c r="Z35" s="69"/>
    </row>
    <row r="36" spans="1:26" ht="13.5" customHeight="1" x14ac:dyDescent="0.2">
      <c r="A36" s="147" t="str">
        <f>ROW()-ROW(Table0)&amp;"."</f>
        <v>3.</v>
      </c>
      <c r="B36" s="148" t="s">
        <v>11</v>
      </c>
      <c r="C36" s="207" t="s">
        <v>11</v>
      </c>
      <c r="D36" s="208"/>
      <c r="E36" s="208"/>
      <c r="F36" s="208"/>
      <c r="G36" s="208"/>
      <c r="H36" s="208"/>
      <c r="I36" s="208"/>
      <c r="J36" s="209"/>
      <c r="K36" s="216" t="s">
        <v>11</v>
      </c>
      <c r="L36" s="208"/>
      <c r="M36" s="209"/>
      <c r="N36" s="69"/>
      <c r="O36" s="69"/>
      <c r="P36" s="69"/>
      <c r="Q36" s="69"/>
      <c r="R36" s="69"/>
      <c r="S36" s="69"/>
      <c r="T36" s="69"/>
      <c r="U36" s="69"/>
      <c r="V36" s="69"/>
      <c r="W36" s="69"/>
      <c r="X36" s="69"/>
      <c r="Y36" s="69"/>
      <c r="Z36" s="69"/>
    </row>
    <row r="37" spans="1:26" ht="13.5" customHeight="1" x14ac:dyDescent="0.2">
      <c r="A37" s="201"/>
      <c r="B37" s="202"/>
      <c r="C37" s="202"/>
      <c r="D37" s="202"/>
      <c r="E37" s="202"/>
      <c r="F37" s="202"/>
      <c r="G37" s="202"/>
      <c r="H37" s="202"/>
      <c r="I37" s="202"/>
      <c r="J37" s="202"/>
      <c r="K37" s="202"/>
      <c r="L37" s="202"/>
      <c r="M37" s="203"/>
      <c r="N37" s="69"/>
      <c r="O37" s="69"/>
      <c r="P37" s="69"/>
      <c r="Q37" s="69"/>
      <c r="R37" s="69"/>
      <c r="S37" s="69"/>
      <c r="T37" s="69"/>
      <c r="U37" s="69"/>
      <c r="V37" s="69"/>
      <c r="W37" s="69"/>
      <c r="X37" s="69"/>
      <c r="Y37" s="69"/>
      <c r="Z37" s="69"/>
    </row>
    <row r="38" spans="1:26" ht="13.5" customHeight="1" x14ac:dyDescent="0.2">
      <c r="A38" s="135"/>
      <c r="B38" s="201" t="s">
        <v>22</v>
      </c>
      <c r="C38" s="202"/>
      <c r="D38" s="202"/>
      <c r="E38" s="202"/>
      <c r="F38" s="202"/>
      <c r="G38" s="202"/>
      <c r="H38" s="202"/>
      <c r="I38" s="202"/>
      <c r="J38" s="203"/>
      <c r="K38" s="141"/>
      <c r="L38" s="142"/>
      <c r="M38" s="142"/>
      <c r="N38" s="69"/>
      <c r="O38" s="69"/>
      <c r="P38" s="69"/>
      <c r="Q38" s="69"/>
      <c r="R38" s="69"/>
      <c r="S38" s="69"/>
      <c r="T38" s="69"/>
      <c r="U38" s="69"/>
      <c r="V38" s="69"/>
      <c r="W38" s="69"/>
      <c r="X38" s="69"/>
      <c r="Y38" s="69"/>
      <c r="Z38" s="69"/>
    </row>
    <row r="39" spans="1:26" ht="13.5" customHeight="1" x14ac:dyDescent="0.2">
      <c r="A39" s="135"/>
      <c r="B39" s="201" t="s">
        <v>34</v>
      </c>
      <c r="C39" s="202"/>
      <c r="D39" s="202"/>
      <c r="E39" s="202"/>
      <c r="F39" s="202"/>
      <c r="G39" s="202"/>
      <c r="H39" s="202"/>
      <c r="I39" s="202"/>
      <c r="J39" s="204"/>
      <c r="K39" s="138"/>
      <c r="L39" s="205"/>
      <c r="M39" s="203"/>
      <c r="N39" s="69"/>
      <c r="O39" s="69"/>
      <c r="P39" s="69"/>
      <c r="Q39" s="69"/>
      <c r="R39" s="69"/>
      <c r="S39" s="69"/>
      <c r="T39" s="69"/>
      <c r="U39" s="69"/>
      <c r="V39" s="69"/>
      <c r="W39" s="69"/>
      <c r="X39" s="69"/>
      <c r="Y39" s="69"/>
      <c r="Z39" s="69"/>
    </row>
    <row r="40" spans="1:26" ht="13.5" customHeight="1" x14ac:dyDescent="0.2">
      <c r="A40" s="201"/>
      <c r="B40" s="202"/>
      <c r="C40" s="202"/>
      <c r="D40" s="202"/>
      <c r="E40" s="202"/>
      <c r="F40" s="202"/>
      <c r="G40" s="202"/>
      <c r="H40" s="202"/>
      <c r="I40" s="202"/>
      <c r="J40" s="202"/>
      <c r="K40" s="202"/>
      <c r="L40" s="202"/>
      <c r="M40" s="203"/>
      <c r="N40" s="69"/>
      <c r="O40" s="69"/>
      <c r="P40" s="69"/>
      <c r="Q40" s="69"/>
      <c r="R40" s="69"/>
      <c r="S40" s="69"/>
      <c r="T40" s="69"/>
      <c r="U40" s="69"/>
      <c r="V40" s="69"/>
      <c r="W40" s="69"/>
      <c r="X40" s="69"/>
      <c r="Y40" s="69"/>
      <c r="Z40" s="69"/>
    </row>
    <row r="41" spans="1:26" ht="13.5" customHeight="1" x14ac:dyDescent="0.2">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row>
    <row r="42" spans="1:26" ht="13.5" customHeight="1" x14ac:dyDescent="0.2">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row>
    <row r="43" spans="1:26" ht="13.5" customHeight="1" x14ac:dyDescent="0.2">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1:26" ht="13.5" customHeight="1" x14ac:dyDescent="0.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6" ht="13.5" customHeight="1" x14ac:dyDescent="0.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row>
    <row r="46" spans="1:26" ht="13.5" customHeight="1" x14ac:dyDescent="0.2">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spans="1:26" ht="13.5" customHeight="1" x14ac:dyDescent="0.2">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6" ht="13.5" customHeight="1" x14ac:dyDescent="0.2">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ht="13.5" customHeight="1" x14ac:dyDescent="0.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ht="13.5" customHeight="1" x14ac:dyDescent="0.2">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ht="13.5" customHeight="1" x14ac:dyDescent="0.2">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ht="13.5" customHeight="1" x14ac:dyDescent="0.2">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ht="13.5" customHeigh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ht="13.5" customHeight="1" x14ac:dyDescent="0.2">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ht="13.5" customHeight="1" x14ac:dyDescent="0.2">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ht="13.5"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ht="13.5" customHeight="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ht="13.5" customHeight="1" x14ac:dyDescent="0.2">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ht="13.5" customHeight="1" x14ac:dyDescent="0.2">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ht="13.5" customHeight="1" x14ac:dyDescent="0.2">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ht="13.5" customHeight="1" x14ac:dyDescent="0.2">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ht="13.5" customHeight="1" x14ac:dyDescent="0.2">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ht="13.5" customHeight="1" x14ac:dyDescent="0.2">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ht="13.5" customHeight="1" x14ac:dyDescent="0.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ht="13.5" customHeight="1" x14ac:dyDescent="0.2">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ht="13.5" customHeight="1" x14ac:dyDescent="0.2">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ht="13.5" customHeight="1" x14ac:dyDescent="0.2">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ht="13.5" customHeight="1" x14ac:dyDescent="0.2">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ht="13.5" customHeigh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ht="13.5" customHeight="1"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ht="13.5" customHeight="1"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ht="13.5" customHeight="1"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ht="13.5" customHeight="1" x14ac:dyDescent="0.2">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spans="1:26" ht="13.5" customHeight="1" x14ac:dyDescent="0.2">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1:26" ht="13.5" customHeight="1" x14ac:dyDescent="0.2">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spans="1:26" ht="13.5" customHeight="1" x14ac:dyDescent="0.2">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spans="1:26" ht="13.5" customHeight="1" x14ac:dyDescent="0.2">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spans="1:26" ht="13.5" customHeight="1" x14ac:dyDescent="0.2">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spans="1:26" ht="13.5" customHeight="1" x14ac:dyDescent="0.2">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spans="1:26" ht="13.5" customHeight="1" x14ac:dyDescent="0.2">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spans="1:26" ht="13.5" customHeight="1" x14ac:dyDescent="0.2">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spans="1:26" ht="13.5" customHeight="1" x14ac:dyDescent="0.2">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spans="1:26" ht="13.5" customHeight="1" x14ac:dyDescent="0.2">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spans="1:26" ht="13.5" customHeight="1" x14ac:dyDescent="0.2">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spans="1:26" ht="13.5" customHeight="1" x14ac:dyDescent="0.2">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spans="1:26" ht="13.5" customHeight="1" x14ac:dyDescent="0.2">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spans="1:26" ht="13.5" customHeight="1" x14ac:dyDescent="0.2">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spans="1:26" ht="13.5" customHeight="1" x14ac:dyDescent="0.2">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spans="1:26" ht="13.5" customHeight="1" x14ac:dyDescent="0.2">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spans="1:26" ht="13.5" customHeight="1" x14ac:dyDescent="0.2">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spans="1:26" ht="13.5" customHeight="1" x14ac:dyDescent="0.2">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spans="1:26" ht="13.5" customHeight="1"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spans="1:26" ht="13.5" customHeight="1"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spans="1:26" ht="13.5" customHeight="1" x14ac:dyDescent="0.2">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spans="1:26" ht="13.5" customHeight="1" x14ac:dyDescent="0.2">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spans="1:26" ht="13.5" customHeight="1" x14ac:dyDescent="0.2">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spans="1:26" ht="13.5" customHeight="1" x14ac:dyDescent="0.2">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spans="1:26" ht="13.5" customHeight="1" x14ac:dyDescent="0.2">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spans="1:26" ht="13.5" customHeight="1" x14ac:dyDescent="0.2">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spans="1:26" ht="13.5" customHeight="1" x14ac:dyDescent="0.2">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spans="1:26" ht="13.5" customHeight="1" x14ac:dyDescent="0.2">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spans="1:26" ht="13.5" customHeight="1" x14ac:dyDescent="0.2">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spans="1:26" ht="13.5" customHeight="1" x14ac:dyDescent="0.2">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spans="1:26" ht="13.5" customHeight="1" x14ac:dyDescent="0.2">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spans="1:26" ht="13.5" customHeight="1" x14ac:dyDescent="0.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ht="13.5" customHeight="1" x14ac:dyDescent="0.2">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ht="13.5" customHeight="1" x14ac:dyDescent="0.2">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ht="13.5" customHeight="1" x14ac:dyDescent="0.2">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ht="13.5" customHeight="1" x14ac:dyDescent="0.2">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ht="13.5" customHeight="1" x14ac:dyDescent="0.2">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ht="13.5" customHeight="1" x14ac:dyDescent="0.2">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3.5" customHeight="1" x14ac:dyDescent="0.2">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26" ht="13.5" customHeight="1" x14ac:dyDescent="0.2">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26" ht="13.5" customHeight="1" x14ac:dyDescent="0.2">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26" ht="13.5" customHeight="1" x14ac:dyDescent="0.2">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26" ht="13.5" customHeight="1" x14ac:dyDescent="0.2">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26" ht="13.5" customHeight="1" x14ac:dyDescent="0.2">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26" ht="13.5" customHeight="1" x14ac:dyDescent="0.2">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26" ht="13.5" customHeight="1" x14ac:dyDescent="0.2">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26" ht="13.5" customHeight="1" x14ac:dyDescent="0.2">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26" ht="13.5" customHeight="1" x14ac:dyDescent="0.2">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26" ht="13.5"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26" ht="13.5" customHeight="1" x14ac:dyDescent="0.2">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26" ht="13.5" customHeight="1" x14ac:dyDescent="0.2">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ht="13.5" customHeight="1" x14ac:dyDescent="0.2">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26" ht="13.5" customHeight="1" x14ac:dyDescent="0.2">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spans="1:26" ht="13.5" customHeight="1" x14ac:dyDescent="0.2">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spans="1:26" ht="13.5" customHeight="1" x14ac:dyDescent="0.2">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spans="1:26" ht="13.5" customHeight="1" x14ac:dyDescent="0.2">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spans="1:26" ht="13.5" customHeight="1" x14ac:dyDescent="0.2">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spans="1:26" ht="13.5" customHeight="1" x14ac:dyDescent="0.2">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spans="1:26" ht="13.5" customHeight="1" x14ac:dyDescent="0.2">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spans="1:26" ht="13.5" customHeight="1" x14ac:dyDescent="0.2">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26" ht="13.5" customHeight="1" x14ac:dyDescent="0.2">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26" ht="13.5" customHeight="1" x14ac:dyDescent="0.2">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26" ht="13.5" customHeight="1" x14ac:dyDescent="0.2">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26" ht="13.5" customHeight="1" x14ac:dyDescent="0.2">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26" ht="13.5" customHeight="1" x14ac:dyDescent="0.2">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ht="13.5" customHeight="1" x14ac:dyDescent="0.2">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26" ht="13.5" customHeight="1" x14ac:dyDescent="0.2">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26" ht="13.5" customHeight="1" x14ac:dyDescent="0.2">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26" ht="13.5" customHeight="1" x14ac:dyDescent="0.2">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26" ht="13.5" customHeight="1" x14ac:dyDescent="0.2">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26" ht="13.5" customHeight="1" x14ac:dyDescent="0.2">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ht="13.5" customHeight="1" x14ac:dyDescent="0.2">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ht="13.5" customHeight="1" x14ac:dyDescent="0.2">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ht="13.5" customHeight="1" x14ac:dyDescent="0.2">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1:26" ht="13.5" customHeight="1" x14ac:dyDescent="0.2">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ht="13.5" customHeight="1" x14ac:dyDescent="0.2">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ht="13.5" customHeight="1" x14ac:dyDescent="0.2">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ht="13.5" customHeight="1" x14ac:dyDescent="0.2">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ht="13.5" customHeight="1" x14ac:dyDescent="0.2">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ht="13.5" customHeight="1" x14ac:dyDescent="0.2">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ht="13.5" customHeight="1" x14ac:dyDescent="0.2">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ht="13.5" customHeight="1" x14ac:dyDescent="0.2">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3.5" customHeight="1" x14ac:dyDescent="0.2">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ht="13.5" customHeight="1" x14ac:dyDescent="0.2">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ht="13.5" customHeight="1" x14ac:dyDescent="0.2">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ht="13.5" customHeight="1"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ht="13.5" customHeight="1" x14ac:dyDescent="0.2">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ht="13.5" customHeight="1" x14ac:dyDescent="0.2">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ht="13.5" customHeight="1" x14ac:dyDescent="0.2">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1:26" ht="13.5" customHeight="1" x14ac:dyDescent="0.2">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spans="1:26" ht="13.5" customHeight="1" x14ac:dyDescent="0.2">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spans="1:26" ht="13.5" customHeight="1" x14ac:dyDescent="0.2">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spans="1:26" ht="13.5" customHeight="1" x14ac:dyDescent="0.2">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spans="1:26" ht="13.5" customHeight="1" x14ac:dyDescent="0.2">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spans="1:26" ht="13.5" customHeight="1" x14ac:dyDescent="0.2">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spans="1:26" ht="13.5" customHeight="1" x14ac:dyDescent="0.2">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ht="13.5" customHeight="1" x14ac:dyDescent="0.2">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3.5" customHeight="1" x14ac:dyDescent="0.2">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3.5" customHeight="1" x14ac:dyDescent="0.2">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ht="13.5" customHeight="1" x14ac:dyDescent="0.2">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ht="13.5" customHeight="1" x14ac:dyDescent="0.2">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ht="13.5" customHeight="1" x14ac:dyDescent="0.2">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ht="13.5" customHeight="1" x14ac:dyDescent="0.2">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26" ht="13.5" customHeight="1" x14ac:dyDescent="0.2">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26" ht="13.5" customHeight="1" x14ac:dyDescent="0.2">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26" ht="13.5" customHeight="1" x14ac:dyDescent="0.2">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26" ht="13.5" customHeight="1" x14ac:dyDescent="0.2">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26" ht="13.5" customHeight="1" x14ac:dyDescent="0.2">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26" ht="13.5" customHeight="1" x14ac:dyDescent="0.2">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26" ht="13.5"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26" ht="13.5" customHeight="1" x14ac:dyDescent="0.2">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26" ht="13.5" customHeight="1" x14ac:dyDescent="0.2">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26" ht="13.5" customHeight="1" x14ac:dyDescent="0.2">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26" ht="13.5" customHeight="1" x14ac:dyDescent="0.2">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26" ht="13.5" customHeight="1" x14ac:dyDescent="0.2">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26" ht="13.5" customHeight="1" x14ac:dyDescent="0.2">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26" ht="13.5" customHeight="1" x14ac:dyDescent="0.2">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spans="1:26" ht="13.5" customHeight="1" x14ac:dyDescent="0.2">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spans="1:26" ht="13.5" customHeight="1" x14ac:dyDescent="0.2">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spans="1:26" ht="13.5" customHeight="1" x14ac:dyDescent="0.2">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spans="1:26" ht="13.5" customHeight="1" x14ac:dyDescent="0.2">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spans="1:26" ht="13.5" customHeight="1" x14ac:dyDescent="0.2">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spans="1:26" ht="13.5" customHeight="1" x14ac:dyDescent="0.2">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spans="1:26" ht="13.5" customHeight="1" x14ac:dyDescent="0.2">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spans="1:26" ht="13.5" customHeight="1" x14ac:dyDescent="0.2">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26" ht="13.5" customHeight="1" x14ac:dyDescent="0.2">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26" ht="13.5" customHeight="1" x14ac:dyDescent="0.2">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26" ht="13.5" customHeight="1" x14ac:dyDescent="0.2">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26" ht="13.5" customHeight="1" x14ac:dyDescent="0.2">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26" ht="13.5" customHeight="1" x14ac:dyDescent="0.2">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26" ht="13.5" customHeight="1" x14ac:dyDescent="0.2">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26" ht="13.5" customHeight="1" x14ac:dyDescent="0.2">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spans="1:26" ht="13.5" customHeight="1" x14ac:dyDescent="0.2">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26" ht="13.5" customHeight="1" x14ac:dyDescent="0.2">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26" ht="13.5" customHeight="1" x14ac:dyDescent="0.2">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ht="13.5" customHeight="1" x14ac:dyDescent="0.2">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ht="13.5" customHeight="1" x14ac:dyDescent="0.2">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ht="13.5" customHeight="1" x14ac:dyDescent="0.2">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ht="13.5" customHeight="1" x14ac:dyDescent="0.2">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ht="13.5" customHeight="1" x14ac:dyDescent="0.2">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ht="13.5" customHeight="1" x14ac:dyDescent="0.2">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ht="13.5" customHeight="1" x14ac:dyDescent="0.2">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ht="13.5" customHeight="1" x14ac:dyDescent="0.2">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ht="13.5" customHeight="1" x14ac:dyDescent="0.2">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ht="13.5" customHeight="1" x14ac:dyDescent="0.2">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ht="13.5" customHeight="1" x14ac:dyDescent="0.2">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ht="13.5" customHeight="1" x14ac:dyDescent="0.2">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ht="13.5" customHeight="1" x14ac:dyDescent="0.2">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3.5" customHeight="1" x14ac:dyDescent="0.2">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ht="13.5" customHeight="1" x14ac:dyDescent="0.2">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ht="13.5" customHeight="1" x14ac:dyDescent="0.2">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6" ht="13.5" customHeight="1" x14ac:dyDescent="0.2">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ht="13.5" customHeight="1" x14ac:dyDescent="0.2">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spans="1:26" ht="13.5" customHeight="1" x14ac:dyDescent="0.2">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spans="1:26" ht="13.5" customHeight="1"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spans="1:26" ht="13.5" customHeight="1" x14ac:dyDescent="0.2">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spans="1:26" ht="13.5" customHeight="1" x14ac:dyDescent="0.2">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spans="1:26" ht="13.5" customHeight="1" x14ac:dyDescent="0.2">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spans="1:26" ht="13.5" customHeight="1" x14ac:dyDescent="0.2">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spans="1:26" ht="13.5" customHeight="1" x14ac:dyDescent="0.2">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spans="1:26" ht="13.5" customHeight="1" x14ac:dyDescent="0.2">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spans="1:26" ht="13.5" customHeight="1" x14ac:dyDescent="0.2">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spans="1:26" ht="13.5" customHeight="1" x14ac:dyDescent="0.2">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spans="1:26" ht="13.5" customHeight="1" x14ac:dyDescent="0.2">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spans="1:26" ht="13.5" customHeight="1" x14ac:dyDescent="0.2">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spans="1:26" ht="13.5" customHeight="1" x14ac:dyDescent="0.2">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spans="1:26" ht="13.5" customHeight="1" x14ac:dyDescent="0.2">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spans="1:26" ht="13.5" customHeight="1" x14ac:dyDescent="0.2">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spans="1:26" ht="13.5" customHeight="1" x14ac:dyDescent="0.2">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spans="1:26" ht="13.5" customHeight="1" x14ac:dyDescent="0.2">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spans="1:26" ht="13.5"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spans="1:26" ht="13.5" customHeight="1" x14ac:dyDescent="0.2">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spans="1:26" ht="13.5" customHeight="1" x14ac:dyDescent="0.2">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spans="1:26" ht="13.5" customHeight="1" x14ac:dyDescent="0.2">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spans="1:26" ht="13.5" customHeight="1" x14ac:dyDescent="0.2">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spans="1:26" ht="13.5" customHeight="1" x14ac:dyDescent="0.2">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spans="1:26" ht="13.5" customHeight="1" x14ac:dyDescent="0.2">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spans="1:26" ht="13.5" customHeight="1" x14ac:dyDescent="0.2">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spans="1:26" ht="13.5" customHeight="1" x14ac:dyDescent="0.2">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spans="1:26" ht="13.5" customHeight="1" x14ac:dyDescent="0.2">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spans="1:26" ht="13.5" customHeight="1" x14ac:dyDescent="0.2">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spans="1:26" ht="13.5" customHeight="1" x14ac:dyDescent="0.2">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spans="1:26" ht="13.5" customHeight="1" x14ac:dyDescent="0.2">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spans="1:26" ht="13.5" customHeight="1" x14ac:dyDescent="0.2">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spans="1:26" ht="13.5" customHeight="1" x14ac:dyDescent="0.2">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spans="1:26" ht="13.5" customHeight="1" x14ac:dyDescent="0.2">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spans="1:26" ht="13.5" customHeight="1" x14ac:dyDescent="0.2">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spans="1:26" ht="13.5" customHeight="1" x14ac:dyDescent="0.2">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spans="1:26" ht="13.5" customHeight="1" x14ac:dyDescent="0.2">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spans="1:26" ht="13.5" customHeight="1" x14ac:dyDescent="0.2">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spans="1:26" ht="13.5" customHeight="1" x14ac:dyDescent="0.2">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spans="1:26" ht="13.5" customHeight="1" x14ac:dyDescent="0.2">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spans="1:26" ht="13.5" customHeight="1" x14ac:dyDescent="0.2">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spans="1:26" ht="13.5" customHeight="1" x14ac:dyDescent="0.2">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spans="1:26" ht="13.5" customHeight="1" x14ac:dyDescent="0.2">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spans="1:26" ht="13.5" customHeight="1" x14ac:dyDescent="0.2">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spans="1:26" ht="13.5" customHeight="1" x14ac:dyDescent="0.2">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spans="1:26" ht="13.5" customHeight="1" x14ac:dyDescent="0.2">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spans="1:26" ht="13.5" customHeight="1" x14ac:dyDescent="0.2">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spans="1:26" ht="13.5" customHeight="1" x14ac:dyDescent="0.2">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spans="1:26" ht="13.5" customHeight="1" x14ac:dyDescent="0.2">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spans="1:26" ht="13.5" customHeight="1" x14ac:dyDescent="0.2">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spans="1:26" ht="13.5" customHeight="1" x14ac:dyDescent="0.2">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spans="1:26" ht="13.5" customHeight="1" x14ac:dyDescent="0.2">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spans="1:26" ht="13.5" customHeight="1" x14ac:dyDescent="0.2">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spans="1:26" ht="13.5" customHeight="1" x14ac:dyDescent="0.2">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spans="1:26" ht="13.5" customHeight="1" x14ac:dyDescent="0.2">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spans="1:26" ht="13.5" customHeight="1" x14ac:dyDescent="0.2">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spans="1:26" ht="13.5" customHeight="1" x14ac:dyDescent="0.2">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spans="1:26" ht="13.5" customHeight="1" x14ac:dyDescent="0.2">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spans="1:26" ht="13.5" customHeight="1" x14ac:dyDescent="0.2">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spans="1:26" ht="13.5" customHeight="1" x14ac:dyDescent="0.2">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spans="1:26" ht="13.5" customHeight="1" x14ac:dyDescent="0.2">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spans="1:26" ht="13.5" customHeight="1" x14ac:dyDescent="0.2">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spans="1:26" ht="13.5" customHeight="1" x14ac:dyDescent="0.2">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spans="1:26" ht="13.5" customHeight="1" x14ac:dyDescent="0.2">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spans="1:26" ht="13.5" customHeight="1" x14ac:dyDescent="0.2">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spans="1:26" ht="13.5" customHeight="1" x14ac:dyDescent="0.2">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spans="1:26" ht="13.5" customHeight="1" x14ac:dyDescent="0.2">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spans="1:26" ht="13.5" customHeight="1" x14ac:dyDescent="0.2">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spans="1:26" ht="13.5" customHeight="1" x14ac:dyDescent="0.2">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spans="1:26" ht="13.5" customHeight="1" x14ac:dyDescent="0.2">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spans="1:26" ht="13.5" customHeight="1" x14ac:dyDescent="0.2">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spans="1:26" ht="13.5" customHeight="1" x14ac:dyDescent="0.2">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spans="1:26" ht="13.5" customHeight="1" x14ac:dyDescent="0.2">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spans="1:26" ht="13.5" customHeight="1" x14ac:dyDescent="0.2">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spans="1:26" ht="13.5" customHeight="1" x14ac:dyDescent="0.2">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spans="1:26" ht="13.5" customHeight="1" x14ac:dyDescent="0.2">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spans="1:26" ht="13.5" customHeight="1" x14ac:dyDescent="0.2">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spans="1:26" ht="13.5" customHeight="1" x14ac:dyDescent="0.2">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spans="1:26" ht="13.5" customHeight="1" x14ac:dyDescent="0.2">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spans="1:26" ht="13.5"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spans="1:26" ht="13.5" customHeight="1" x14ac:dyDescent="0.2">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spans="1:26" ht="13.5" customHeight="1" x14ac:dyDescent="0.2">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spans="1:26" ht="13.5" customHeight="1" x14ac:dyDescent="0.2">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spans="1:26" ht="13.5" customHeight="1" x14ac:dyDescent="0.2">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spans="1:26" ht="13.5" customHeight="1" x14ac:dyDescent="0.2">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spans="1:26" ht="13.5" customHeight="1" x14ac:dyDescent="0.2">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spans="1:26" ht="13.5" customHeight="1" x14ac:dyDescent="0.2">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spans="1:26" ht="13.5" customHeight="1" x14ac:dyDescent="0.2">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spans="1:26" ht="13.5" customHeight="1" x14ac:dyDescent="0.2">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spans="1:26" ht="13.5" customHeight="1" x14ac:dyDescent="0.2">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spans="1:26" ht="13.5" customHeight="1" x14ac:dyDescent="0.2">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spans="1:26" ht="13.5" customHeight="1" x14ac:dyDescent="0.2">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spans="1:26" ht="13.5" customHeight="1" x14ac:dyDescent="0.2">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spans="1:26" ht="13.5" customHeight="1" x14ac:dyDescent="0.2">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spans="1:26" ht="13.5" customHeight="1" x14ac:dyDescent="0.2">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spans="1:26" ht="13.5" customHeight="1" x14ac:dyDescent="0.2">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spans="1:26" ht="13.5" customHeight="1" x14ac:dyDescent="0.2">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spans="1:26" ht="13.5" customHeight="1" x14ac:dyDescent="0.2">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spans="1:26" ht="13.5" customHeight="1" x14ac:dyDescent="0.2">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spans="1:26" ht="13.5" customHeight="1" x14ac:dyDescent="0.2">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spans="1:26" ht="13.5" customHeight="1" x14ac:dyDescent="0.2">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spans="1:26" ht="13.5" customHeight="1" x14ac:dyDescent="0.2">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spans="1:26" ht="13.5" customHeight="1" x14ac:dyDescent="0.2">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spans="1:26" ht="13.5" customHeight="1" x14ac:dyDescent="0.2">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spans="1:26" ht="13.5" customHeight="1" x14ac:dyDescent="0.2">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spans="1:26" ht="13.5" customHeight="1" x14ac:dyDescent="0.2">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spans="1:26" ht="13.5" customHeight="1" x14ac:dyDescent="0.2">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spans="1:26" ht="13.5" customHeight="1" x14ac:dyDescent="0.2">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spans="1:26" ht="13.5" customHeight="1" x14ac:dyDescent="0.2">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spans="1:26" ht="13.5" customHeight="1" x14ac:dyDescent="0.2">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spans="1:26" ht="13.5" customHeight="1" x14ac:dyDescent="0.2">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spans="1:26" ht="13.5" customHeight="1" x14ac:dyDescent="0.2">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spans="1:26" ht="13.5" customHeight="1" x14ac:dyDescent="0.2">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spans="1:26" ht="13.5" customHeight="1" x14ac:dyDescent="0.2">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spans="1:26" ht="13.5" customHeight="1" x14ac:dyDescent="0.2">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spans="1:26" ht="13.5" customHeight="1" x14ac:dyDescent="0.2">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spans="1:26" ht="13.5" customHeight="1" x14ac:dyDescent="0.2">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spans="1:26" ht="13.5" customHeight="1" x14ac:dyDescent="0.2">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spans="1:26" ht="13.5" customHeight="1" x14ac:dyDescent="0.2">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1:26" ht="13.5" customHeight="1" x14ac:dyDescent="0.2">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spans="1:26" ht="13.5" customHeight="1" x14ac:dyDescent="0.2">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spans="1:26" ht="13.5" customHeight="1" x14ac:dyDescent="0.2">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spans="1:26" ht="13.5" customHeight="1" x14ac:dyDescent="0.2">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spans="1:26" ht="13.5" customHeight="1" x14ac:dyDescent="0.2">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spans="1:26" ht="13.5" customHeight="1" x14ac:dyDescent="0.2">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spans="1:26" ht="13.5" customHeight="1" x14ac:dyDescent="0.2">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spans="1:26" ht="13.5" customHeight="1" x14ac:dyDescent="0.2">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spans="1:26" ht="13.5" customHeight="1" x14ac:dyDescent="0.2">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spans="1:26" ht="13.5" customHeight="1" x14ac:dyDescent="0.2">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spans="1:26" ht="13.5" customHeight="1" x14ac:dyDescent="0.2">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spans="1:26" ht="13.5" customHeight="1" x14ac:dyDescent="0.2">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spans="1:26" ht="13.5" customHeight="1" x14ac:dyDescent="0.2">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spans="1:26" ht="13.5" customHeight="1" x14ac:dyDescent="0.2">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spans="1:26" ht="13.5" customHeight="1" x14ac:dyDescent="0.2">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spans="1:26" ht="13.5" customHeight="1" x14ac:dyDescent="0.2">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spans="1:26" ht="13.5" customHeight="1" x14ac:dyDescent="0.2">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spans="1:26" ht="13.5" customHeight="1" x14ac:dyDescent="0.2">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spans="1:26" ht="13.5" customHeight="1" x14ac:dyDescent="0.2">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spans="1:26" ht="13.5" customHeight="1" x14ac:dyDescent="0.2">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spans="1:26" ht="13.5" customHeight="1" x14ac:dyDescent="0.2">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spans="1:26" ht="13.5" customHeight="1" x14ac:dyDescent="0.2">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spans="1:26" ht="13.5" customHeight="1" x14ac:dyDescent="0.2">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spans="1:26" ht="13.5" customHeight="1" x14ac:dyDescent="0.2">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spans="1:26" ht="13.5" customHeight="1" x14ac:dyDescent="0.2">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spans="1:26" ht="13.5" customHeight="1" x14ac:dyDescent="0.2">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spans="1:26" ht="13.5" customHeight="1" x14ac:dyDescent="0.2">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spans="1:26" ht="13.5" customHeight="1" x14ac:dyDescent="0.2">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spans="1:26" ht="13.5" customHeight="1" x14ac:dyDescent="0.2">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spans="1:26" ht="13.5" customHeight="1" x14ac:dyDescent="0.2">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spans="1:26" ht="13.5" customHeight="1" x14ac:dyDescent="0.2">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spans="1:26" ht="13.5" customHeight="1" x14ac:dyDescent="0.2">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spans="1:26" ht="13.5" customHeight="1" x14ac:dyDescent="0.2">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spans="1:26" ht="13.5" customHeight="1" x14ac:dyDescent="0.2">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spans="1:26" ht="13.5" customHeight="1" x14ac:dyDescent="0.2">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spans="1:26" ht="13.5" customHeight="1" x14ac:dyDescent="0.2">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1:26" ht="13.5" customHeight="1" x14ac:dyDescent="0.2">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spans="1:26" ht="13.5" customHeight="1" x14ac:dyDescent="0.2">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spans="1:26" ht="13.5" customHeight="1" x14ac:dyDescent="0.2">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spans="1:26" ht="13.5" customHeight="1" x14ac:dyDescent="0.2">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spans="1:26" ht="13.5" customHeight="1" x14ac:dyDescent="0.2">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spans="1:26" ht="13.5" customHeight="1" x14ac:dyDescent="0.2">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spans="1:26" ht="13.5" customHeight="1" x14ac:dyDescent="0.2">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spans="1:26" ht="13.5" customHeight="1" x14ac:dyDescent="0.2">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spans="1:26" ht="13.5" customHeight="1" x14ac:dyDescent="0.2">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spans="1:26" ht="13.5" customHeight="1" x14ac:dyDescent="0.2">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spans="1:26" ht="13.5" customHeight="1" x14ac:dyDescent="0.2">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spans="1:26" ht="13.5" customHeight="1" x14ac:dyDescent="0.2">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spans="1:26" ht="13.5" customHeight="1" x14ac:dyDescent="0.2">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spans="1:26" ht="13.5" customHeight="1" x14ac:dyDescent="0.2">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spans="1:26" ht="13.5" customHeight="1" x14ac:dyDescent="0.2">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spans="1:26" ht="13.5" customHeight="1" x14ac:dyDescent="0.2">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1:26" ht="13.5" customHeight="1" x14ac:dyDescent="0.2">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spans="1:26" ht="13.5" customHeight="1" x14ac:dyDescent="0.2">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spans="1:26" ht="13.5" customHeight="1" x14ac:dyDescent="0.2">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spans="1:26" ht="13.5" customHeight="1" x14ac:dyDescent="0.2">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spans="1:26" ht="13.5" customHeight="1" x14ac:dyDescent="0.2">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spans="1:26" ht="13.5" customHeight="1" x14ac:dyDescent="0.2">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spans="1:26" ht="13.5" customHeight="1" x14ac:dyDescent="0.2">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spans="1:26" ht="13.5" customHeight="1" x14ac:dyDescent="0.2">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spans="1:26" ht="13.5" customHeight="1" x14ac:dyDescent="0.2">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spans="1:26" ht="13.5" customHeight="1" x14ac:dyDescent="0.2">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spans="1:26" ht="13.5" customHeight="1" x14ac:dyDescent="0.2">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spans="1:26" ht="13.5" customHeight="1" x14ac:dyDescent="0.2">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spans="1:26" ht="13.5" customHeight="1" x14ac:dyDescent="0.2">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spans="1:26" ht="13.5" customHeight="1" x14ac:dyDescent="0.2">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spans="1:26" ht="13.5" customHeight="1" x14ac:dyDescent="0.2">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spans="1:26" ht="13.5" customHeight="1" x14ac:dyDescent="0.2">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spans="1:26" ht="13.5" customHeight="1" x14ac:dyDescent="0.2">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spans="1:26" ht="13.5" customHeight="1" x14ac:dyDescent="0.2">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spans="1:26" ht="13.5" customHeight="1" x14ac:dyDescent="0.2">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spans="1:26" ht="13.5" customHeight="1" x14ac:dyDescent="0.2">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1:26" ht="13.5" customHeight="1" x14ac:dyDescent="0.2">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spans="1:26" ht="13.5" customHeight="1" x14ac:dyDescent="0.2">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spans="1:26" ht="13.5" customHeight="1" x14ac:dyDescent="0.2">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spans="1:26" ht="13.5" customHeight="1" x14ac:dyDescent="0.2">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spans="1:26" ht="13.5" customHeight="1" x14ac:dyDescent="0.2">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spans="1:26" ht="13.5" customHeight="1" x14ac:dyDescent="0.2">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spans="1:26" ht="13.5" customHeight="1" x14ac:dyDescent="0.2">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spans="1:26" ht="13.5" customHeight="1" x14ac:dyDescent="0.2">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spans="1:26" ht="13.5" customHeight="1" x14ac:dyDescent="0.2">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spans="1:26" ht="13.5" customHeight="1" x14ac:dyDescent="0.2">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spans="1:26" ht="13.5"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spans="1:26" ht="13.5" customHeight="1" x14ac:dyDescent="0.2">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spans="1:26" ht="13.5" customHeight="1" x14ac:dyDescent="0.2">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spans="1:26" ht="13.5" customHeight="1" x14ac:dyDescent="0.2">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spans="1:26" ht="13.5" customHeight="1" x14ac:dyDescent="0.2">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spans="1:26" ht="13.5" customHeight="1" x14ac:dyDescent="0.2">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1:26" ht="13.5" customHeight="1" x14ac:dyDescent="0.2">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spans="1:26" ht="13.5" customHeight="1" x14ac:dyDescent="0.2">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spans="1:26" ht="13.5" customHeight="1" x14ac:dyDescent="0.2">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spans="1:26" ht="13.5" customHeight="1" x14ac:dyDescent="0.2">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spans="1:26" ht="13.5" customHeight="1" x14ac:dyDescent="0.2">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spans="1:26" ht="13.5" customHeight="1" x14ac:dyDescent="0.2">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spans="1:26" ht="13.5" customHeight="1" x14ac:dyDescent="0.2">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spans="1:26" ht="13.5" customHeight="1" x14ac:dyDescent="0.2">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spans="1:26" ht="13.5" customHeight="1" x14ac:dyDescent="0.2">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spans="1:26" ht="13.5" customHeight="1" x14ac:dyDescent="0.2">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spans="1:26" ht="13.5" customHeight="1" x14ac:dyDescent="0.2">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spans="1:26" ht="13.5" customHeight="1" x14ac:dyDescent="0.2">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spans="1:26" ht="13.5" customHeight="1" x14ac:dyDescent="0.2">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spans="1:26" ht="13.5" customHeight="1" x14ac:dyDescent="0.2">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spans="1:26" ht="13.5" customHeight="1" x14ac:dyDescent="0.2">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spans="1:26" ht="13.5" customHeight="1" x14ac:dyDescent="0.2">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spans="1:26" ht="13.5" customHeight="1" x14ac:dyDescent="0.2">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spans="1:26" ht="13.5" customHeight="1" x14ac:dyDescent="0.2">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spans="1:26" ht="13.5" customHeight="1" x14ac:dyDescent="0.2">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spans="1:26" ht="13.5" customHeight="1" x14ac:dyDescent="0.2">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spans="1:26" ht="13.5" customHeight="1" x14ac:dyDescent="0.2">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spans="1:26" ht="13.5" customHeight="1" x14ac:dyDescent="0.2">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spans="1:26" ht="13.5" customHeight="1" x14ac:dyDescent="0.2">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spans="1:26" ht="13.5" customHeight="1" x14ac:dyDescent="0.2">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spans="1:26" ht="13.5" customHeight="1" x14ac:dyDescent="0.2">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spans="1:26" ht="13.5" customHeight="1" x14ac:dyDescent="0.2">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spans="1:26" ht="13.5" customHeight="1" x14ac:dyDescent="0.2">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spans="1:26" ht="13.5" customHeight="1" x14ac:dyDescent="0.2">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spans="1:26" ht="13.5" customHeight="1" x14ac:dyDescent="0.2">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spans="1:26" ht="13.5" customHeight="1" x14ac:dyDescent="0.2">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spans="1:26" ht="13.5" customHeight="1" x14ac:dyDescent="0.2">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spans="1:26" ht="13.5" customHeight="1" x14ac:dyDescent="0.2">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spans="1:26" ht="13.5" customHeight="1" x14ac:dyDescent="0.2">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spans="1:26" ht="13.5" customHeight="1" x14ac:dyDescent="0.2">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spans="1:26" ht="13.5" customHeight="1" x14ac:dyDescent="0.2">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spans="1:26" ht="13.5" customHeight="1" x14ac:dyDescent="0.2">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1:26" ht="13.5" customHeight="1" x14ac:dyDescent="0.2">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spans="1:26" ht="13.5" customHeight="1" x14ac:dyDescent="0.2">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spans="1:26" ht="13.5" customHeight="1" x14ac:dyDescent="0.2">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spans="1:26" ht="13.5" customHeight="1" x14ac:dyDescent="0.2">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spans="1:26" ht="13.5" customHeight="1" x14ac:dyDescent="0.2">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spans="1:26" ht="13.5" customHeight="1" x14ac:dyDescent="0.2">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spans="1:26" ht="13.5" customHeight="1" x14ac:dyDescent="0.2">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spans="1:26" ht="13.5" customHeight="1" x14ac:dyDescent="0.2">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spans="1:26" ht="13.5" customHeight="1" x14ac:dyDescent="0.2">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spans="1:26" ht="13.5" customHeight="1" x14ac:dyDescent="0.2">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spans="1:26" ht="13.5" customHeight="1" x14ac:dyDescent="0.2">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spans="1:26" ht="13.5" customHeight="1" x14ac:dyDescent="0.2">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spans="1:26" ht="13.5" customHeight="1" x14ac:dyDescent="0.2">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spans="1:26" ht="13.5" customHeight="1" x14ac:dyDescent="0.2">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spans="1:26" ht="13.5" customHeight="1" x14ac:dyDescent="0.2">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spans="1:26" ht="13.5" customHeight="1" x14ac:dyDescent="0.2">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spans="1:26" ht="13.5" customHeight="1" x14ac:dyDescent="0.2">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spans="1:26" ht="13.5" customHeight="1" x14ac:dyDescent="0.2">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spans="1:26" ht="13.5" customHeight="1" x14ac:dyDescent="0.2">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spans="1:26" ht="13.5" customHeight="1" x14ac:dyDescent="0.2">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spans="1:26" ht="13.5" customHeight="1" x14ac:dyDescent="0.2">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spans="1:26" ht="13.5" customHeight="1" x14ac:dyDescent="0.2">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spans="1:26" ht="13.5" customHeight="1" x14ac:dyDescent="0.2">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spans="1:26" ht="13.5" customHeight="1" x14ac:dyDescent="0.2">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spans="1:26" ht="13.5" customHeight="1" x14ac:dyDescent="0.2">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spans="1:26" ht="13.5" customHeight="1" x14ac:dyDescent="0.2">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spans="1:26" ht="13.5" customHeight="1" x14ac:dyDescent="0.2">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spans="1:26" ht="13.5" customHeight="1" x14ac:dyDescent="0.2">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spans="1:26" ht="13.5" customHeight="1" x14ac:dyDescent="0.2">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spans="1:26" ht="13.5" customHeight="1" x14ac:dyDescent="0.2">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spans="1:26" ht="13.5" customHeight="1" x14ac:dyDescent="0.2">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spans="1:26" ht="13.5" customHeight="1" x14ac:dyDescent="0.2">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spans="1:26" ht="13.5" customHeight="1" x14ac:dyDescent="0.2">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spans="1:26" ht="13.5" customHeight="1" x14ac:dyDescent="0.2">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spans="1:26" ht="13.5" customHeight="1" x14ac:dyDescent="0.2">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spans="1:26" ht="13.5" customHeight="1" x14ac:dyDescent="0.2">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spans="1:26" ht="13.5" customHeight="1" x14ac:dyDescent="0.2">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spans="1:26" ht="13.5" customHeight="1" x14ac:dyDescent="0.2">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spans="1:26" ht="13.5" customHeight="1" x14ac:dyDescent="0.2">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spans="1:26" ht="13.5" customHeight="1" x14ac:dyDescent="0.2">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spans="1:26" ht="13.5" customHeight="1" x14ac:dyDescent="0.2">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spans="1:26" ht="13.5" customHeight="1" x14ac:dyDescent="0.2">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spans="1:26" ht="13.5" customHeight="1" x14ac:dyDescent="0.2">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spans="1:26" ht="13.5" customHeight="1" x14ac:dyDescent="0.2">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spans="1:26" ht="13.5" customHeight="1" x14ac:dyDescent="0.2">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spans="1:26" ht="13.5" customHeight="1" x14ac:dyDescent="0.2">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spans="1:26" ht="13.5" customHeight="1" x14ac:dyDescent="0.2">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spans="1:26" ht="13.5" customHeight="1" x14ac:dyDescent="0.2">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spans="1:26" ht="13.5" customHeight="1" x14ac:dyDescent="0.2">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spans="1:26" ht="13.5" customHeight="1" x14ac:dyDescent="0.2">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spans="1:26" ht="13.5" customHeight="1" x14ac:dyDescent="0.2">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spans="1:26" ht="13.5" customHeight="1" x14ac:dyDescent="0.2">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spans="1:26" ht="13.5" customHeight="1" x14ac:dyDescent="0.2">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spans="1:26" ht="13.5" customHeight="1" x14ac:dyDescent="0.2">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spans="1:26" ht="13.5" customHeight="1" x14ac:dyDescent="0.2">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spans="1:26" ht="13.5" customHeight="1" x14ac:dyDescent="0.2">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spans="1:26" ht="13.5" customHeight="1" x14ac:dyDescent="0.2">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spans="1:26" ht="13.5" customHeight="1" x14ac:dyDescent="0.2">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spans="1:26" ht="13.5" customHeight="1"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spans="1:26" ht="13.5" customHeight="1" x14ac:dyDescent="0.2">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spans="1:26" ht="13.5" customHeight="1" x14ac:dyDescent="0.2">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spans="1:26" ht="13.5" customHeight="1" x14ac:dyDescent="0.2">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spans="1:26" ht="13.5" customHeight="1" x14ac:dyDescent="0.2">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spans="1:26" ht="13.5" customHeight="1" x14ac:dyDescent="0.2">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spans="1:26" ht="13.5" customHeight="1" x14ac:dyDescent="0.2">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spans="1:26" ht="13.5" customHeight="1" x14ac:dyDescent="0.2">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spans="1:26" ht="13.5" customHeight="1" x14ac:dyDescent="0.2">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spans="1:26" ht="13.5" customHeight="1" x14ac:dyDescent="0.2">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spans="1:26" ht="13.5" customHeight="1" x14ac:dyDescent="0.2">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spans="1:26" ht="13.5" customHeight="1" x14ac:dyDescent="0.2">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spans="1:26" ht="13.5" customHeight="1" x14ac:dyDescent="0.2">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spans="1:26" ht="13.5" customHeight="1" x14ac:dyDescent="0.2">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spans="1:26" ht="13.5" customHeight="1" x14ac:dyDescent="0.2">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spans="1:26" ht="13.5" customHeight="1" x14ac:dyDescent="0.2">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spans="1:26" ht="13.5" customHeight="1" x14ac:dyDescent="0.2">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spans="1:26" ht="13.5" customHeight="1" x14ac:dyDescent="0.2">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spans="1:26" ht="13.5" customHeight="1" x14ac:dyDescent="0.2">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spans="1:26" ht="13.5" customHeight="1" x14ac:dyDescent="0.2">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spans="1:26" ht="13.5" customHeight="1" x14ac:dyDescent="0.2">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spans="1:26" ht="13.5" customHeight="1" x14ac:dyDescent="0.2">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spans="1:26" ht="13.5" customHeight="1" x14ac:dyDescent="0.2">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spans="1:26" ht="13.5" customHeight="1" x14ac:dyDescent="0.2">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spans="1:26" ht="13.5" customHeight="1" x14ac:dyDescent="0.2">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spans="1:26" ht="13.5" customHeight="1" x14ac:dyDescent="0.2">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spans="1:26" ht="13.5" customHeight="1" x14ac:dyDescent="0.2">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spans="1:26" ht="13.5" customHeight="1" x14ac:dyDescent="0.2">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spans="1:26" ht="13.5" customHeight="1" x14ac:dyDescent="0.2">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spans="1:26" ht="13.5" customHeight="1" x14ac:dyDescent="0.2">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spans="1:26" ht="13.5" customHeight="1" x14ac:dyDescent="0.2">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spans="1:26" ht="13.5" customHeight="1" x14ac:dyDescent="0.2">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spans="1:26" ht="13.5" customHeight="1" x14ac:dyDescent="0.2">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spans="1:26" ht="13.5" customHeight="1" x14ac:dyDescent="0.2">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spans="1:26" ht="13.5" customHeight="1" x14ac:dyDescent="0.2">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spans="1:26" ht="13.5" customHeight="1" x14ac:dyDescent="0.2">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spans="1:26" ht="13.5" customHeight="1" x14ac:dyDescent="0.2">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spans="1:26" ht="13.5" customHeight="1" x14ac:dyDescent="0.2">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spans="1:26" ht="13.5" customHeight="1" x14ac:dyDescent="0.2">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spans="1:26" ht="13.5" customHeight="1" x14ac:dyDescent="0.2">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spans="1:26" ht="13.5" customHeight="1" x14ac:dyDescent="0.2">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spans="1:26" ht="13.5" customHeight="1" x14ac:dyDescent="0.2">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spans="1:26" ht="13.5" customHeight="1" x14ac:dyDescent="0.2">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spans="1:26" ht="13.5" customHeight="1" x14ac:dyDescent="0.2">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spans="1:26" ht="13.5" customHeight="1" x14ac:dyDescent="0.2">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spans="1:26" ht="13.5" customHeight="1" x14ac:dyDescent="0.2">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spans="1:26" ht="13.5" customHeight="1" x14ac:dyDescent="0.2">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spans="1:26" ht="13.5" customHeight="1" x14ac:dyDescent="0.2">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spans="1:26" ht="13.5" customHeight="1" x14ac:dyDescent="0.2">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spans="1:26" ht="13.5" customHeight="1" x14ac:dyDescent="0.2">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spans="1:26" ht="13.5" customHeight="1" x14ac:dyDescent="0.2">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spans="1:26" ht="13.5" customHeight="1" x14ac:dyDescent="0.2">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spans="1:26" ht="13.5" customHeight="1" x14ac:dyDescent="0.2">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spans="1:26" ht="13.5" customHeight="1" x14ac:dyDescent="0.2">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spans="1:26" ht="13.5" customHeight="1" x14ac:dyDescent="0.2">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spans="1:26" ht="13.5" customHeight="1" x14ac:dyDescent="0.2">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spans="1:26" ht="13.5" customHeight="1" x14ac:dyDescent="0.2">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spans="1:26" ht="13.5" customHeight="1" x14ac:dyDescent="0.2">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spans="1:26" ht="13.5" customHeight="1" x14ac:dyDescent="0.2">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spans="1:26" ht="13.5" customHeight="1" x14ac:dyDescent="0.2">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spans="1:26" ht="13.5" customHeight="1" x14ac:dyDescent="0.2">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spans="1:26" ht="13.5" customHeight="1" x14ac:dyDescent="0.2">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spans="1:26" ht="13.5" customHeight="1" x14ac:dyDescent="0.2">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spans="1:26" ht="13.5" customHeight="1" x14ac:dyDescent="0.2">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spans="1:26" ht="13.5" customHeight="1" x14ac:dyDescent="0.2">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spans="1:26" ht="13.5" customHeight="1" x14ac:dyDescent="0.2">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spans="1:26" ht="13.5" customHeight="1" x14ac:dyDescent="0.2">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spans="1:26" ht="13.5" customHeight="1" x14ac:dyDescent="0.2">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spans="1:26" ht="13.5" customHeight="1" x14ac:dyDescent="0.2">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spans="1:26" ht="13.5" customHeight="1" x14ac:dyDescent="0.2">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spans="1:26" ht="13.5" customHeight="1" x14ac:dyDescent="0.2">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spans="1:26" ht="13.5" customHeight="1" x14ac:dyDescent="0.2">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spans="1:26" ht="13.5" customHeight="1" x14ac:dyDescent="0.2">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spans="1:26" ht="13.5" customHeight="1" x14ac:dyDescent="0.2">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spans="1:26" ht="13.5" customHeight="1" x14ac:dyDescent="0.2">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spans="1:26" ht="13.5" customHeight="1" x14ac:dyDescent="0.2">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spans="1:26" ht="13.5" customHeight="1" x14ac:dyDescent="0.2">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spans="1:26" ht="13.5" customHeight="1" x14ac:dyDescent="0.2">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spans="1:26" ht="13.5" customHeight="1" x14ac:dyDescent="0.2">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spans="1:26" ht="13.5" customHeight="1" x14ac:dyDescent="0.2">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spans="1:26" ht="13.5" customHeight="1" x14ac:dyDescent="0.2">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spans="1:26" ht="13.5" customHeight="1" x14ac:dyDescent="0.2">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spans="1:26" ht="13.5" customHeight="1" x14ac:dyDescent="0.2">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spans="1:26" ht="13.5" customHeight="1" x14ac:dyDescent="0.2">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spans="1:26" ht="13.5" customHeight="1" x14ac:dyDescent="0.2">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spans="1:26" ht="13.5" customHeight="1" x14ac:dyDescent="0.2">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spans="1:26" ht="13.5" customHeight="1" x14ac:dyDescent="0.2">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spans="1:26" ht="13.5" customHeight="1" x14ac:dyDescent="0.2">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spans="1:26" ht="13.5" customHeight="1" x14ac:dyDescent="0.2">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spans="1:26" ht="13.5" customHeight="1" x14ac:dyDescent="0.2">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spans="1:26" ht="13.5" customHeight="1" x14ac:dyDescent="0.2">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spans="1:26" ht="13.5" customHeight="1" x14ac:dyDescent="0.2">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spans="1:26" ht="13.5" customHeight="1" x14ac:dyDescent="0.2">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spans="1:26" ht="13.5" customHeight="1" x14ac:dyDescent="0.2">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spans="1:26" ht="13.5" customHeight="1" x14ac:dyDescent="0.2">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spans="1:26" ht="13.5" customHeight="1" x14ac:dyDescent="0.2">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spans="1:26" ht="13.5" customHeight="1" x14ac:dyDescent="0.2">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spans="1:26" ht="13.5" customHeight="1" x14ac:dyDescent="0.2">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spans="1:26" ht="13.5" customHeight="1" x14ac:dyDescent="0.2">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spans="1:26" ht="13.5" customHeight="1" x14ac:dyDescent="0.2">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spans="1:26" ht="13.5" customHeight="1" x14ac:dyDescent="0.2">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spans="1:26" ht="13.5" customHeight="1" x14ac:dyDescent="0.2">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spans="1:26" ht="13.5" customHeight="1" x14ac:dyDescent="0.2">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spans="1:26" ht="13.5" customHeight="1" x14ac:dyDescent="0.2">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spans="1:26" ht="13.5" customHeight="1" x14ac:dyDescent="0.2">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spans="1:26" ht="13.5" customHeight="1" x14ac:dyDescent="0.2">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spans="1:26" ht="13.5" customHeight="1" x14ac:dyDescent="0.2">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spans="1:26" ht="13.5" customHeight="1" x14ac:dyDescent="0.2">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spans="1:26" ht="13.5" customHeight="1" x14ac:dyDescent="0.2">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spans="1:26" ht="13.5" customHeight="1" x14ac:dyDescent="0.2">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spans="1:26" ht="13.5" customHeight="1" x14ac:dyDescent="0.2">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spans="1:26" ht="13.5" customHeight="1" x14ac:dyDescent="0.2">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spans="1:26" ht="13.5" customHeight="1" x14ac:dyDescent="0.2">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spans="1:26" ht="13.5" customHeight="1" x14ac:dyDescent="0.2">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spans="1:26" ht="13.5" customHeight="1" x14ac:dyDescent="0.2">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spans="1:26" ht="13.5" customHeight="1" x14ac:dyDescent="0.2">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spans="1:26" ht="13.5" customHeight="1" x14ac:dyDescent="0.2">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spans="1:26" ht="13.5" customHeight="1" x14ac:dyDescent="0.2">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spans="1:26" ht="13.5" customHeight="1" x14ac:dyDescent="0.2">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spans="1:26" ht="13.5" customHeight="1" x14ac:dyDescent="0.2">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spans="1:26" ht="13.5" customHeight="1" x14ac:dyDescent="0.2">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spans="1:26" ht="13.5" customHeight="1" x14ac:dyDescent="0.2">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spans="1:26" ht="13.5" customHeight="1" x14ac:dyDescent="0.2">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spans="1:26" ht="13.5" customHeight="1" x14ac:dyDescent="0.2">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spans="1:26" ht="13.5" customHeight="1" x14ac:dyDescent="0.2">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spans="1:26" ht="13.5" customHeight="1" x14ac:dyDescent="0.2">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spans="1:26" ht="13.5" customHeight="1" x14ac:dyDescent="0.2">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spans="1:26" ht="13.5" customHeight="1" x14ac:dyDescent="0.2">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spans="1:26" ht="13.5" customHeight="1" x14ac:dyDescent="0.2">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spans="1:26" ht="13.5" customHeight="1" x14ac:dyDescent="0.2">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spans="1:26" ht="13.5" customHeight="1" x14ac:dyDescent="0.2">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spans="1:26" ht="13.5" customHeight="1" x14ac:dyDescent="0.2">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spans="1:26" ht="13.5" customHeight="1" x14ac:dyDescent="0.2">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spans="1:26" ht="13.5" customHeight="1" x14ac:dyDescent="0.2">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spans="1:26" ht="13.5" customHeight="1" x14ac:dyDescent="0.2">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spans="1:26" ht="13.5" customHeight="1" x14ac:dyDescent="0.2">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spans="1:26" ht="13.5" customHeight="1" x14ac:dyDescent="0.2">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spans="1:26" ht="13.5" customHeight="1" x14ac:dyDescent="0.2">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spans="1:26" ht="13.5" customHeight="1" x14ac:dyDescent="0.2">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spans="1:26" ht="13.5" customHeight="1" x14ac:dyDescent="0.2">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spans="1:26" ht="13.5" customHeight="1" x14ac:dyDescent="0.2">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spans="1:26" ht="13.5" customHeight="1" x14ac:dyDescent="0.2">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spans="1:26" ht="13.5" customHeight="1" x14ac:dyDescent="0.2">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spans="1:26" ht="13.5" customHeight="1" x14ac:dyDescent="0.2">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spans="1:26" ht="13.5" customHeight="1" x14ac:dyDescent="0.2">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spans="1:26" ht="13.5" customHeight="1" x14ac:dyDescent="0.2">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spans="1:26" ht="13.5" customHeight="1" x14ac:dyDescent="0.2">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spans="1:26" ht="13.5" customHeight="1" x14ac:dyDescent="0.2">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spans="1:26" ht="13.5" customHeight="1" x14ac:dyDescent="0.2">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spans="1:26" ht="13.5" customHeight="1" x14ac:dyDescent="0.2">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spans="1:26" ht="13.5" customHeight="1" x14ac:dyDescent="0.2">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spans="1:26" ht="13.5" customHeight="1" x14ac:dyDescent="0.2">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spans="1:26" ht="13.5" customHeight="1" x14ac:dyDescent="0.2">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spans="1:26" ht="13.5" customHeight="1" x14ac:dyDescent="0.2">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spans="1:26" ht="13.5" customHeight="1" x14ac:dyDescent="0.2">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spans="1:26" ht="13.5" customHeight="1" x14ac:dyDescent="0.2">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spans="1:26" ht="13.5" customHeight="1" x14ac:dyDescent="0.2">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spans="1:26" ht="13.5" customHeight="1" x14ac:dyDescent="0.2">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spans="1:26" ht="13.5" customHeight="1" x14ac:dyDescent="0.2">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spans="1:26" ht="13.5" customHeight="1" x14ac:dyDescent="0.2">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spans="1:26" ht="13.5" customHeight="1" x14ac:dyDescent="0.2">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spans="1:26" ht="13.5" customHeight="1" x14ac:dyDescent="0.2">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spans="1:26" ht="13.5" customHeight="1" x14ac:dyDescent="0.2">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spans="1:26" ht="13.5" customHeight="1" x14ac:dyDescent="0.2">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spans="1:26" ht="13.5" customHeight="1" x14ac:dyDescent="0.2">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spans="1:26" ht="13.5" customHeight="1" x14ac:dyDescent="0.2">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spans="1:26" ht="13.5" customHeight="1" x14ac:dyDescent="0.2">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spans="1:26" ht="13.5" customHeight="1" x14ac:dyDescent="0.2">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spans="1:26" ht="13.5" customHeight="1" x14ac:dyDescent="0.2">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spans="1:26" ht="13.5" customHeight="1" x14ac:dyDescent="0.2">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spans="1:26" ht="13.5" customHeight="1" x14ac:dyDescent="0.2">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spans="1:26" ht="13.5" customHeight="1" x14ac:dyDescent="0.2">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spans="1:26" ht="13.5" customHeight="1" x14ac:dyDescent="0.2">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spans="1:26" ht="13.5" customHeight="1" x14ac:dyDescent="0.2">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spans="1:26" ht="13.5" customHeight="1" x14ac:dyDescent="0.2">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spans="1:26" ht="13.5" customHeight="1" x14ac:dyDescent="0.2">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spans="1:26" ht="13.5" customHeight="1" x14ac:dyDescent="0.2">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spans="1:26" ht="13.5" customHeight="1" x14ac:dyDescent="0.2">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spans="1:26" ht="13.5" customHeight="1" x14ac:dyDescent="0.2">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spans="1:26" ht="13.5" customHeight="1" x14ac:dyDescent="0.2">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spans="1:26" ht="13.5" customHeight="1" x14ac:dyDescent="0.2">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spans="1:26" ht="13.5" customHeight="1" x14ac:dyDescent="0.2">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spans="1:26" ht="13.5" customHeight="1" x14ac:dyDescent="0.2">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spans="1:26" ht="13.5" customHeight="1" x14ac:dyDescent="0.2">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spans="1:26" ht="13.5" customHeight="1" x14ac:dyDescent="0.2">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spans="1:26" ht="13.5" customHeight="1" x14ac:dyDescent="0.2">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spans="1:26" ht="13.5" customHeight="1" x14ac:dyDescent="0.2">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spans="1:26" ht="13.5" customHeight="1" x14ac:dyDescent="0.2">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spans="1:26" ht="13.5" customHeight="1" x14ac:dyDescent="0.2">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spans="1:26" ht="13.5" customHeight="1" x14ac:dyDescent="0.2">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spans="1:26" ht="13.5" customHeight="1" x14ac:dyDescent="0.2">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spans="1:26" ht="13.5" customHeight="1" x14ac:dyDescent="0.2">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spans="1:26" ht="13.5" customHeight="1" x14ac:dyDescent="0.2">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spans="1:26" ht="13.5" customHeight="1" x14ac:dyDescent="0.2">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spans="1:26" ht="13.5" customHeight="1" x14ac:dyDescent="0.2">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spans="1:26" ht="13.5" customHeight="1" x14ac:dyDescent="0.2">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spans="1:26" ht="13.5" customHeight="1" x14ac:dyDescent="0.2">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spans="1:26" ht="13.5" customHeight="1" x14ac:dyDescent="0.2">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spans="1:26" ht="13.5" customHeight="1" x14ac:dyDescent="0.2">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spans="1:26" ht="13.5" customHeight="1" x14ac:dyDescent="0.2">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spans="1:26" ht="13.5" customHeight="1" x14ac:dyDescent="0.2">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spans="1:26" ht="13.5" customHeight="1" x14ac:dyDescent="0.2">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spans="1:26" ht="13.5" customHeight="1" x14ac:dyDescent="0.2">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spans="1:26" ht="13.5" customHeight="1" x14ac:dyDescent="0.2">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spans="1:26" ht="13.5" customHeight="1" x14ac:dyDescent="0.2">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spans="1:26" ht="13.5" customHeight="1" x14ac:dyDescent="0.2">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spans="1:26" ht="13.5" customHeight="1" x14ac:dyDescent="0.2">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spans="1:26" ht="13.5" customHeight="1" x14ac:dyDescent="0.2">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spans="1:26" ht="13.5" customHeight="1" x14ac:dyDescent="0.2">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spans="1:26" ht="13.5" customHeight="1" x14ac:dyDescent="0.2">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spans="1:26" ht="13.5" customHeight="1" x14ac:dyDescent="0.2">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spans="1:26" ht="13.5" customHeight="1" x14ac:dyDescent="0.2">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spans="1:26" ht="13.5" customHeight="1" x14ac:dyDescent="0.2">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spans="1:26" ht="13.5" customHeight="1" x14ac:dyDescent="0.2">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spans="1:26" ht="13.5" customHeight="1" x14ac:dyDescent="0.2">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spans="1:26" ht="13.5" customHeight="1" x14ac:dyDescent="0.2">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spans="1:26" ht="13.5" customHeight="1" x14ac:dyDescent="0.2">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spans="1:26" ht="13.5" customHeight="1" x14ac:dyDescent="0.2">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spans="1:26" ht="13.5" customHeight="1" x14ac:dyDescent="0.2">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spans="1:26" ht="13.5" customHeight="1" x14ac:dyDescent="0.2">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spans="1:26" ht="13.5" customHeight="1" x14ac:dyDescent="0.2">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spans="1:26" ht="13.5" customHeight="1" x14ac:dyDescent="0.2">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spans="1:26" ht="13.5" customHeight="1" x14ac:dyDescent="0.2">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spans="1:26" ht="13.5" customHeight="1" x14ac:dyDescent="0.2">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spans="1:26" ht="13.5" customHeight="1" x14ac:dyDescent="0.2">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spans="1:26" ht="13.5" customHeight="1" x14ac:dyDescent="0.2">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spans="1:26" ht="13.5" customHeight="1" x14ac:dyDescent="0.2">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spans="1:26" ht="13.5" customHeight="1" x14ac:dyDescent="0.2">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spans="1:26" ht="13.5" customHeight="1" x14ac:dyDescent="0.2">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spans="1:26" ht="13.5" customHeight="1" x14ac:dyDescent="0.2">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spans="1:26" ht="13.5" customHeight="1" x14ac:dyDescent="0.2">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spans="1:26" ht="13.5" customHeight="1" x14ac:dyDescent="0.2">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spans="1:26" ht="13.5" customHeight="1" x14ac:dyDescent="0.2">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spans="1:26" ht="13.5" customHeight="1" x14ac:dyDescent="0.2">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spans="1:26" ht="13.5" customHeight="1" x14ac:dyDescent="0.2">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spans="1:26" ht="13.5" customHeight="1" x14ac:dyDescent="0.2">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spans="1:26" ht="13.5" customHeight="1" x14ac:dyDescent="0.2">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spans="1:26" ht="13.5" customHeight="1" x14ac:dyDescent="0.2">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spans="1:26" ht="13.5" customHeight="1" x14ac:dyDescent="0.2">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spans="1:26" ht="13.5" customHeight="1" x14ac:dyDescent="0.2">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spans="1:26" ht="13.5" customHeight="1" x14ac:dyDescent="0.2">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spans="1:26" ht="13.5" customHeight="1" x14ac:dyDescent="0.2">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spans="1:26" ht="13.5" customHeight="1" x14ac:dyDescent="0.2">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spans="1:26" ht="13.5" customHeight="1" x14ac:dyDescent="0.2">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spans="1:26" ht="13.5" customHeight="1" x14ac:dyDescent="0.2">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spans="1:26" ht="13.5" customHeight="1" x14ac:dyDescent="0.2">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spans="1:26" ht="13.5" customHeight="1" x14ac:dyDescent="0.2">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spans="1:26" ht="13.5" customHeight="1" x14ac:dyDescent="0.2">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spans="1:26" ht="13.5" customHeight="1" x14ac:dyDescent="0.2">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spans="1:26" ht="13.5" customHeight="1" x14ac:dyDescent="0.2">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spans="1:26" ht="13.5" customHeight="1" x14ac:dyDescent="0.2">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spans="1:26" ht="13.5" customHeight="1" x14ac:dyDescent="0.2">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spans="1:26" ht="13.5" customHeight="1" x14ac:dyDescent="0.2">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spans="1:26" ht="13.5" customHeight="1" x14ac:dyDescent="0.2">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spans="1:26" ht="13.5" customHeight="1" x14ac:dyDescent="0.2">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spans="1:26" ht="13.5" customHeight="1" x14ac:dyDescent="0.2">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spans="1:26" ht="13.5" customHeight="1" x14ac:dyDescent="0.2">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spans="1:26" ht="13.5" customHeight="1" x14ac:dyDescent="0.2">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spans="1:26" ht="13.5" customHeight="1" x14ac:dyDescent="0.2">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spans="1:26" ht="13.5" customHeight="1" x14ac:dyDescent="0.2">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spans="1:26" ht="13.5" customHeight="1" x14ac:dyDescent="0.2">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spans="1:26" ht="13.5" customHeight="1" x14ac:dyDescent="0.2">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spans="1:26" ht="13.5" customHeight="1" x14ac:dyDescent="0.2">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spans="1:26" ht="13.5" customHeight="1" x14ac:dyDescent="0.2">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spans="1:26" ht="13.5" customHeight="1" x14ac:dyDescent="0.2">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spans="1:26" ht="13.5" customHeight="1" x14ac:dyDescent="0.2">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spans="1:26" ht="13.5" customHeight="1" x14ac:dyDescent="0.2">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spans="1:26" ht="13.5" customHeight="1" x14ac:dyDescent="0.2">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spans="1:26" ht="13.5" customHeight="1" x14ac:dyDescent="0.2">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spans="1:26" ht="13.5" customHeight="1" x14ac:dyDescent="0.2">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spans="1:26" ht="13.5" customHeight="1" x14ac:dyDescent="0.2">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spans="1:26" ht="13.5" customHeight="1" x14ac:dyDescent="0.2">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spans="1:26" ht="13.5" customHeight="1" x14ac:dyDescent="0.2">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spans="1:26" ht="13.5" customHeight="1" x14ac:dyDescent="0.2">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spans="1:26" ht="13.5" customHeight="1" x14ac:dyDescent="0.2">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spans="1:26" ht="13.5" customHeight="1" x14ac:dyDescent="0.2">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spans="1:26" ht="13.5" customHeight="1" x14ac:dyDescent="0.2">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spans="1:26" ht="13.5" customHeight="1" x14ac:dyDescent="0.2">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spans="1:26" ht="13.5" customHeight="1" x14ac:dyDescent="0.2">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spans="1:26" ht="13.5" customHeight="1" x14ac:dyDescent="0.2">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spans="1:26" ht="13.5" customHeight="1" x14ac:dyDescent="0.2">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spans="1:26" ht="13.5" customHeight="1" x14ac:dyDescent="0.2">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spans="1:26" ht="13.5" customHeight="1" x14ac:dyDescent="0.2">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spans="1:26" ht="13.5" customHeight="1" x14ac:dyDescent="0.2">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spans="1:26" ht="13.5" customHeight="1" x14ac:dyDescent="0.2">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spans="1:26" ht="13.5" customHeight="1" x14ac:dyDescent="0.2">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spans="1:26" ht="13.5" customHeight="1" x14ac:dyDescent="0.2">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spans="1:26" ht="13.5" customHeight="1" x14ac:dyDescent="0.2">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spans="1:26" ht="13.5" customHeight="1" x14ac:dyDescent="0.2">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spans="1:26" ht="13.5" customHeight="1" x14ac:dyDescent="0.2">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spans="1:26" ht="13.5" customHeight="1" x14ac:dyDescent="0.2">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spans="1:26" ht="13.5" customHeight="1" x14ac:dyDescent="0.2">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spans="1:26" ht="13.5" customHeight="1" x14ac:dyDescent="0.2">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spans="1:26" ht="13.5" customHeight="1" x14ac:dyDescent="0.2">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spans="1:26" ht="13.5" customHeight="1" x14ac:dyDescent="0.2">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spans="1:26" ht="13.5" customHeight="1" x14ac:dyDescent="0.2">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spans="1:26" ht="13.5" customHeight="1" x14ac:dyDescent="0.2">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spans="1:26" ht="13.5" customHeight="1" x14ac:dyDescent="0.2">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spans="1:26" ht="13.5" customHeight="1" x14ac:dyDescent="0.2">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spans="1:26" ht="13.5" customHeight="1" x14ac:dyDescent="0.2">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spans="1:26" ht="13.5" customHeight="1" x14ac:dyDescent="0.2">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spans="1:26" ht="13.5" customHeight="1" x14ac:dyDescent="0.2">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spans="1:26" ht="13.5" customHeight="1" x14ac:dyDescent="0.2">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spans="1:26" ht="13.5" customHeight="1" x14ac:dyDescent="0.2">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spans="1:26" ht="13.5" customHeight="1" x14ac:dyDescent="0.2">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spans="1:26" ht="13.5" customHeight="1" x14ac:dyDescent="0.2">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spans="1:26" ht="13.5" customHeight="1" x14ac:dyDescent="0.2">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spans="1:26" ht="13.5" customHeight="1" x14ac:dyDescent="0.2">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spans="1:26" ht="13.5" customHeight="1" x14ac:dyDescent="0.2">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spans="1:26" ht="13.5" customHeight="1" x14ac:dyDescent="0.2">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spans="1:26" ht="13.5" customHeight="1" x14ac:dyDescent="0.2">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spans="1:26" ht="13.5" customHeight="1" x14ac:dyDescent="0.2">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spans="1:26" ht="13.5" customHeight="1" x14ac:dyDescent="0.2">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spans="1:26" ht="13.5" customHeight="1" x14ac:dyDescent="0.2">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spans="1:26" ht="13.5" customHeight="1" x14ac:dyDescent="0.2">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spans="1:26" ht="13.5" customHeight="1" x14ac:dyDescent="0.2">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spans="1:26" ht="13.5" customHeight="1" x14ac:dyDescent="0.2">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spans="1:26" ht="13.5" customHeight="1" x14ac:dyDescent="0.2">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spans="1:26" ht="13.5" customHeight="1" x14ac:dyDescent="0.2">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spans="1:26" ht="13.5" customHeight="1" x14ac:dyDescent="0.2">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spans="1:26" ht="13.5" customHeight="1" x14ac:dyDescent="0.2">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spans="1:26" ht="13.5" customHeight="1" x14ac:dyDescent="0.2">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spans="1:26" ht="13.5" customHeight="1" x14ac:dyDescent="0.2">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spans="1:26" ht="13.5" customHeight="1" x14ac:dyDescent="0.2">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spans="1:26" ht="13.5" customHeight="1" x14ac:dyDescent="0.2">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spans="1:26" ht="13.5" customHeight="1" x14ac:dyDescent="0.2">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spans="1:26" ht="13.5" customHeight="1" x14ac:dyDescent="0.2">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spans="1:26" ht="13.5" customHeight="1" x14ac:dyDescent="0.2">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spans="1:26" ht="13.5" customHeight="1" x14ac:dyDescent="0.2">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spans="1:26" ht="13.5" customHeight="1" x14ac:dyDescent="0.2">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spans="1:26" ht="13.5" customHeight="1" x14ac:dyDescent="0.2">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spans="1:26" ht="13.5" customHeight="1" x14ac:dyDescent="0.2">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spans="1:26" ht="13.5" customHeight="1" x14ac:dyDescent="0.2">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spans="1:26" ht="13.5" customHeight="1" x14ac:dyDescent="0.2">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spans="1:26" ht="13.5" customHeight="1" x14ac:dyDescent="0.2">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spans="1:26" ht="13.5" customHeight="1" x14ac:dyDescent="0.2">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spans="1:26" ht="13.5" customHeight="1" x14ac:dyDescent="0.2">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spans="1:26" ht="13.5" customHeight="1" x14ac:dyDescent="0.2">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spans="1:26" ht="13.5" customHeight="1" x14ac:dyDescent="0.2">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spans="1:26" ht="13.5" customHeight="1" x14ac:dyDescent="0.2">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spans="1:26" ht="13.5" customHeight="1" x14ac:dyDescent="0.2">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spans="1:26" ht="13.5" customHeight="1" x14ac:dyDescent="0.2">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spans="1:26" ht="13.5" customHeight="1" x14ac:dyDescent="0.2">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spans="1:26" ht="13.5" customHeight="1" x14ac:dyDescent="0.2">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spans="1:26" ht="13.5" customHeight="1" x14ac:dyDescent="0.2">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spans="1:26" ht="13.5" customHeight="1" x14ac:dyDescent="0.2">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spans="1:26" ht="13.5" customHeight="1" x14ac:dyDescent="0.2">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spans="1:26" ht="13.5" customHeight="1" x14ac:dyDescent="0.2">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spans="1:26" ht="13.5" customHeight="1" x14ac:dyDescent="0.2">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spans="1:26" ht="13.5" customHeight="1" x14ac:dyDescent="0.2">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spans="1:26" ht="13.5" customHeight="1" x14ac:dyDescent="0.2">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spans="1:26" ht="13.5" customHeight="1" x14ac:dyDescent="0.2">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spans="1:26" ht="13.5" customHeight="1" x14ac:dyDescent="0.2">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spans="1:26" ht="13.5" customHeight="1" x14ac:dyDescent="0.2">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spans="1:26" ht="13.5" customHeight="1" x14ac:dyDescent="0.2">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spans="1:26" ht="13.5" customHeight="1" x14ac:dyDescent="0.2">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spans="1:26" ht="13.5" customHeight="1" x14ac:dyDescent="0.2">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spans="1:26" ht="13.5" customHeight="1" x14ac:dyDescent="0.2">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spans="1:26" ht="13.5" customHeight="1" x14ac:dyDescent="0.2">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spans="1:26" ht="13.5" customHeight="1" x14ac:dyDescent="0.2">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spans="1:26" ht="13.5" customHeight="1" x14ac:dyDescent="0.2">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spans="1:26" ht="13.5" customHeight="1" x14ac:dyDescent="0.2">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spans="1:26" ht="13.5" customHeight="1" x14ac:dyDescent="0.2">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spans="1:26" ht="13.5" customHeight="1" x14ac:dyDescent="0.2">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spans="1:26" ht="13.5" customHeight="1" x14ac:dyDescent="0.2">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spans="1:26" ht="13.5" customHeight="1" x14ac:dyDescent="0.2">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spans="1:26" ht="13.5" customHeight="1" x14ac:dyDescent="0.2">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spans="1:26" ht="13.5" customHeight="1" x14ac:dyDescent="0.2">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spans="1:26" ht="13.5" customHeight="1" x14ac:dyDescent="0.2">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spans="1:26" ht="13.5" customHeight="1" x14ac:dyDescent="0.2">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spans="1:26" ht="13.5" customHeight="1" x14ac:dyDescent="0.2">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spans="1:26" ht="13.5" customHeight="1" x14ac:dyDescent="0.2">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spans="1:26" ht="13.5" customHeight="1" x14ac:dyDescent="0.2">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spans="1:26" ht="13.5" customHeight="1" x14ac:dyDescent="0.2">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spans="1:26" ht="13.5" customHeight="1" x14ac:dyDescent="0.2">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spans="1:26" ht="13.5" customHeight="1" x14ac:dyDescent="0.2">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spans="1:26" ht="13.5" customHeight="1" x14ac:dyDescent="0.2">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spans="1:26" ht="13.5" customHeight="1" x14ac:dyDescent="0.2">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spans="1:26" ht="13.5" customHeight="1" x14ac:dyDescent="0.2">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spans="1:26" ht="13.5" customHeight="1" x14ac:dyDescent="0.2">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spans="1:26" ht="13.5" customHeight="1" x14ac:dyDescent="0.2">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spans="1:26" ht="13.5" customHeight="1" x14ac:dyDescent="0.2">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spans="1:26" ht="13.5" customHeight="1" x14ac:dyDescent="0.2">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spans="1:26" ht="13.5" customHeight="1" x14ac:dyDescent="0.2">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spans="1:26" ht="13.5" customHeight="1" x14ac:dyDescent="0.2">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spans="1:26" ht="13.5" customHeight="1" x14ac:dyDescent="0.2">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spans="1:26" ht="13.5" customHeight="1" x14ac:dyDescent="0.2">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spans="1:26" ht="13.5" customHeight="1" x14ac:dyDescent="0.2">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spans="1:26" ht="13.5" customHeight="1" x14ac:dyDescent="0.2">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spans="1:26" ht="13.5" customHeight="1" x14ac:dyDescent="0.2">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spans="1:26" ht="13.5" customHeight="1" x14ac:dyDescent="0.2">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spans="1:26" ht="13.5" customHeight="1" x14ac:dyDescent="0.2">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spans="1:26" ht="13.5" customHeight="1" x14ac:dyDescent="0.2">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spans="1:26" ht="13.5" customHeight="1" x14ac:dyDescent="0.2">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spans="1:26" ht="13.5" customHeight="1" x14ac:dyDescent="0.2">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spans="1:26" ht="13.5" customHeight="1" x14ac:dyDescent="0.2">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spans="1:26" ht="13.5" customHeight="1" x14ac:dyDescent="0.2">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spans="1:26" ht="13.5" customHeight="1" x14ac:dyDescent="0.2">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spans="1:26" ht="13.5" customHeight="1" x14ac:dyDescent="0.2">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spans="1:26" ht="13.5" customHeight="1" x14ac:dyDescent="0.2">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spans="1:26" ht="13.5" customHeight="1" x14ac:dyDescent="0.2">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spans="1:26" ht="13.5" customHeight="1" x14ac:dyDescent="0.2">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spans="1:26" ht="13.5" customHeight="1" x14ac:dyDescent="0.2">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spans="1:26" ht="13.5" customHeight="1" x14ac:dyDescent="0.2">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spans="1:26" ht="13.5" customHeight="1" x14ac:dyDescent="0.2">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spans="1:26" ht="13.5" customHeight="1" x14ac:dyDescent="0.2">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spans="1:26" ht="13.5" customHeight="1" x14ac:dyDescent="0.2">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spans="1:26" ht="13.5" customHeight="1" x14ac:dyDescent="0.2">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spans="1:26" ht="13.5" customHeight="1" x14ac:dyDescent="0.2">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spans="1:26" ht="13.5" customHeight="1" x14ac:dyDescent="0.2">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spans="1:26" ht="13.5" customHeight="1" x14ac:dyDescent="0.2">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spans="1:26" ht="13.5" customHeight="1" x14ac:dyDescent="0.2">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spans="1:26" ht="13.5" customHeight="1" x14ac:dyDescent="0.2">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spans="1:26" ht="13.5" customHeight="1" x14ac:dyDescent="0.2">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spans="1:26" ht="13.5" customHeight="1" x14ac:dyDescent="0.2">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spans="1:26" ht="13.5" customHeight="1" x14ac:dyDescent="0.2">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spans="1:26" ht="13.5" customHeight="1" x14ac:dyDescent="0.2">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spans="1:26" ht="13.5" customHeight="1" x14ac:dyDescent="0.2">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spans="1:26" ht="13.5" customHeight="1" x14ac:dyDescent="0.2">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spans="1:26" ht="13.5" customHeight="1" x14ac:dyDescent="0.2">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spans="1:26" ht="13.5" customHeight="1" x14ac:dyDescent="0.2">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spans="1:26" ht="13.5" customHeight="1" x14ac:dyDescent="0.2">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spans="1:26" ht="13.5" customHeight="1" x14ac:dyDescent="0.2">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spans="1:26" ht="13.5" customHeight="1" x14ac:dyDescent="0.2">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spans="1:26" ht="13.5" customHeight="1" x14ac:dyDescent="0.2">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spans="1:26" ht="13.5" customHeight="1" x14ac:dyDescent="0.2">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spans="1:26" ht="13.5" customHeight="1" x14ac:dyDescent="0.2">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spans="1:26" ht="13.5" customHeight="1" x14ac:dyDescent="0.2">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spans="1:26" ht="13.5" customHeight="1" x14ac:dyDescent="0.2">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spans="1:26" ht="13.5" customHeight="1" x14ac:dyDescent="0.2">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spans="1:26" ht="13.5" customHeight="1" x14ac:dyDescent="0.2">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spans="1:26" ht="13.5" customHeight="1" x14ac:dyDescent="0.2">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spans="1:26" ht="13.5" customHeight="1" x14ac:dyDescent="0.2">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spans="1:26" ht="13.5" customHeight="1" x14ac:dyDescent="0.2">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spans="1:26" ht="13.5" customHeight="1" x14ac:dyDescent="0.2">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spans="1:26" ht="13.5" customHeight="1" x14ac:dyDescent="0.2">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spans="1:26" ht="13.5" customHeight="1" x14ac:dyDescent="0.2">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spans="1:26" ht="13.5" customHeight="1" x14ac:dyDescent="0.2">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spans="1:26" ht="13.5" customHeight="1" x14ac:dyDescent="0.2">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spans="1:26" ht="13.5" customHeight="1" x14ac:dyDescent="0.2">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spans="1:26" ht="13.5" customHeight="1" x14ac:dyDescent="0.2">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spans="1:26" ht="13.5" customHeight="1" x14ac:dyDescent="0.2">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spans="1:26" ht="13.5" customHeight="1" x14ac:dyDescent="0.2">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spans="1:26" ht="13.5" customHeight="1" x14ac:dyDescent="0.2">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spans="1:26" ht="13.5" customHeight="1" x14ac:dyDescent="0.2">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spans="1:26" ht="13.5" customHeight="1" x14ac:dyDescent="0.2">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spans="1:26" ht="13.5" customHeight="1" x14ac:dyDescent="0.2">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spans="1:26" ht="13.5" customHeight="1" x14ac:dyDescent="0.2">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spans="1:26" ht="13.5" customHeight="1" x14ac:dyDescent="0.2">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spans="1:26" ht="13.5" customHeight="1" x14ac:dyDescent="0.2">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spans="1:26" ht="13.5" customHeight="1" x14ac:dyDescent="0.2">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spans="1:26" ht="13.5" customHeight="1" x14ac:dyDescent="0.2">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spans="1:26" ht="13.5" customHeight="1" x14ac:dyDescent="0.2">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spans="1:26" ht="13.5" customHeight="1" x14ac:dyDescent="0.2">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spans="1:26" ht="13.5" customHeight="1" x14ac:dyDescent="0.2">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spans="1:26" ht="13.5" customHeight="1" x14ac:dyDescent="0.2">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spans="1:26" ht="13.5" customHeight="1" x14ac:dyDescent="0.2">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spans="1:26" ht="13.5" customHeight="1" x14ac:dyDescent="0.2">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spans="1:26" ht="13.5" customHeight="1" x14ac:dyDescent="0.2">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spans="1:26" ht="13.5" customHeight="1" x14ac:dyDescent="0.2">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spans="1:26" ht="13.5" customHeight="1" x14ac:dyDescent="0.2">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sheetData>
  <mergeCells count="58">
    <mergeCell ref="A18:M18"/>
    <mergeCell ref="D8:M8"/>
    <mergeCell ref="A15:B15"/>
    <mergeCell ref="A16:A17"/>
    <mergeCell ref="A7:A8"/>
    <mergeCell ref="A9:A10"/>
    <mergeCell ref="C9:D10"/>
    <mergeCell ref="A11:B11"/>
    <mergeCell ref="C11:D11"/>
    <mergeCell ref="A13:B14"/>
    <mergeCell ref="C14:D14"/>
    <mergeCell ref="E9:M10"/>
    <mergeCell ref="E11:M11"/>
    <mergeCell ref="G14:M14"/>
    <mergeCell ref="C15:M15"/>
    <mergeCell ref="D16:M16"/>
    <mergeCell ref="A1:M1"/>
    <mergeCell ref="C6:M6"/>
    <mergeCell ref="C17:M17"/>
    <mergeCell ref="D7:M7"/>
    <mergeCell ref="A2:M2"/>
    <mergeCell ref="A3:F3"/>
    <mergeCell ref="G3:M3"/>
    <mergeCell ref="C4:M4"/>
    <mergeCell ref="A5:A6"/>
    <mergeCell ref="D5:M5"/>
    <mergeCell ref="B39:J39"/>
    <mergeCell ref="L39:M39"/>
    <mergeCell ref="A40:M40"/>
    <mergeCell ref="C34:J34"/>
    <mergeCell ref="K34:M34"/>
    <mergeCell ref="C35:J35"/>
    <mergeCell ref="K35:M35"/>
    <mergeCell ref="C36:J36"/>
    <mergeCell ref="K36:M36"/>
    <mergeCell ref="A37:M37"/>
    <mergeCell ref="C32:J32"/>
    <mergeCell ref="K32:M32"/>
    <mergeCell ref="C33:J33"/>
    <mergeCell ref="K33:M33"/>
    <mergeCell ref="B38:J38"/>
    <mergeCell ref="A28:J28"/>
    <mergeCell ref="A29:M29"/>
    <mergeCell ref="A30:M30"/>
    <mergeCell ref="A31:F31"/>
    <mergeCell ref="G31:M31"/>
    <mergeCell ref="B23:J23"/>
    <mergeCell ref="B24:M24"/>
    <mergeCell ref="B25:J25"/>
    <mergeCell ref="B26:M26"/>
    <mergeCell ref="B27:J27"/>
    <mergeCell ref="K27:M27"/>
    <mergeCell ref="B19:J19"/>
    <mergeCell ref="B20:J20"/>
    <mergeCell ref="L20:M20"/>
    <mergeCell ref="B21:M21"/>
    <mergeCell ref="B22:J22"/>
    <mergeCell ref="L22:M22"/>
  </mergeCells>
  <conditionalFormatting sqref="C34:J36">
    <cfRule type="expression" dxfId="20" priority="1">
      <formula>AND(LEN(TRIM(INDEX($A$1:$Z$989,ROW(),COLUMN())))&lt;100,LEN(TRIM(INDEX($A$1:$Z$989,ROW(),COLUMN()-1)))&gt;0)=FALSE</formula>
    </cfRule>
  </conditionalFormatting>
  <conditionalFormatting sqref="D5:M5">
    <cfRule type="expression" dxfId="19" priority="2">
      <formula>AND(LEN(TRIM(INDEX($A$1:$Z$989,ROW(),COLUMN())))=10,LEN(TRIM(INDEX($A$1:$Z$989,ROW(),COLUMN()-1)))&gt;0)=FALSE</formula>
    </cfRule>
  </conditionalFormatting>
  <conditionalFormatting sqref="K27:M27">
    <cfRule type="expression" dxfId="18" priority="3">
      <formula>AND(ISNUMBER(VALUE(INDEX($A$1:$Z$980,ROW(),COLUMN()))),LEN(INDEX($A$1:$Z$980,ROW(),COLUMN()))=10)=FALSE</formula>
    </cfRule>
  </conditionalFormatting>
  <conditionalFormatting sqref="A2:M2">
    <cfRule type="expression" dxfId="17" priority="4">
      <formula>AND(ISNUMBER(VALUE(T(INDEX(A975:Z65510,ROW(),COLUMN())))),LEN(INDEX(A975:Z65510,ROW(),COLUMN()))=4,VALUE(INDEX(A975:Z65510,ROW(),COLUMN()))&gt;=0)=FALSE</formula>
    </cfRule>
  </conditionalFormatting>
  <dataValidations count="2">
    <dataValidation type="list" allowBlank="1" showInputMessage="1" showErrorMessage="1" prompt=" - " sqref="K20 K22 K25 K39">
      <formula1>ListSelected</formula1>
    </dataValidation>
    <dataValidation type="list" allowBlank="1" showInputMessage="1" showErrorMessage="1" prompt=" - " sqref="E14 K34:K36">
      <formula1>ListCitizenship</formula1>
    </dataValidation>
  </dataValidations>
  <pageMargins left="0.7" right="0.7" top="0.75" bottom="0.75" header="0" footer="0"/>
  <pageSetup orientation="landscape" r:id="rId1"/>
  <headerFooter>
    <oddHeader>&amp;R&amp;D, &amp;T</oddHeader>
    <oddFooter>&amp;CДекларатор:                                  /подпис/&amp;R&amp;A-&amp;P/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33"/>
  <sheetViews>
    <sheetView workbookViewId="0">
      <selection activeCell="J45" sqref="J45"/>
    </sheetView>
  </sheetViews>
  <sheetFormatPr defaultColWidth="14.42578125" defaultRowHeight="15" customHeight="1" x14ac:dyDescent="0.2"/>
  <cols>
    <col min="1" max="1" width="4.7109375" style="70" customWidth="1"/>
    <col min="2" max="2" width="6.5703125" style="70" customWidth="1"/>
    <col min="3" max="3" width="5.28515625" style="70" customWidth="1"/>
    <col min="4" max="4" width="5.7109375" style="70" customWidth="1"/>
    <col min="5" max="5" width="8.42578125" style="70" customWidth="1"/>
    <col min="6" max="6" width="4.7109375" style="70" customWidth="1"/>
    <col min="7" max="7" width="5.5703125" style="70" customWidth="1"/>
    <col min="8" max="8" width="6.42578125" style="70" customWidth="1"/>
    <col min="9" max="9" width="9.7109375" style="70" customWidth="1"/>
    <col min="10" max="10" width="8.5703125" style="70" customWidth="1"/>
    <col min="11" max="12" width="9.7109375" style="70" customWidth="1"/>
    <col min="13" max="13" width="3.28515625" style="70" customWidth="1"/>
    <col min="14" max="14" width="8.42578125" style="70" customWidth="1"/>
    <col min="15" max="15" width="7.42578125" style="70" customWidth="1"/>
    <col min="16" max="16" width="8.5703125" style="70" customWidth="1"/>
    <col min="17" max="17" width="13.5703125" style="70" customWidth="1"/>
    <col min="18" max="18" width="0.5703125" style="70" customWidth="1"/>
    <col min="19" max="19" width="3.7109375" style="70" customWidth="1"/>
    <col min="20" max="20" width="7.5703125" style="70" customWidth="1"/>
    <col min="21" max="21" width="4" style="70" customWidth="1"/>
    <col min="22" max="22" width="2.7109375" style="70" customWidth="1"/>
    <col min="23" max="26" width="8" style="70" customWidth="1"/>
    <col min="27" max="16384" width="14.42578125" style="70"/>
  </cols>
  <sheetData>
    <row r="1" spans="1:26" ht="12.75" customHeight="1" x14ac:dyDescent="0.2">
      <c r="A1" s="240" t="s">
        <v>35</v>
      </c>
      <c r="B1" s="241"/>
      <c r="C1" s="241"/>
      <c r="D1" s="241"/>
      <c r="E1" s="241"/>
      <c r="F1" s="242"/>
      <c r="G1" s="243"/>
      <c r="H1" s="244"/>
      <c r="I1" s="244"/>
      <c r="J1" s="244"/>
      <c r="K1" s="244"/>
      <c r="L1" s="244"/>
      <c r="M1" s="244"/>
      <c r="N1" s="244"/>
      <c r="O1" s="244"/>
      <c r="P1" s="244"/>
      <c r="Q1" s="244"/>
      <c r="R1" s="71"/>
      <c r="S1" s="71"/>
      <c r="T1" s="71"/>
      <c r="U1" s="72"/>
      <c r="V1" s="69"/>
      <c r="W1" s="69"/>
      <c r="X1" s="69"/>
      <c r="Y1" s="69"/>
      <c r="Z1" s="69"/>
    </row>
    <row r="2" spans="1:26" ht="12.75" customHeight="1" thickBot="1" x14ac:dyDescent="0.25">
      <c r="A2" s="247" t="s">
        <v>36</v>
      </c>
      <c r="B2" s="211"/>
      <c r="C2" s="211"/>
      <c r="D2" s="211"/>
      <c r="E2" s="211"/>
      <c r="F2" s="248"/>
      <c r="G2" s="245"/>
      <c r="H2" s="246"/>
      <c r="I2" s="246"/>
      <c r="J2" s="246"/>
      <c r="K2" s="246"/>
      <c r="L2" s="246"/>
      <c r="M2" s="246"/>
      <c r="N2" s="246"/>
      <c r="O2" s="246"/>
      <c r="P2" s="246"/>
      <c r="Q2" s="246"/>
      <c r="R2" s="73"/>
      <c r="S2" s="73"/>
      <c r="T2" s="73"/>
      <c r="U2" s="74"/>
      <c r="V2" s="69"/>
      <c r="W2" s="69"/>
      <c r="X2" s="69"/>
      <c r="Y2" s="69"/>
      <c r="Z2" s="69"/>
    </row>
    <row r="3" spans="1:26" ht="12.75" customHeight="1" thickBot="1" x14ac:dyDescent="0.25">
      <c r="A3" s="249" t="s">
        <v>38</v>
      </c>
      <c r="B3" s="202"/>
      <c r="C3" s="202"/>
      <c r="D3" s="202"/>
      <c r="E3" s="202"/>
      <c r="F3" s="202"/>
      <c r="G3" s="202"/>
      <c r="H3" s="202"/>
      <c r="I3" s="202"/>
      <c r="J3" s="202"/>
      <c r="K3" s="202"/>
      <c r="L3" s="202"/>
      <c r="M3" s="202"/>
      <c r="N3" s="202"/>
      <c r="O3" s="202"/>
      <c r="P3" s="202"/>
      <c r="Q3" s="202"/>
      <c r="R3" s="202"/>
      <c r="S3" s="202"/>
      <c r="T3" s="202"/>
      <c r="U3" s="203"/>
      <c r="V3" s="69"/>
      <c r="W3" s="69"/>
      <c r="X3" s="69"/>
      <c r="Y3" s="69"/>
      <c r="Z3" s="69"/>
    </row>
    <row r="4" spans="1:26" ht="13.5" customHeight="1" thickBot="1" x14ac:dyDescent="0.25">
      <c r="A4" s="213" t="s">
        <v>39</v>
      </c>
      <c r="B4" s="211"/>
      <c r="C4" s="211"/>
      <c r="D4" s="211"/>
      <c r="E4" s="211"/>
      <c r="F4" s="211"/>
      <c r="G4" s="211"/>
      <c r="H4" s="212"/>
      <c r="I4" s="213" t="s">
        <v>40</v>
      </c>
      <c r="J4" s="211"/>
      <c r="K4" s="219"/>
      <c r="L4" s="75"/>
      <c r="M4" s="218"/>
      <c r="N4" s="211"/>
      <c r="O4" s="211"/>
      <c r="P4" s="211"/>
      <c r="Q4" s="212"/>
      <c r="R4" s="250" t="s">
        <v>41</v>
      </c>
      <c r="S4" s="211"/>
      <c r="T4" s="211"/>
      <c r="U4" s="212"/>
      <c r="V4" s="69"/>
      <c r="W4" s="69"/>
      <c r="X4" s="69"/>
      <c r="Y4" s="69"/>
      <c r="Z4" s="69"/>
    </row>
    <row r="5" spans="1:26" ht="13.5" customHeight="1" thickBot="1" x14ac:dyDescent="0.25">
      <c r="A5" s="76"/>
      <c r="B5" s="251"/>
      <c r="C5" s="252"/>
      <c r="D5" s="251"/>
      <c r="E5" s="252"/>
      <c r="F5" s="251"/>
      <c r="G5" s="252"/>
      <c r="H5" s="76"/>
      <c r="I5" s="76"/>
      <c r="J5" s="76" t="s">
        <v>42</v>
      </c>
      <c r="K5" s="253" t="s">
        <v>43</v>
      </c>
      <c r="L5" s="208"/>
      <c r="M5" s="208"/>
      <c r="N5" s="208"/>
      <c r="O5" s="209"/>
      <c r="P5" s="76" t="s">
        <v>44</v>
      </c>
      <c r="Q5" s="251"/>
      <c r="R5" s="252"/>
      <c r="S5" s="251"/>
      <c r="T5" s="241"/>
      <c r="U5" s="252"/>
      <c r="V5" s="69"/>
      <c r="W5" s="69"/>
      <c r="X5" s="69"/>
      <c r="Y5" s="69"/>
      <c r="Z5" s="69"/>
    </row>
    <row r="6" spans="1:26" ht="12.75" customHeight="1" x14ac:dyDescent="0.2">
      <c r="A6" s="77" t="s">
        <v>45</v>
      </c>
      <c r="B6" s="254" t="s">
        <v>46</v>
      </c>
      <c r="C6" s="204"/>
      <c r="D6" s="254"/>
      <c r="E6" s="204"/>
      <c r="F6" s="254"/>
      <c r="G6" s="204"/>
      <c r="H6" s="77" t="s">
        <v>47</v>
      </c>
      <c r="I6" s="77" t="s">
        <v>48</v>
      </c>
      <c r="J6" s="77" t="s">
        <v>49</v>
      </c>
      <c r="K6" s="251"/>
      <c r="L6" s="241"/>
      <c r="M6" s="242"/>
      <c r="N6" s="78"/>
      <c r="O6" s="79"/>
      <c r="P6" s="77" t="s">
        <v>50</v>
      </c>
      <c r="Q6" s="254" t="s">
        <v>51</v>
      </c>
      <c r="R6" s="204"/>
      <c r="S6" s="254" t="s">
        <v>52</v>
      </c>
      <c r="T6" s="202"/>
      <c r="U6" s="204"/>
      <c r="V6" s="69"/>
      <c r="W6" s="69"/>
      <c r="X6" s="69"/>
      <c r="Y6" s="69"/>
      <c r="Z6" s="69"/>
    </row>
    <row r="7" spans="1:26" ht="12.75" customHeight="1" x14ac:dyDescent="0.2">
      <c r="A7" s="77" t="s">
        <v>53</v>
      </c>
      <c r="B7" s="254"/>
      <c r="C7" s="204"/>
      <c r="D7" s="254" t="s">
        <v>54</v>
      </c>
      <c r="E7" s="204"/>
      <c r="F7" s="254" t="s">
        <v>55</v>
      </c>
      <c r="G7" s="204"/>
      <c r="H7" s="77"/>
      <c r="I7" s="77" t="s">
        <v>56</v>
      </c>
      <c r="J7" s="77" t="s">
        <v>57</v>
      </c>
      <c r="K7" s="254" t="s">
        <v>58</v>
      </c>
      <c r="L7" s="202"/>
      <c r="M7" s="203"/>
      <c r="N7" s="77" t="s">
        <v>32</v>
      </c>
      <c r="O7" s="79" t="s">
        <v>59</v>
      </c>
      <c r="P7" s="77" t="s">
        <v>60</v>
      </c>
      <c r="Q7" s="254"/>
      <c r="R7" s="204"/>
      <c r="S7" s="254"/>
      <c r="T7" s="202"/>
      <c r="U7" s="204"/>
      <c r="V7" s="69"/>
      <c r="W7" s="69"/>
      <c r="X7" s="69"/>
      <c r="Y7" s="69"/>
      <c r="Z7" s="69"/>
    </row>
    <row r="8" spans="1:26" ht="12.75" customHeight="1" x14ac:dyDescent="0.2">
      <c r="A8" s="77" t="s">
        <v>61</v>
      </c>
      <c r="B8" s="254" t="s">
        <v>62</v>
      </c>
      <c r="C8" s="204"/>
      <c r="D8" s="254"/>
      <c r="E8" s="204"/>
      <c r="F8" s="254"/>
      <c r="G8" s="204"/>
      <c r="H8" s="77" t="s">
        <v>63</v>
      </c>
      <c r="I8" s="77" t="s">
        <v>64</v>
      </c>
      <c r="J8" s="77" t="s">
        <v>65</v>
      </c>
      <c r="K8" s="254" t="s">
        <v>66</v>
      </c>
      <c r="L8" s="202"/>
      <c r="M8" s="203"/>
      <c r="N8" s="80"/>
      <c r="O8" s="79" t="s">
        <v>67</v>
      </c>
      <c r="P8" s="77" t="s">
        <v>68</v>
      </c>
      <c r="Q8" s="254" t="s">
        <v>69</v>
      </c>
      <c r="R8" s="204"/>
      <c r="S8" s="254" t="s">
        <v>70</v>
      </c>
      <c r="T8" s="202"/>
      <c r="U8" s="204"/>
      <c r="V8" s="69"/>
      <c r="W8" s="69"/>
      <c r="X8" s="69"/>
      <c r="Y8" s="69"/>
      <c r="Z8" s="69"/>
    </row>
    <row r="9" spans="1:26" ht="13.5" customHeight="1" thickBot="1" x14ac:dyDescent="0.25">
      <c r="A9" s="81"/>
      <c r="B9" s="255"/>
      <c r="C9" s="219"/>
      <c r="D9" s="255"/>
      <c r="E9" s="219"/>
      <c r="F9" s="255"/>
      <c r="G9" s="219"/>
      <c r="H9" s="81"/>
      <c r="I9" s="81" t="s">
        <v>63</v>
      </c>
      <c r="J9" s="81"/>
      <c r="K9" s="255"/>
      <c r="L9" s="211"/>
      <c r="M9" s="212"/>
      <c r="N9" s="82"/>
      <c r="O9" s="83"/>
      <c r="P9" s="81"/>
      <c r="Q9" s="255"/>
      <c r="R9" s="219"/>
      <c r="S9" s="255"/>
      <c r="T9" s="211"/>
      <c r="U9" s="219"/>
      <c r="V9" s="69"/>
      <c r="W9" s="69"/>
      <c r="X9" s="69"/>
      <c r="Y9" s="69"/>
      <c r="Z9" s="69"/>
    </row>
    <row r="10" spans="1:26" ht="13.5" customHeight="1" thickBot="1" x14ac:dyDescent="0.25">
      <c r="A10" s="84">
        <v>1</v>
      </c>
      <c r="B10" s="253">
        <v>2</v>
      </c>
      <c r="C10" s="209"/>
      <c r="D10" s="253">
        <v>3</v>
      </c>
      <c r="E10" s="209"/>
      <c r="F10" s="253">
        <v>4</v>
      </c>
      <c r="G10" s="209"/>
      <c r="H10" s="84">
        <v>5</v>
      </c>
      <c r="I10" s="84">
        <v>6</v>
      </c>
      <c r="J10" s="85">
        <v>7</v>
      </c>
      <c r="K10" s="253">
        <v>8</v>
      </c>
      <c r="L10" s="208"/>
      <c r="M10" s="256"/>
      <c r="N10" s="84">
        <v>9</v>
      </c>
      <c r="O10" s="83">
        <v>10</v>
      </c>
      <c r="P10" s="86">
        <v>11</v>
      </c>
      <c r="Q10" s="253">
        <v>12</v>
      </c>
      <c r="R10" s="209"/>
      <c r="S10" s="253">
        <v>13</v>
      </c>
      <c r="T10" s="208"/>
      <c r="U10" s="209"/>
      <c r="V10" s="87"/>
      <c r="W10" s="69"/>
      <c r="X10" s="69"/>
      <c r="Y10" s="69"/>
      <c r="Z10" s="69"/>
    </row>
    <row r="11" spans="1:26" ht="13.5" customHeight="1" thickBot="1" x14ac:dyDescent="0.25">
      <c r="A11" s="88" t="e">
        <f>ROW()-ROW(Table1)&amp;"."</f>
        <v>#REF!</v>
      </c>
      <c r="B11" s="257" t="s">
        <v>11</v>
      </c>
      <c r="C11" s="209"/>
      <c r="D11" s="257" t="s">
        <v>11</v>
      </c>
      <c r="E11" s="209"/>
      <c r="F11" s="257" t="s">
        <v>11</v>
      </c>
      <c r="G11" s="209"/>
      <c r="H11" s="31" t="s">
        <v>11</v>
      </c>
      <c r="I11" s="32" t="s">
        <v>11</v>
      </c>
      <c r="J11" s="33" t="s">
        <v>11</v>
      </c>
      <c r="K11" s="258" t="s">
        <v>11</v>
      </c>
      <c r="L11" s="208"/>
      <c r="M11" s="256"/>
      <c r="N11" s="33" t="s">
        <v>11</v>
      </c>
      <c r="O11" s="33" t="s">
        <v>11</v>
      </c>
      <c r="P11" s="34" t="s">
        <v>11</v>
      </c>
      <c r="Q11" s="257" t="s">
        <v>11</v>
      </c>
      <c r="R11" s="209"/>
      <c r="S11" s="257" t="s">
        <v>11</v>
      </c>
      <c r="T11" s="208"/>
      <c r="U11" s="209"/>
      <c r="V11" s="69"/>
      <c r="W11" s="69"/>
      <c r="X11" s="69"/>
      <c r="Y11" s="69"/>
      <c r="Z11" s="69"/>
    </row>
    <row r="12" spans="1:26" ht="13.5" customHeight="1" thickBot="1" x14ac:dyDescent="0.25">
      <c r="A12" s="88" t="e">
        <f>ROW()-ROW(Table1)&amp;"."</f>
        <v>#REF!</v>
      </c>
      <c r="B12" s="257" t="s">
        <v>11</v>
      </c>
      <c r="C12" s="209"/>
      <c r="D12" s="257" t="s">
        <v>11</v>
      </c>
      <c r="E12" s="209"/>
      <c r="F12" s="257" t="s">
        <v>11</v>
      </c>
      <c r="G12" s="209"/>
      <c r="H12" s="31" t="s">
        <v>11</v>
      </c>
      <c r="I12" s="32" t="s">
        <v>11</v>
      </c>
      <c r="J12" s="33" t="s">
        <v>11</v>
      </c>
      <c r="K12" s="258" t="s">
        <v>11</v>
      </c>
      <c r="L12" s="208"/>
      <c r="M12" s="256"/>
      <c r="N12" s="33" t="s">
        <v>11</v>
      </c>
      <c r="O12" s="33" t="s">
        <v>11</v>
      </c>
      <c r="P12" s="32" t="s">
        <v>11</v>
      </c>
      <c r="Q12" s="257" t="s">
        <v>11</v>
      </c>
      <c r="R12" s="209"/>
      <c r="S12" s="257" t="s">
        <v>11</v>
      </c>
      <c r="T12" s="208"/>
      <c r="U12" s="209"/>
      <c r="V12" s="69"/>
      <c r="W12" s="69"/>
      <c r="X12" s="69"/>
      <c r="Y12" s="69"/>
      <c r="Z12" s="69"/>
    </row>
    <row r="13" spans="1:26" ht="6.75" customHeight="1" thickBot="1" x14ac:dyDescent="0.25">
      <c r="A13" s="259"/>
      <c r="B13" s="241"/>
      <c r="C13" s="241"/>
      <c r="D13" s="241"/>
      <c r="E13" s="241"/>
      <c r="F13" s="241"/>
      <c r="G13" s="241"/>
      <c r="H13" s="241"/>
      <c r="I13" s="241"/>
      <c r="J13" s="241"/>
      <c r="K13" s="241"/>
      <c r="L13" s="241"/>
      <c r="M13" s="241"/>
      <c r="N13" s="241"/>
      <c r="O13" s="241"/>
      <c r="P13" s="241"/>
      <c r="Q13" s="241"/>
      <c r="R13" s="241"/>
      <c r="S13" s="241"/>
      <c r="T13" s="241"/>
      <c r="U13" s="242"/>
      <c r="V13" s="69"/>
      <c r="W13" s="69"/>
      <c r="X13" s="69"/>
      <c r="Y13" s="69"/>
      <c r="Z13" s="69"/>
    </row>
    <row r="14" spans="1:26" ht="13.5" customHeight="1" thickBot="1" x14ac:dyDescent="0.25">
      <c r="A14" s="213" t="s">
        <v>71</v>
      </c>
      <c r="B14" s="211"/>
      <c r="C14" s="211"/>
      <c r="D14" s="211"/>
      <c r="E14" s="211"/>
      <c r="F14" s="211"/>
      <c r="G14" s="211"/>
      <c r="H14" s="212"/>
      <c r="I14" s="213" t="s">
        <v>40</v>
      </c>
      <c r="J14" s="211"/>
      <c r="K14" s="219"/>
      <c r="L14" s="75"/>
      <c r="M14" s="218"/>
      <c r="N14" s="211"/>
      <c r="O14" s="211"/>
      <c r="P14" s="211"/>
      <c r="Q14" s="212"/>
      <c r="R14" s="250" t="s">
        <v>72</v>
      </c>
      <c r="S14" s="211"/>
      <c r="T14" s="211"/>
      <c r="U14" s="212"/>
      <c r="V14" s="69"/>
      <c r="W14" s="69"/>
      <c r="X14" s="69"/>
      <c r="Y14" s="69"/>
      <c r="Z14" s="69"/>
    </row>
    <row r="15" spans="1:26" ht="13.5" customHeight="1" thickBot="1" x14ac:dyDescent="0.25">
      <c r="A15" s="76"/>
      <c r="B15" s="251"/>
      <c r="C15" s="252"/>
      <c r="D15" s="251"/>
      <c r="E15" s="252"/>
      <c r="F15" s="251"/>
      <c r="G15" s="252"/>
      <c r="H15" s="76"/>
      <c r="I15" s="76"/>
      <c r="J15" s="76"/>
      <c r="K15" s="253" t="s">
        <v>43</v>
      </c>
      <c r="L15" s="208"/>
      <c r="M15" s="208"/>
      <c r="N15" s="208"/>
      <c r="O15" s="209"/>
      <c r="P15" s="76"/>
      <c r="Q15" s="251"/>
      <c r="R15" s="252"/>
      <c r="S15" s="251"/>
      <c r="T15" s="241"/>
      <c r="U15" s="252"/>
      <c r="V15" s="69"/>
      <c r="W15" s="69"/>
      <c r="X15" s="69"/>
      <c r="Y15" s="69"/>
      <c r="Z15" s="69"/>
    </row>
    <row r="16" spans="1:26" ht="12.75" customHeight="1" x14ac:dyDescent="0.2">
      <c r="A16" s="77" t="s">
        <v>45</v>
      </c>
      <c r="B16" s="254" t="s">
        <v>46</v>
      </c>
      <c r="C16" s="204"/>
      <c r="D16" s="254"/>
      <c r="E16" s="204"/>
      <c r="F16" s="254"/>
      <c r="G16" s="204"/>
      <c r="H16" s="77" t="s">
        <v>47</v>
      </c>
      <c r="I16" s="77" t="s">
        <v>48</v>
      </c>
      <c r="J16" s="77" t="s">
        <v>42</v>
      </c>
      <c r="K16" s="251"/>
      <c r="L16" s="241"/>
      <c r="M16" s="242"/>
      <c r="N16" s="78"/>
      <c r="O16" s="79"/>
      <c r="P16" s="77" t="s">
        <v>73</v>
      </c>
      <c r="Q16" s="254" t="s">
        <v>51</v>
      </c>
      <c r="R16" s="204"/>
      <c r="S16" s="254" t="s">
        <v>52</v>
      </c>
      <c r="T16" s="202"/>
      <c r="U16" s="204"/>
      <c r="V16" s="69"/>
      <c r="W16" s="69"/>
      <c r="X16" s="69"/>
      <c r="Y16" s="69"/>
      <c r="Z16" s="69"/>
    </row>
    <row r="17" spans="1:26" ht="12.75" customHeight="1" x14ac:dyDescent="0.2">
      <c r="A17" s="77" t="s">
        <v>53</v>
      </c>
      <c r="B17" s="254"/>
      <c r="C17" s="204"/>
      <c r="D17" s="254" t="s">
        <v>54</v>
      </c>
      <c r="E17" s="204"/>
      <c r="F17" s="254" t="s">
        <v>74</v>
      </c>
      <c r="G17" s="204"/>
      <c r="H17" s="77"/>
      <c r="I17" s="77" t="s">
        <v>56</v>
      </c>
      <c r="J17" s="77" t="s">
        <v>75</v>
      </c>
      <c r="K17" s="254" t="s">
        <v>58</v>
      </c>
      <c r="L17" s="202"/>
      <c r="M17" s="203"/>
      <c r="N17" s="77" t="s">
        <v>32</v>
      </c>
      <c r="O17" s="79" t="s">
        <v>59</v>
      </c>
      <c r="P17" s="77" t="s">
        <v>50</v>
      </c>
      <c r="Q17" s="254"/>
      <c r="R17" s="204"/>
      <c r="S17" s="254"/>
      <c r="T17" s="202"/>
      <c r="U17" s="204"/>
      <c r="V17" s="69"/>
      <c r="W17" s="69"/>
      <c r="X17" s="69"/>
      <c r="Y17" s="69"/>
      <c r="Z17" s="69"/>
    </row>
    <row r="18" spans="1:26" ht="12.75" customHeight="1" x14ac:dyDescent="0.2">
      <c r="A18" s="77" t="s">
        <v>61</v>
      </c>
      <c r="B18" s="254" t="s">
        <v>62</v>
      </c>
      <c r="C18" s="204"/>
      <c r="D18" s="254"/>
      <c r="E18" s="204"/>
      <c r="F18" s="254"/>
      <c r="G18" s="204"/>
      <c r="H18" s="77" t="s">
        <v>76</v>
      </c>
      <c r="I18" s="77" t="s">
        <v>64</v>
      </c>
      <c r="J18" s="77" t="s">
        <v>57</v>
      </c>
      <c r="K18" s="254" t="s">
        <v>66</v>
      </c>
      <c r="L18" s="202"/>
      <c r="M18" s="203"/>
      <c r="N18" s="80"/>
      <c r="O18" s="79" t="s">
        <v>67</v>
      </c>
      <c r="P18" s="77" t="s">
        <v>60</v>
      </c>
      <c r="Q18" s="254" t="s">
        <v>69</v>
      </c>
      <c r="R18" s="204"/>
      <c r="S18" s="254" t="s">
        <v>77</v>
      </c>
      <c r="T18" s="202"/>
      <c r="U18" s="204"/>
      <c r="V18" s="69"/>
      <c r="W18" s="69"/>
      <c r="X18" s="69"/>
      <c r="Y18" s="69"/>
      <c r="Z18" s="69"/>
    </row>
    <row r="19" spans="1:26" ht="13.5" customHeight="1" thickBot="1" x14ac:dyDescent="0.25">
      <c r="A19" s="81"/>
      <c r="B19" s="255"/>
      <c r="C19" s="219"/>
      <c r="D19" s="255"/>
      <c r="E19" s="219"/>
      <c r="F19" s="255"/>
      <c r="G19" s="219"/>
      <c r="H19" s="81"/>
      <c r="I19" s="81" t="s">
        <v>63</v>
      </c>
      <c r="J19" s="77" t="s">
        <v>65</v>
      </c>
      <c r="K19" s="255"/>
      <c r="L19" s="211"/>
      <c r="M19" s="212"/>
      <c r="N19" s="82"/>
      <c r="O19" s="83"/>
      <c r="P19" s="77" t="s">
        <v>68</v>
      </c>
      <c r="Q19" s="255"/>
      <c r="R19" s="219"/>
      <c r="S19" s="255"/>
      <c r="T19" s="211"/>
      <c r="U19" s="219"/>
      <c r="V19" s="69"/>
      <c r="W19" s="69"/>
      <c r="X19" s="69"/>
      <c r="Y19" s="69"/>
      <c r="Z19" s="69"/>
    </row>
    <row r="20" spans="1:26" ht="13.5" customHeight="1" thickBot="1" x14ac:dyDescent="0.25">
      <c r="A20" s="84">
        <v>1</v>
      </c>
      <c r="B20" s="253">
        <v>2</v>
      </c>
      <c r="C20" s="209"/>
      <c r="D20" s="253">
        <v>3</v>
      </c>
      <c r="E20" s="209"/>
      <c r="F20" s="253">
        <v>4</v>
      </c>
      <c r="G20" s="209"/>
      <c r="H20" s="84">
        <v>5</v>
      </c>
      <c r="I20" s="84">
        <v>6</v>
      </c>
      <c r="J20" s="85">
        <v>7</v>
      </c>
      <c r="K20" s="253">
        <v>8</v>
      </c>
      <c r="L20" s="208"/>
      <c r="M20" s="256"/>
      <c r="N20" s="84">
        <v>9</v>
      </c>
      <c r="O20" s="83">
        <v>10</v>
      </c>
      <c r="P20" s="84">
        <v>11</v>
      </c>
      <c r="Q20" s="253">
        <v>12</v>
      </c>
      <c r="R20" s="209"/>
      <c r="S20" s="253">
        <v>13</v>
      </c>
      <c r="T20" s="208"/>
      <c r="U20" s="209"/>
      <c r="V20" s="69"/>
      <c r="W20" s="69"/>
      <c r="X20" s="69"/>
      <c r="Y20" s="69"/>
      <c r="Z20" s="69"/>
    </row>
    <row r="21" spans="1:26" ht="13.5" customHeight="1" thickBot="1" x14ac:dyDescent="0.25">
      <c r="A21" s="88" t="e">
        <f>ROW()-ROW(Table1_1)&amp;"."</f>
        <v>#REF!</v>
      </c>
      <c r="B21" s="257" t="s">
        <v>11</v>
      </c>
      <c r="C21" s="209"/>
      <c r="D21" s="257" t="s">
        <v>11</v>
      </c>
      <c r="E21" s="209"/>
      <c r="F21" s="257" t="s">
        <v>11</v>
      </c>
      <c r="G21" s="209"/>
      <c r="H21" s="31" t="s">
        <v>11</v>
      </c>
      <c r="I21" s="32" t="s">
        <v>11</v>
      </c>
      <c r="J21" s="33" t="s">
        <v>11</v>
      </c>
      <c r="K21" s="257" t="s">
        <v>11</v>
      </c>
      <c r="L21" s="208"/>
      <c r="M21" s="256"/>
      <c r="N21" s="33" t="s">
        <v>11</v>
      </c>
      <c r="O21" s="33" t="s">
        <v>11</v>
      </c>
      <c r="P21" s="32" t="s">
        <v>11</v>
      </c>
      <c r="Q21" s="257" t="s">
        <v>11</v>
      </c>
      <c r="R21" s="209"/>
      <c r="S21" s="257" t="s">
        <v>11</v>
      </c>
      <c r="T21" s="208"/>
      <c r="U21" s="209"/>
      <c r="V21" s="69"/>
      <c r="W21" s="69"/>
      <c r="X21" s="69"/>
      <c r="Y21" s="69"/>
      <c r="Z21" s="69"/>
    </row>
    <row r="22" spans="1:26" ht="13.5" customHeight="1" thickBot="1" x14ac:dyDescent="0.25">
      <c r="A22" s="88" t="e">
        <f>ROW()-ROW(Table1_1)&amp;"."</f>
        <v>#REF!</v>
      </c>
      <c r="B22" s="257" t="s">
        <v>11</v>
      </c>
      <c r="C22" s="209"/>
      <c r="D22" s="257" t="s">
        <v>11</v>
      </c>
      <c r="E22" s="209"/>
      <c r="F22" s="257" t="s">
        <v>11</v>
      </c>
      <c r="G22" s="209"/>
      <c r="H22" s="31" t="s">
        <v>11</v>
      </c>
      <c r="I22" s="32" t="s">
        <v>11</v>
      </c>
      <c r="J22" s="33" t="s">
        <v>11</v>
      </c>
      <c r="K22" s="257" t="s">
        <v>11</v>
      </c>
      <c r="L22" s="208"/>
      <c r="M22" s="256"/>
      <c r="N22" s="33" t="s">
        <v>11</v>
      </c>
      <c r="O22" s="33" t="s">
        <v>11</v>
      </c>
      <c r="P22" s="32" t="s">
        <v>11</v>
      </c>
      <c r="Q22" s="257" t="s">
        <v>11</v>
      </c>
      <c r="R22" s="209"/>
      <c r="S22" s="257" t="s">
        <v>11</v>
      </c>
      <c r="T22" s="208"/>
      <c r="U22" s="209"/>
      <c r="V22" s="69"/>
      <c r="W22" s="69"/>
      <c r="X22" s="69"/>
      <c r="Y22" s="69"/>
      <c r="Z22" s="69"/>
    </row>
    <row r="23" spans="1:26" ht="6" customHeight="1" thickBot="1" x14ac:dyDescent="0.25">
      <c r="A23" s="259"/>
      <c r="B23" s="241"/>
      <c r="C23" s="241"/>
      <c r="D23" s="241"/>
      <c r="E23" s="241"/>
      <c r="F23" s="241"/>
      <c r="G23" s="241"/>
      <c r="H23" s="241"/>
      <c r="I23" s="241"/>
      <c r="J23" s="241"/>
      <c r="K23" s="241"/>
      <c r="L23" s="241"/>
      <c r="M23" s="241"/>
      <c r="N23" s="241"/>
      <c r="O23" s="241"/>
      <c r="P23" s="241"/>
      <c r="Q23" s="241"/>
      <c r="R23" s="241"/>
      <c r="S23" s="241"/>
      <c r="T23" s="241"/>
      <c r="U23" s="242"/>
      <c r="V23" s="69"/>
      <c r="W23" s="69"/>
      <c r="X23" s="69"/>
      <c r="Y23" s="69"/>
      <c r="Z23" s="69"/>
    </row>
    <row r="24" spans="1:26" ht="13.5" customHeight="1" thickBot="1" x14ac:dyDescent="0.25">
      <c r="A24" s="213" t="s">
        <v>78</v>
      </c>
      <c r="B24" s="211"/>
      <c r="C24" s="211"/>
      <c r="D24" s="211"/>
      <c r="E24" s="211"/>
      <c r="F24" s="211"/>
      <c r="G24" s="211"/>
      <c r="H24" s="212"/>
      <c r="I24" s="213" t="s">
        <v>40</v>
      </c>
      <c r="J24" s="211"/>
      <c r="K24" s="219"/>
      <c r="L24" s="75"/>
      <c r="M24" s="218"/>
      <c r="N24" s="211"/>
      <c r="O24" s="211"/>
      <c r="P24" s="211"/>
      <c r="Q24" s="212"/>
      <c r="R24" s="260" t="s">
        <v>79</v>
      </c>
      <c r="S24" s="238"/>
      <c r="T24" s="238"/>
      <c r="U24" s="238"/>
      <c r="V24" s="69"/>
      <c r="W24" s="69"/>
      <c r="X24" s="69"/>
      <c r="Y24" s="69"/>
      <c r="Z24" s="69"/>
    </row>
    <row r="25" spans="1:26" ht="13.5" customHeight="1" thickBot="1" x14ac:dyDescent="0.25">
      <c r="A25" s="76"/>
      <c r="B25" s="251"/>
      <c r="C25" s="252"/>
      <c r="D25" s="251"/>
      <c r="E25" s="252"/>
      <c r="F25" s="251"/>
      <c r="G25" s="252"/>
      <c r="H25" s="76"/>
      <c r="I25" s="76"/>
      <c r="J25" s="76" t="s">
        <v>42</v>
      </c>
      <c r="K25" s="253" t="s">
        <v>80</v>
      </c>
      <c r="L25" s="208"/>
      <c r="M25" s="208"/>
      <c r="N25" s="208"/>
      <c r="O25" s="209"/>
      <c r="P25" s="76"/>
      <c r="Q25" s="251"/>
      <c r="R25" s="252"/>
      <c r="S25" s="251"/>
      <c r="T25" s="241"/>
      <c r="U25" s="252"/>
      <c r="V25" s="69"/>
      <c r="W25" s="69"/>
      <c r="X25" s="69"/>
      <c r="Y25" s="69"/>
      <c r="Z25" s="69"/>
    </row>
    <row r="26" spans="1:26" ht="12.75" customHeight="1" x14ac:dyDescent="0.2">
      <c r="A26" s="77" t="s">
        <v>45</v>
      </c>
      <c r="B26" s="254" t="s">
        <v>46</v>
      </c>
      <c r="C26" s="204"/>
      <c r="D26" s="254"/>
      <c r="E26" s="204"/>
      <c r="F26" s="254"/>
      <c r="G26" s="204"/>
      <c r="H26" s="77" t="s">
        <v>47</v>
      </c>
      <c r="I26" s="77" t="s">
        <v>48</v>
      </c>
      <c r="J26" s="77" t="s">
        <v>49</v>
      </c>
      <c r="K26" s="251"/>
      <c r="L26" s="241"/>
      <c r="M26" s="242"/>
      <c r="N26" s="78"/>
      <c r="O26" s="79"/>
      <c r="P26" s="77" t="s">
        <v>81</v>
      </c>
      <c r="Q26" s="254" t="s">
        <v>51</v>
      </c>
      <c r="R26" s="204"/>
      <c r="S26" s="254" t="s">
        <v>52</v>
      </c>
      <c r="T26" s="202"/>
      <c r="U26" s="204"/>
      <c r="V26" s="69"/>
      <c r="W26" s="69"/>
      <c r="X26" s="69"/>
      <c r="Y26" s="69"/>
      <c r="Z26" s="69"/>
    </row>
    <row r="27" spans="1:26" ht="12.75" customHeight="1" x14ac:dyDescent="0.2">
      <c r="A27" s="77" t="s">
        <v>53</v>
      </c>
      <c r="B27" s="254"/>
      <c r="C27" s="204"/>
      <c r="D27" s="254" t="s">
        <v>54</v>
      </c>
      <c r="E27" s="204"/>
      <c r="F27" s="254" t="s">
        <v>74</v>
      </c>
      <c r="G27" s="204"/>
      <c r="H27" s="77"/>
      <c r="I27" s="77" t="s">
        <v>56</v>
      </c>
      <c r="J27" s="77" t="s">
        <v>82</v>
      </c>
      <c r="K27" s="254" t="s">
        <v>58</v>
      </c>
      <c r="L27" s="202"/>
      <c r="M27" s="203"/>
      <c r="N27" s="77" t="s">
        <v>32</v>
      </c>
      <c r="O27" s="79" t="s">
        <v>59</v>
      </c>
      <c r="P27" s="77" t="s">
        <v>53</v>
      </c>
      <c r="Q27" s="254"/>
      <c r="R27" s="204"/>
      <c r="S27" s="254"/>
      <c r="T27" s="202"/>
      <c r="U27" s="204"/>
      <c r="V27" s="69"/>
      <c r="W27" s="69"/>
      <c r="X27" s="69"/>
      <c r="Y27" s="69"/>
      <c r="Z27" s="69"/>
    </row>
    <row r="28" spans="1:26" ht="12.75" customHeight="1" x14ac:dyDescent="0.2">
      <c r="A28" s="77" t="s">
        <v>61</v>
      </c>
      <c r="B28" s="254" t="s">
        <v>62</v>
      </c>
      <c r="C28" s="204"/>
      <c r="D28" s="254"/>
      <c r="E28" s="204"/>
      <c r="F28" s="254"/>
      <c r="G28" s="204"/>
      <c r="H28" s="77" t="s">
        <v>76</v>
      </c>
      <c r="I28" s="77" t="s">
        <v>64</v>
      </c>
      <c r="J28" s="77" t="s">
        <v>49</v>
      </c>
      <c r="K28" s="254" t="s">
        <v>66</v>
      </c>
      <c r="L28" s="202"/>
      <c r="M28" s="203"/>
      <c r="N28" s="80"/>
      <c r="O28" s="79" t="s">
        <v>67</v>
      </c>
      <c r="P28" s="77" t="s">
        <v>83</v>
      </c>
      <c r="Q28" s="254" t="s">
        <v>84</v>
      </c>
      <c r="R28" s="204"/>
      <c r="S28" s="254" t="s">
        <v>77</v>
      </c>
      <c r="T28" s="202"/>
      <c r="U28" s="204"/>
      <c r="V28" s="69"/>
      <c r="W28" s="69"/>
      <c r="X28" s="69"/>
      <c r="Y28" s="69"/>
      <c r="Z28" s="69"/>
    </row>
    <row r="29" spans="1:26" ht="9.75" customHeight="1" thickBot="1" x14ac:dyDescent="0.25">
      <c r="A29" s="81"/>
      <c r="B29" s="255"/>
      <c r="C29" s="219"/>
      <c r="D29" s="255"/>
      <c r="E29" s="219"/>
      <c r="F29" s="255"/>
      <c r="G29" s="219"/>
      <c r="H29" s="81"/>
      <c r="I29" s="81" t="s">
        <v>63</v>
      </c>
      <c r="J29" s="77" t="s">
        <v>85</v>
      </c>
      <c r="K29" s="255"/>
      <c r="L29" s="211"/>
      <c r="M29" s="212"/>
      <c r="N29" s="82"/>
      <c r="O29" s="83"/>
      <c r="P29" s="77" t="s">
        <v>68</v>
      </c>
      <c r="Q29" s="255"/>
      <c r="R29" s="219"/>
      <c r="S29" s="255"/>
      <c r="T29" s="211"/>
      <c r="U29" s="219"/>
      <c r="V29" s="69"/>
      <c r="W29" s="69"/>
      <c r="X29" s="69"/>
      <c r="Y29" s="69"/>
      <c r="Z29" s="69"/>
    </row>
    <row r="30" spans="1:26" ht="13.5" customHeight="1" thickBot="1" x14ac:dyDescent="0.25">
      <c r="A30" s="84">
        <v>1</v>
      </c>
      <c r="B30" s="253">
        <v>2</v>
      </c>
      <c r="C30" s="209"/>
      <c r="D30" s="253">
        <v>3</v>
      </c>
      <c r="E30" s="209"/>
      <c r="F30" s="253">
        <v>4</v>
      </c>
      <c r="G30" s="209"/>
      <c r="H30" s="84">
        <v>5</v>
      </c>
      <c r="I30" s="84">
        <v>6</v>
      </c>
      <c r="J30" s="85">
        <v>7</v>
      </c>
      <c r="K30" s="253">
        <v>8</v>
      </c>
      <c r="L30" s="208"/>
      <c r="M30" s="256"/>
      <c r="N30" s="84">
        <v>9</v>
      </c>
      <c r="O30" s="83">
        <v>10</v>
      </c>
      <c r="P30" s="84">
        <v>11</v>
      </c>
      <c r="Q30" s="253">
        <v>12</v>
      </c>
      <c r="R30" s="209"/>
      <c r="S30" s="253">
        <v>13</v>
      </c>
      <c r="T30" s="208"/>
      <c r="U30" s="209"/>
      <c r="V30" s="69"/>
      <c r="W30" s="69"/>
      <c r="X30" s="69"/>
      <c r="Y30" s="69"/>
      <c r="Z30" s="69"/>
    </row>
    <row r="31" spans="1:26" ht="13.5" customHeight="1" thickBot="1" x14ac:dyDescent="0.25">
      <c r="A31" s="88" t="e">
        <f>ROW()-ROW(Table1_2)&amp;"."</f>
        <v>#REF!</v>
      </c>
      <c r="B31" s="257" t="s">
        <v>11</v>
      </c>
      <c r="C31" s="209"/>
      <c r="D31" s="257" t="s">
        <v>11</v>
      </c>
      <c r="E31" s="209"/>
      <c r="F31" s="257" t="s">
        <v>11</v>
      </c>
      <c r="G31" s="209"/>
      <c r="H31" s="31" t="s">
        <v>11</v>
      </c>
      <c r="I31" s="32" t="s">
        <v>11</v>
      </c>
      <c r="J31" s="33" t="s">
        <v>11</v>
      </c>
      <c r="K31" s="257" t="s">
        <v>11</v>
      </c>
      <c r="L31" s="208"/>
      <c r="M31" s="256"/>
      <c r="N31" s="33" t="s">
        <v>11</v>
      </c>
      <c r="O31" s="33" t="s">
        <v>11</v>
      </c>
      <c r="P31" s="32" t="s">
        <v>11</v>
      </c>
      <c r="Q31" s="261" t="s">
        <v>11</v>
      </c>
      <c r="R31" s="209"/>
      <c r="S31" s="257" t="s">
        <v>11</v>
      </c>
      <c r="T31" s="208"/>
      <c r="U31" s="209"/>
      <c r="V31" s="69"/>
      <c r="W31" s="69"/>
      <c r="X31" s="69"/>
      <c r="Y31" s="69"/>
      <c r="Z31" s="69"/>
    </row>
    <row r="32" spans="1:26" ht="13.5" customHeight="1" thickBot="1" x14ac:dyDescent="0.25">
      <c r="A32" s="88" t="e">
        <f>ROW()-ROW(Table1_2)&amp;"."</f>
        <v>#REF!</v>
      </c>
      <c r="B32" s="257" t="s">
        <v>11</v>
      </c>
      <c r="C32" s="209"/>
      <c r="D32" s="257" t="s">
        <v>11</v>
      </c>
      <c r="E32" s="209"/>
      <c r="F32" s="257" t="s">
        <v>11</v>
      </c>
      <c r="G32" s="209"/>
      <c r="H32" s="31" t="s">
        <v>11</v>
      </c>
      <c r="I32" s="32" t="s">
        <v>11</v>
      </c>
      <c r="J32" s="33" t="s">
        <v>11</v>
      </c>
      <c r="K32" s="257" t="s">
        <v>11</v>
      </c>
      <c r="L32" s="208"/>
      <c r="M32" s="256"/>
      <c r="N32" s="33" t="s">
        <v>11</v>
      </c>
      <c r="O32" s="33" t="s">
        <v>11</v>
      </c>
      <c r="P32" s="32" t="s">
        <v>11</v>
      </c>
      <c r="Q32" s="261" t="s">
        <v>11</v>
      </c>
      <c r="R32" s="209"/>
      <c r="S32" s="257" t="s">
        <v>11</v>
      </c>
      <c r="T32" s="208"/>
      <c r="U32" s="209"/>
      <c r="V32" s="69"/>
      <c r="W32" s="69"/>
      <c r="X32" s="69"/>
      <c r="Y32" s="69"/>
      <c r="Z32" s="69"/>
    </row>
    <row r="33" spans="1:26" ht="4.5" customHeight="1" thickBot="1" x14ac:dyDescent="0.25">
      <c r="A33" s="259"/>
      <c r="B33" s="241"/>
      <c r="C33" s="241"/>
      <c r="D33" s="241"/>
      <c r="E33" s="241"/>
      <c r="F33" s="241"/>
      <c r="G33" s="241"/>
      <c r="H33" s="241"/>
      <c r="I33" s="241"/>
      <c r="J33" s="241"/>
      <c r="K33" s="241"/>
      <c r="L33" s="241"/>
      <c r="M33" s="241"/>
      <c r="N33" s="241"/>
      <c r="O33" s="241"/>
      <c r="P33" s="241"/>
      <c r="Q33" s="241"/>
      <c r="R33" s="241"/>
      <c r="S33" s="241"/>
      <c r="T33" s="241"/>
      <c r="U33" s="242"/>
      <c r="V33" s="69"/>
      <c r="W33" s="69"/>
      <c r="X33" s="69"/>
      <c r="Y33" s="69"/>
      <c r="Z33" s="69"/>
    </row>
    <row r="34" spans="1:26" ht="13.5" customHeight="1" thickBot="1" x14ac:dyDescent="0.25">
      <c r="A34" s="262" t="s">
        <v>86</v>
      </c>
      <c r="B34" s="211"/>
      <c r="C34" s="211"/>
      <c r="D34" s="211"/>
      <c r="E34" s="211"/>
      <c r="F34" s="211"/>
      <c r="G34" s="211"/>
      <c r="H34" s="212"/>
      <c r="I34" s="262" t="s">
        <v>40</v>
      </c>
      <c r="J34" s="211"/>
      <c r="K34" s="219"/>
      <c r="L34" s="84"/>
      <c r="M34" s="263"/>
      <c r="N34" s="211"/>
      <c r="O34" s="211"/>
      <c r="P34" s="211"/>
      <c r="Q34" s="212"/>
      <c r="R34" s="264" t="s">
        <v>87</v>
      </c>
      <c r="S34" s="211"/>
      <c r="T34" s="211"/>
      <c r="U34" s="212"/>
      <c r="V34" s="69"/>
      <c r="W34" s="69"/>
      <c r="X34" s="69"/>
      <c r="Y34" s="69"/>
      <c r="Z34" s="69"/>
    </row>
    <row r="35" spans="1:26" ht="13.5" customHeight="1" thickBot="1" x14ac:dyDescent="0.25">
      <c r="A35" s="89"/>
      <c r="B35" s="251"/>
      <c r="C35" s="241"/>
      <c r="D35" s="241"/>
      <c r="E35" s="252"/>
      <c r="F35" s="251"/>
      <c r="G35" s="241"/>
      <c r="H35" s="252"/>
      <c r="I35" s="90"/>
      <c r="J35" s="76"/>
      <c r="K35" s="91"/>
      <c r="L35" s="253" t="s">
        <v>88</v>
      </c>
      <c r="M35" s="208"/>
      <c r="N35" s="208"/>
      <c r="O35" s="208"/>
      <c r="P35" s="209"/>
      <c r="Q35" s="89"/>
      <c r="R35" s="251"/>
      <c r="S35" s="241"/>
      <c r="T35" s="241"/>
      <c r="U35" s="252"/>
      <c r="V35" s="69"/>
      <c r="W35" s="69"/>
      <c r="X35" s="69"/>
      <c r="Y35" s="69"/>
      <c r="Z35" s="69"/>
    </row>
    <row r="36" spans="1:26" ht="12.75" customHeight="1" x14ac:dyDescent="0.2">
      <c r="A36" s="77" t="s">
        <v>45</v>
      </c>
      <c r="B36" s="254"/>
      <c r="C36" s="202"/>
      <c r="D36" s="202"/>
      <c r="E36" s="204"/>
      <c r="F36" s="265"/>
      <c r="G36" s="202"/>
      <c r="H36" s="204"/>
      <c r="I36" s="79"/>
      <c r="J36" s="77" t="s">
        <v>47</v>
      </c>
      <c r="K36" s="92" t="s">
        <v>48</v>
      </c>
      <c r="L36" s="251"/>
      <c r="M36" s="241"/>
      <c r="N36" s="242"/>
      <c r="O36" s="76"/>
      <c r="P36" s="79"/>
      <c r="Q36" s="93" t="s">
        <v>73</v>
      </c>
      <c r="R36" s="254" t="s">
        <v>51</v>
      </c>
      <c r="S36" s="202"/>
      <c r="T36" s="202"/>
      <c r="U36" s="204"/>
      <c r="V36" s="69"/>
      <c r="W36" s="69"/>
      <c r="X36" s="69"/>
      <c r="Y36" s="69"/>
      <c r="Z36" s="69"/>
    </row>
    <row r="37" spans="1:26" ht="12.75" customHeight="1" x14ac:dyDescent="0.2">
      <c r="A37" s="77" t="s">
        <v>53</v>
      </c>
      <c r="B37" s="254" t="s">
        <v>46</v>
      </c>
      <c r="C37" s="202"/>
      <c r="D37" s="202"/>
      <c r="E37" s="204"/>
      <c r="F37" s="265" t="s">
        <v>54</v>
      </c>
      <c r="G37" s="202"/>
      <c r="H37" s="204"/>
      <c r="I37" s="77" t="s">
        <v>74</v>
      </c>
      <c r="J37" s="77" t="s">
        <v>89</v>
      </c>
      <c r="K37" s="92" t="s">
        <v>56</v>
      </c>
      <c r="L37" s="254" t="s">
        <v>58</v>
      </c>
      <c r="M37" s="202"/>
      <c r="N37" s="203"/>
      <c r="O37" s="77" t="s">
        <v>32</v>
      </c>
      <c r="P37" s="79" t="s">
        <v>59</v>
      </c>
      <c r="Q37" s="93" t="s">
        <v>90</v>
      </c>
      <c r="R37" s="254" t="s">
        <v>91</v>
      </c>
      <c r="S37" s="202"/>
      <c r="T37" s="202"/>
      <c r="U37" s="204"/>
      <c r="V37" s="69"/>
      <c r="W37" s="69"/>
      <c r="X37" s="69"/>
      <c r="Y37" s="69"/>
      <c r="Z37" s="69"/>
    </row>
    <row r="38" spans="1:26" ht="12.75" customHeight="1" x14ac:dyDescent="0.2">
      <c r="A38" s="77" t="s">
        <v>61</v>
      </c>
      <c r="B38" s="254"/>
      <c r="C38" s="202"/>
      <c r="D38" s="202"/>
      <c r="E38" s="204"/>
      <c r="F38" s="265"/>
      <c r="G38" s="202"/>
      <c r="H38" s="204"/>
      <c r="I38" s="79"/>
      <c r="J38" s="77" t="s">
        <v>76</v>
      </c>
      <c r="K38" s="92" t="s">
        <v>64</v>
      </c>
      <c r="L38" s="254" t="s">
        <v>66</v>
      </c>
      <c r="M38" s="202"/>
      <c r="N38" s="203"/>
      <c r="O38" s="77"/>
      <c r="P38" s="79" t="s">
        <v>67</v>
      </c>
      <c r="Q38" s="93" t="s">
        <v>68</v>
      </c>
      <c r="R38" s="254" t="s">
        <v>92</v>
      </c>
      <c r="S38" s="202"/>
      <c r="T38" s="202"/>
      <c r="U38" s="204"/>
      <c r="V38" s="69"/>
      <c r="W38" s="69"/>
      <c r="X38" s="69"/>
      <c r="Y38" s="69"/>
      <c r="Z38" s="69"/>
    </row>
    <row r="39" spans="1:26" ht="10.5" customHeight="1" thickBot="1" x14ac:dyDescent="0.25">
      <c r="A39" s="86"/>
      <c r="B39" s="255"/>
      <c r="C39" s="211"/>
      <c r="D39" s="211"/>
      <c r="E39" s="219"/>
      <c r="F39" s="266"/>
      <c r="G39" s="211"/>
      <c r="H39" s="219"/>
      <c r="I39" s="83"/>
      <c r="J39" s="81"/>
      <c r="K39" s="94" t="s">
        <v>63</v>
      </c>
      <c r="L39" s="86"/>
      <c r="M39" s="94"/>
      <c r="N39" s="94"/>
      <c r="O39" s="81"/>
      <c r="P39" s="83"/>
      <c r="Q39" s="93"/>
      <c r="R39" s="255"/>
      <c r="S39" s="211"/>
      <c r="T39" s="211"/>
      <c r="U39" s="219"/>
      <c r="V39" s="69"/>
      <c r="W39" s="69"/>
      <c r="X39" s="69"/>
      <c r="Y39" s="69"/>
      <c r="Z39" s="69"/>
    </row>
    <row r="40" spans="1:26" ht="13.5" customHeight="1" thickBot="1" x14ac:dyDescent="0.25">
      <c r="A40" s="85">
        <v>1</v>
      </c>
      <c r="B40" s="253">
        <v>2</v>
      </c>
      <c r="C40" s="208"/>
      <c r="D40" s="208"/>
      <c r="E40" s="209"/>
      <c r="F40" s="253">
        <v>3</v>
      </c>
      <c r="G40" s="208"/>
      <c r="H40" s="209"/>
      <c r="I40" s="91">
        <v>4</v>
      </c>
      <c r="J40" s="84">
        <v>5</v>
      </c>
      <c r="K40" s="95">
        <v>6</v>
      </c>
      <c r="L40" s="253">
        <v>7</v>
      </c>
      <c r="M40" s="208"/>
      <c r="N40" s="256"/>
      <c r="O40" s="84">
        <v>8</v>
      </c>
      <c r="P40" s="84">
        <v>9</v>
      </c>
      <c r="Q40" s="85">
        <v>10</v>
      </c>
      <c r="R40" s="253">
        <v>11</v>
      </c>
      <c r="S40" s="208"/>
      <c r="T40" s="208"/>
      <c r="U40" s="209"/>
      <c r="V40" s="69"/>
      <c r="W40" s="69"/>
      <c r="X40" s="69"/>
      <c r="Y40" s="69"/>
      <c r="Z40" s="69"/>
    </row>
    <row r="41" spans="1:26" ht="13.5" customHeight="1" thickBot="1" x14ac:dyDescent="0.25">
      <c r="A41" s="96" t="e">
        <f>ROW()-ROW(Table2)&amp;"."</f>
        <v>#REF!</v>
      </c>
      <c r="B41" s="257" t="s">
        <v>11</v>
      </c>
      <c r="C41" s="208"/>
      <c r="D41" s="208"/>
      <c r="E41" s="209"/>
      <c r="F41" s="257" t="s">
        <v>11</v>
      </c>
      <c r="G41" s="208"/>
      <c r="H41" s="209"/>
      <c r="I41" s="35" t="s">
        <v>11</v>
      </c>
      <c r="J41" s="32" t="s">
        <v>11</v>
      </c>
      <c r="K41" s="31" t="s">
        <v>11</v>
      </c>
      <c r="L41" s="257" t="s">
        <v>11</v>
      </c>
      <c r="M41" s="208"/>
      <c r="N41" s="256"/>
      <c r="O41" s="33" t="s">
        <v>11</v>
      </c>
      <c r="P41" s="33" t="s">
        <v>11</v>
      </c>
      <c r="Q41" s="36" t="s">
        <v>11</v>
      </c>
      <c r="R41" s="257" t="s">
        <v>11</v>
      </c>
      <c r="S41" s="208"/>
      <c r="T41" s="208"/>
      <c r="U41" s="209"/>
      <c r="V41" s="69"/>
      <c r="W41" s="69"/>
      <c r="X41" s="69"/>
      <c r="Y41" s="69"/>
      <c r="Z41" s="69"/>
    </row>
    <row r="42" spans="1:26" ht="12.75" customHeight="1" x14ac:dyDescent="0.2">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row>
    <row r="43" spans="1:26" ht="12.75" customHeight="1" x14ac:dyDescent="0.2">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1:26" ht="12.75" customHeight="1" x14ac:dyDescent="0.2">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6" ht="12.75" customHeight="1" x14ac:dyDescent="0.2">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row>
    <row r="46" spans="1:26" ht="12.75" customHeight="1" x14ac:dyDescent="0.2">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spans="1:26" ht="12.75" customHeight="1" x14ac:dyDescent="0.2">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6" ht="12.75" customHeight="1" x14ac:dyDescent="0.2">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ht="12.75" customHeight="1" x14ac:dyDescent="0.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row>
    <row r="50" spans="1:26" ht="12.75" customHeight="1" x14ac:dyDescent="0.2">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ht="12.75" customHeight="1" x14ac:dyDescent="0.2">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ht="12.75" customHeight="1" x14ac:dyDescent="0.2">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ht="12.75" customHeigh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ht="12.75" customHeight="1" x14ac:dyDescent="0.2">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ht="12.75" customHeight="1" x14ac:dyDescent="0.2">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ht="12.75"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ht="12.75" customHeight="1" x14ac:dyDescent="0.2">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ht="12.75" customHeight="1" x14ac:dyDescent="0.2">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ht="12.75" customHeight="1" x14ac:dyDescent="0.2">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ht="12.75" customHeight="1" x14ac:dyDescent="0.2">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ht="12.75" customHeight="1" x14ac:dyDescent="0.2">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ht="12.75" customHeight="1" x14ac:dyDescent="0.2">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ht="12.75" customHeight="1" x14ac:dyDescent="0.2">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ht="12.75" customHeight="1" x14ac:dyDescent="0.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ht="12.75" customHeight="1" x14ac:dyDescent="0.2">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ht="12.75" customHeight="1" x14ac:dyDescent="0.2">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ht="12.75" customHeight="1" x14ac:dyDescent="0.2">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ht="12.75" customHeight="1" x14ac:dyDescent="0.2">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ht="12.75" customHeigh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ht="12.75" customHeight="1"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ht="12.75" customHeight="1"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ht="12.75" customHeight="1"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ht="12.75" customHeight="1" x14ac:dyDescent="0.2">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row>
    <row r="74" spans="1:26" ht="12.75" customHeight="1" x14ac:dyDescent="0.2">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1:26" ht="12.75" customHeight="1" x14ac:dyDescent="0.2">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row>
    <row r="76" spans="1:26" ht="12.75" customHeight="1" x14ac:dyDescent="0.2">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row>
    <row r="77" spans="1:26" ht="12.75" customHeight="1" x14ac:dyDescent="0.2">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row>
    <row r="78" spans="1:26" ht="12.75" customHeight="1" x14ac:dyDescent="0.2">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row>
    <row r="79" spans="1:26" ht="12.75" customHeight="1" x14ac:dyDescent="0.2">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row>
    <row r="80" spans="1:26" ht="12.75" customHeight="1" x14ac:dyDescent="0.2">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row>
    <row r="81" spans="1:26" ht="12.75" customHeight="1" x14ac:dyDescent="0.2">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row>
    <row r="82" spans="1:26" ht="12.75" customHeight="1" x14ac:dyDescent="0.2">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row>
    <row r="83" spans="1:26" ht="12.75" customHeight="1" x14ac:dyDescent="0.2">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row>
    <row r="84" spans="1:26" ht="12.75" customHeight="1" x14ac:dyDescent="0.2">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row>
    <row r="85" spans="1:26" ht="12.75" customHeight="1" x14ac:dyDescent="0.2">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row>
    <row r="86" spans="1:26" ht="12.75" customHeight="1" x14ac:dyDescent="0.2">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row>
    <row r="87" spans="1:26" ht="12.75" customHeight="1" x14ac:dyDescent="0.2">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row>
    <row r="88" spans="1:26" ht="12.75" customHeight="1" x14ac:dyDescent="0.2">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row>
    <row r="89" spans="1:26" ht="12.75" customHeight="1" x14ac:dyDescent="0.2">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spans="1:26" ht="12.75" customHeight="1" x14ac:dyDescent="0.2">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row>
    <row r="91" spans="1:26" ht="12.75" customHeight="1" x14ac:dyDescent="0.2">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row>
    <row r="92" spans="1:26" ht="12.75" customHeight="1" x14ac:dyDescent="0.2">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row>
    <row r="93" spans="1:26" ht="12.75" customHeight="1" x14ac:dyDescent="0.2">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row>
    <row r="94" spans="1:26" ht="12.75" customHeight="1" x14ac:dyDescent="0.2">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row>
    <row r="95" spans="1:26" ht="12.75" customHeight="1" x14ac:dyDescent="0.2">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row>
    <row r="96" spans="1:26" ht="12.75" customHeight="1" x14ac:dyDescent="0.2">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row>
    <row r="97" spans="1:26" ht="12.75" customHeight="1" x14ac:dyDescent="0.2">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row>
    <row r="98" spans="1:26" ht="12.75" customHeight="1" x14ac:dyDescent="0.2">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row>
    <row r="99" spans="1:26" ht="12.75" customHeight="1" x14ac:dyDescent="0.2">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row>
    <row r="100" spans="1:26" ht="12.75" customHeight="1" x14ac:dyDescent="0.2">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row>
    <row r="101" spans="1:26" ht="12.75" customHeight="1" x14ac:dyDescent="0.2">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row>
    <row r="102" spans="1:26" ht="12.75" customHeight="1" x14ac:dyDescent="0.2">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row>
    <row r="103" spans="1:26" ht="12.75" customHeight="1" x14ac:dyDescent="0.2">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spans="1:26" ht="12.75" customHeight="1" x14ac:dyDescent="0.2">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row>
    <row r="105" spans="1:26" ht="12.75" customHeight="1" x14ac:dyDescent="0.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ht="12.75" customHeight="1" x14ac:dyDescent="0.2">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ht="12.75" customHeight="1" x14ac:dyDescent="0.2">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ht="12.75" customHeight="1" x14ac:dyDescent="0.2">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ht="12.75" customHeight="1" x14ac:dyDescent="0.2">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ht="12.75" customHeight="1" x14ac:dyDescent="0.2">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ht="12.75" customHeight="1" x14ac:dyDescent="0.2">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2.75" customHeight="1" x14ac:dyDescent="0.2">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26" ht="12.75" customHeight="1" x14ac:dyDescent="0.2">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26" ht="12.75" customHeight="1" x14ac:dyDescent="0.2">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26" ht="12.75" customHeight="1" x14ac:dyDescent="0.2">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26" ht="12.75" customHeight="1" x14ac:dyDescent="0.2">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26" ht="12.75" customHeight="1" x14ac:dyDescent="0.2">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26" ht="12.75" customHeight="1" x14ac:dyDescent="0.2">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26" ht="12.75" customHeight="1" x14ac:dyDescent="0.2">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26" ht="12.75" customHeight="1" x14ac:dyDescent="0.2">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26" ht="12.75" customHeight="1" x14ac:dyDescent="0.2">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26" ht="12.75"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26" ht="12.75" customHeight="1" x14ac:dyDescent="0.2">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26" ht="12.75" customHeight="1" x14ac:dyDescent="0.2">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ht="12.75" customHeight="1" x14ac:dyDescent="0.2">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26" ht="12.75" customHeight="1" x14ac:dyDescent="0.2">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spans="1:26" ht="12.75" customHeight="1" x14ac:dyDescent="0.2">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spans="1:26" ht="12.75" customHeight="1" x14ac:dyDescent="0.2">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spans="1:26" ht="12.75" customHeight="1" x14ac:dyDescent="0.2">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spans="1:26" ht="12.75" customHeight="1" x14ac:dyDescent="0.2">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spans="1:26" ht="12.75" customHeight="1" x14ac:dyDescent="0.2">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spans="1:26" ht="12.75" customHeight="1" x14ac:dyDescent="0.2">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spans="1:26" ht="12.75" customHeight="1" x14ac:dyDescent="0.2">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26" ht="12.75" customHeight="1" x14ac:dyDescent="0.2">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26" ht="12.75" customHeight="1" x14ac:dyDescent="0.2">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26" ht="12.75" customHeight="1" x14ac:dyDescent="0.2">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26" ht="12.75" customHeight="1" x14ac:dyDescent="0.2">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26" ht="12.75" customHeight="1" x14ac:dyDescent="0.2">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ht="12.75" customHeight="1" x14ac:dyDescent="0.2">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26" ht="12.75" customHeight="1" x14ac:dyDescent="0.2">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26" ht="12.75" customHeight="1" x14ac:dyDescent="0.2">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26" ht="12.75" customHeight="1" x14ac:dyDescent="0.2">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26" ht="12.75" customHeight="1" x14ac:dyDescent="0.2">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26" ht="12.75" customHeight="1" x14ac:dyDescent="0.2">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ht="12.75" customHeight="1" x14ac:dyDescent="0.2">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ht="12.75" customHeight="1" x14ac:dyDescent="0.2">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ht="12.75" customHeight="1" x14ac:dyDescent="0.2">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1:26" ht="12.75" customHeight="1" x14ac:dyDescent="0.2">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ht="12.75" customHeight="1" x14ac:dyDescent="0.2">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ht="12.75" customHeight="1" x14ac:dyDescent="0.2">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ht="12.75" customHeight="1" x14ac:dyDescent="0.2">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ht="12.75" customHeight="1" x14ac:dyDescent="0.2">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ht="12.75" customHeight="1" x14ac:dyDescent="0.2">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ht="12.75" customHeight="1" x14ac:dyDescent="0.2">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ht="12.75" customHeight="1" x14ac:dyDescent="0.2">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2.75" customHeight="1" x14ac:dyDescent="0.2">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ht="12.75" customHeight="1" x14ac:dyDescent="0.2">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ht="12.75" customHeight="1" x14ac:dyDescent="0.2">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ht="12.75" customHeight="1"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ht="12.75" customHeight="1" x14ac:dyDescent="0.2">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ht="12.75" customHeight="1" x14ac:dyDescent="0.2">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ht="12.75" customHeight="1" x14ac:dyDescent="0.2">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1:26" ht="12.75" customHeight="1" x14ac:dyDescent="0.2">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spans="1:26" ht="12.75" customHeight="1" x14ac:dyDescent="0.2">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spans="1:26" ht="12.75" customHeight="1" x14ac:dyDescent="0.2">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spans="1:26" ht="12.75" customHeight="1" x14ac:dyDescent="0.2">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spans="1:26" ht="12.75" customHeight="1" x14ac:dyDescent="0.2">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spans="1:26" ht="12.75" customHeight="1" x14ac:dyDescent="0.2">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spans="1:26" ht="12.75" customHeight="1" x14ac:dyDescent="0.2">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ht="12.75" customHeight="1" x14ac:dyDescent="0.2">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2.75" customHeight="1" x14ac:dyDescent="0.2">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2.75" customHeight="1" x14ac:dyDescent="0.2">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ht="12.75" customHeight="1" x14ac:dyDescent="0.2">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ht="12.75" customHeight="1" x14ac:dyDescent="0.2">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ht="12.75" customHeight="1" x14ac:dyDescent="0.2">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ht="12.75" customHeight="1" x14ac:dyDescent="0.2">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26" ht="12.75" customHeight="1" x14ac:dyDescent="0.2">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26" ht="12.75" customHeight="1" x14ac:dyDescent="0.2">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26" ht="12.75" customHeight="1" x14ac:dyDescent="0.2">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26" ht="12.75" customHeight="1" x14ac:dyDescent="0.2">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26" ht="12.75" customHeight="1" x14ac:dyDescent="0.2">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26" ht="12.75" customHeight="1" x14ac:dyDescent="0.2">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26" ht="12.75"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26" ht="12.75" customHeight="1" x14ac:dyDescent="0.2">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26" ht="12.75" customHeight="1" x14ac:dyDescent="0.2">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26" ht="12.75" customHeight="1" x14ac:dyDescent="0.2">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26" ht="12.75" customHeight="1" x14ac:dyDescent="0.2">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26" ht="12.75" customHeight="1" x14ac:dyDescent="0.2">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26" ht="12.75" customHeight="1" x14ac:dyDescent="0.2">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26" ht="12.75" customHeight="1" x14ac:dyDescent="0.2">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spans="1:26" ht="12.75" customHeight="1" x14ac:dyDescent="0.2">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spans="1:26" ht="12.75" customHeight="1" x14ac:dyDescent="0.2">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spans="1:26" ht="12.75" customHeight="1" x14ac:dyDescent="0.2">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spans="1:26" ht="12.75" customHeight="1" x14ac:dyDescent="0.2">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spans="1:26" ht="12.75" customHeight="1" x14ac:dyDescent="0.2">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spans="1:26" ht="12.75" customHeight="1" x14ac:dyDescent="0.2">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spans="1:26" ht="12.75" customHeight="1" x14ac:dyDescent="0.2">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spans="1:26" ht="12.75" customHeight="1" x14ac:dyDescent="0.2">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26" ht="12.75" customHeight="1" x14ac:dyDescent="0.2">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26" ht="12.75" customHeight="1" x14ac:dyDescent="0.2">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26" ht="12.75" customHeight="1" x14ac:dyDescent="0.2">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26" ht="12.75" customHeight="1" x14ac:dyDescent="0.2">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26" ht="12.75" customHeight="1" x14ac:dyDescent="0.2">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26" ht="12.75" customHeight="1" x14ac:dyDescent="0.2">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26" ht="12.75" customHeight="1" x14ac:dyDescent="0.2">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spans="1:26" ht="12.75" customHeight="1" x14ac:dyDescent="0.2">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26" ht="12.75" customHeight="1" x14ac:dyDescent="0.2">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26" ht="12.75" customHeight="1" x14ac:dyDescent="0.2">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ht="12.75" customHeight="1" x14ac:dyDescent="0.2">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ht="12.75" customHeight="1" x14ac:dyDescent="0.2">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ht="12.75" customHeight="1" x14ac:dyDescent="0.2">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ht="12.75" customHeight="1" x14ac:dyDescent="0.2">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ht="12.75" customHeight="1" x14ac:dyDescent="0.2">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ht="12.75" customHeight="1" x14ac:dyDescent="0.2">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ht="12.75" customHeight="1" x14ac:dyDescent="0.2">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ht="12.75" customHeight="1" x14ac:dyDescent="0.2">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ht="12.75" customHeight="1" x14ac:dyDescent="0.2">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ht="12.75" customHeight="1" x14ac:dyDescent="0.2">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ht="12.75" customHeight="1" x14ac:dyDescent="0.2">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ht="12.75" customHeight="1" x14ac:dyDescent="0.2">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ht="12.75" customHeight="1" x14ac:dyDescent="0.2">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2.75" customHeight="1" x14ac:dyDescent="0.2">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ht="12.75" customHeight="1" x14ac:dyDescent="0.2">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ht="12.75" customHeight="1" x14ac:dyDescent="0.2">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6" ht="12.75" customHeight="1" x14ac:dyDescent="0.2">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ht="12.75" customHeight="1" x14ac:dyDescent="0.2">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spans="1:26" ht="12.75" customHeight="1" x14ac:dyDescent="0.2">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spans="1:26" ht="12.75" customHeight="1" x14ac:dyDescent="0.2">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spans="1:26" ht="12.75" customHeight="1" x14ac:dyDescent="0.2">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spans="1:26" ht="12.75" customHeight="1" x14ac:dyDescent="0.2">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spans="1:26" ht="12.75" customHeight="1" x14ac:dyDescent="0.2">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spans="1:26" ht="12.75" customHeight="1" x14ac:dyDescent="0.2">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spans="1:26" ht="12.75" customHeight="1" x14ac:dyDescent="0.2">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spans="1:26" ht="12.75" customHeight="1" x14ac:dyDescent="0.2">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spans="1:26" ht="12.75" customHeight="1" x14ac:dyDescent="0.2">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spans="1:26" ht="12.75" customHeight="1" x14ac:dyDescent="0.2">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spans="1:26" ht="12.75" customHeight="1" x14ac:dyDescent="0.2">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spans="1:26" ht="12.75" customHeight="1" x14ac:dyDescent="0.2">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spans="1:26" ht="12.75" customHeight="1" x14ac:dyDescent="0.2">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spans="1:26" ht="12.75" customHeight="1" x14ac:dyDescent="0.2">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spans="1:26" ht="12.75" customHeight="1" x14ac:dyDescent="0.2">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spans="1:26" ht="12.75" customHeight="1" x14ac:dyDescent="0.2">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spans="1:26" ht="12.75" customHeight="1" x14ac:dyDescent="0.2">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spans="1:26" ht="12.75"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spans="1:26" ht="12.75" customHeight="1" x14ac:dyDescent="0.2">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spans="1:26" ht="12.75" customHeight="1" x14ac:dyDescent="0.2">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spans="1:26" ht="12.75" customHeight="1" x14ac:dyDescent="0.2">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spans="1:26" ht="12.75" customHeight="1" x14ac:dyDescent="0.2">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spans="1:26" ht="12.75" customHeight="1" x14ac:dyDescent="0.2">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spans="1:26" ht="12.75" customHeight="1" x14ac:dyDescent="0.2">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spans="1:26" ht="12.75" customHeight="1" x14ac:dyDescent="0.2">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spans="1:26" ht="12.75" customHeight="1" x14ac:dyDescent="0.2">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spans="1:26" ht="12.75" customHeight="1" x14ac:dyDescent="0.2">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spans="1:26" ht="12.75" customHeight="1" x14ac:dyDescent="0.2">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spans="1:26" ht="12.75" customHeight="1" x14ac:dyDescent="0.2">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spans="1:26" ht="12.75" customHeight="1" x14ac:dyDescent="0.2">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spans="1:26" ht="12.75" customHeight="1" x14ac:dyDescent="0.2">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spans="1:26" ht="12.75" customHeight="1" x14ac:dyDescent="0.2">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spans="1:26" ht="12.75" customHeight="1" x14ac:dyDescent="0.2">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spans="1:26" ht="12.75" customHeight="1" x14ac:dyDescent="0.2">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spans="1:26" ht="12.75" customHeight="1" x14ac:dyDescent="0.2">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spans="1:26" ht="12.75" customHeight="1" x14ac:dyDescent="0.2">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spans="1:26" ht="12.75" customHeight="1" x14ac:dyDescent="0.2">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spans="1:26" ht="12.75" customHeight="1" x14ac:dyDescent="0.2">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spans="1:26" ht="12.75" customHeight="1" x14ac:dyDescent="0.2">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spans="1:26" ht="12.75" customHeight="1" x14ac:dyDescent="0.2">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spans="1:26" ht="12.75" customHeight="1" x14ac:dyDescent="0.2">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spans="1:26" ht="12.75" customHeight="1" x14ac:dyDescent="0.2">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spans="1:26" ht="12.75" customHeight="1" x14ac:dyDescent="0.2">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spans="1:26" ht="12.75" customHeight="1" x14ac:dyDescent="0.2">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spans="1:26" ht="12.75" customHeight="1" x14ac:dyDescent="0.2">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spans="1:26" ht="12.75" customHeight="1" x14ac:dyDescent="0.2">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spans="1:26" ht="12.75" customHeight="1" x14ac:dyDescent="0.2">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spans="1:26" ht="12.75" customHeight="1" x14ac:dyDescent="0.2">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spans="1:26" ht="12.75" customHeight="1" x14ac:dyDescent="0.2">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spans="1:26" ht="12.75" customHeight="1" x14ac:dyDescent="0.2">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spans="1:26" ht="12.75" customHeight="1" x14ac:dyDescent="0.2">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spans="1:26" ht="12.75" customHeight="1" x14ac:dyDescent="0.2">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spans="1:26" ht="12.75" customHeight="1" x14ac:dyDescent="0.2">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spans="1:26" ht="12.75" customHeight="1" x14ac:dyDescent="0.2">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spans="1:26" ht="12.75" customHeight="1" x14ac:dyDescent="0.2">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spans="1:26" ht="12.75" customHeight="1" x14ac:dyDescent="0.2">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spans="1:26" ht="12.75" customHeight="1" x14ac:dyDescent="0.2">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spans="1:26" ht="12.75" customHeight="1" x14ac:dyDescent="0.2">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spans="1:26" ht="12.75" customHeight="1" x14ac:dyDescent="0.2">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spans="1:26" ht="12.75" customHeight="1" x14ac:dyDescent="0.2">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spans="1:26" ht="12.75" customHeight="1" x14ac:dyDescent="0.2">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spans="1:26" ht="12.75" customHeight="1" x14ac:dyDescent="0.2">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spans="1:26" ht="12.75" customHeight="1" x14ac:dyDescent="0.2">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spans="1:26" ht="12.75" customHeight="1" x14ac:dyDescent="0.2">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spans="1:26" ht="12.75" customHeight="1" x14ac:dyDescent="0.2">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spans="1:26" ht="12.75" customHeight="1" x14ac:dyDescent="0.2">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spans="1:26" ht="12.75" customHeight="1" x14ac:dyDescent="0.2">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spans="1:26" ht="12.75" customHeight="1" x14ac:dyDescent="0.2">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spans="1:26" ht="12.75" customHeight="1" x14ac:dyDescent="0.2">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spans="1:26" ht="12.75" customHeight="1" x14ac:dyDescent="0.2">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spans="1:26" ht="12.75" customHeight="1" x14ac:dyDescent="0.2">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spans="1:26" ht="12.75" customHeight="1" x14ac:dyDescent="0.2">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spans="1:26" ht="12.75" customHeight="1" x14ac:dyDescent="0.2">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spans="1:26" ht="12.75" customHeight="1" x14ac:dyDescent="0.2">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spans="1:26" ht="12.75" customHeight="1" x14ac:dyDescent="0.2">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spans="1:26" ht="12.75" customHeight="1" x14ac:dyDescent="0.2">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spans="1:26" ht="12.75" customHeight="1" x14ac:dyDescent="0.2">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spans="1:26" ht="12.75" customHeight="1" x14ac:dyDescent="0.2">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spans="1:26" ht="12.75"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spans="1:26" ht="12.75" customHeight="1" x14ac:dyDescent="0.2">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spans="1:26" ht="12.75" customHeight="1" x14ac:dyDescent="0.2">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spans="1:26" ht="12.75" customHeight="1" x14ac:dyDescent="0.2">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spans="1:26" ht="12.75" customHeight="1" x14ac:dyDescent="0.2">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spans="1:26" ht="12.75" customHeight="1" x14ac:dyDescent="0.2">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spans="1:26" ht="12.75" customHeight="1" x14ac:dyDescent="0.2">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spans="1:26" ht="12.75" customHeight="1" x14ac:dyDescent="0.2">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spans="1:26" ht="12.75" customHeight="1" x14ac:dyDescent="0.2">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spans="1:26" ht="12.75" customHeight="1" x14ac:dyDescent="0.2">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spans="1:26" ht="12.75" customHeight="1" x14ac:dyDescent="0.2">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spans="1:26" ht="12.75" customHeight="1" x14ac:dyDescent="0.2">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spans="1:26" ht="12.75" customHeight="1" x14ac:dyDescent="0.2">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spans="1:26" ht="12.75" customHeight="1" x14ac:dyDescent="0.2">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spans="1:26" ht="12.75" customHeight="1" x14ac:dyDescent="0.2">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spans="1:26" ht="12.75" customHeight="1" x14ac:dyDescent="0.2">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spans="1:26" ht="12.75" customHeight="1" x14ac:dyDescent="0.2">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spans="1:26" ht="12.75" customHeight="1" x14ac:dyDescent="0.2">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spans="1:26" ht="12.75" customHeight="1" x14ac:dyDescent="0.2">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spans="1:26" ht="12.75" customHeight="1" x14ac:dyDescent="0.2">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spans="1:26" ht="12.75" customHeight="1" x14ac:dyDescent="0.2">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spans="1:26" ht="12.75" customHeight="1" x14ac:dyDescent="0.2">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spans="1:26" ht="12.75" customHeight="1" x14ac:dyDescent="0.2">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spans="1:26" ht="12.75" customHeight="1" x14ac:dyDescent="0.2">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spans="1:26" ht="12.75" customHeight="1" x14ac:dyDescent="0.2">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spans="1:26" ht="12.75" customHeight="1" x14ac:dyDescent="0.2">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spans="1:26" ht="12.75" customHeight="1" x14ac:dyDescent="0.2">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spans="1:26" ht="12.75" customHeight="1" x14ac:dyDescent="0.2">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spans="1:26" ht="12.75" customHeight="1" x14ac:dyDescent="0.2">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spans="1:26" ht="12.75" customHeight="1" x14ac:dyDescent="0.2">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spans="1:26" ht="12.75" customHeight="1" x14ac:dyDescent="0.2">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spans="1:26" ht="12.75" customHeight="1" x14ac:dyDescent="0.2">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spans="1:26" ht="12.75" customHeight="1" x14ac:dyDescent="0.2">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spans="1:26" ht="12.75" customHeight="1" x14ac:dyDescent="0.2">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spans="1:26" ht="12.75" customHeight="1" x14ac:dyDescent="0.2">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spans="1:26" ht="12.75" customHeight="1" x14ac:dyDescent="0.2">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spans="1:26" ht="12.75" customHeight="1" x14ac:dyDescent="0.2">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spans="1:26" ht="12.75" customHeight="1" x14ac:dyDescent="0.2">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spans="1:26" ht="12.75" customHeight="1" x14ac:dyDescent="0.2">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spans="1:26" ht="12.75" customHeight="1" x14ac:dyDescent="0.2">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1:26" ht="12.75" customHeight="1" x14ac:dyDescent="0.2">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spans="1:26" ht="12.75" customHeight="1" x14ac:dyDescent="0.2">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spans="1:26" ht="12.75" customHeight="1" x14ac:dyDescent="0.2">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spans="1:26" ht="12.75" customHeight="1" x14ac:dyDescent="0.2">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spans="1:26" ht="12.75" customHeight="1" x14ac:dyDescent="0.2">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spans="1:26" ht="12.75" customHeight="1" x14ac:dyDescent="0.2">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spans="1:26" ht="12.75" customHeight="1" x14ac:dyDescent="0.2">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spans="1:26" ht="12.75" customHeight="1" x14ac:dyDescent="0.2">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spans="1:26" ht="12.75" customHeight="1" x14ac:dyDescent="0.2">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spans="1:26" ht="12.75" customHeight="1" x14ac:dyDescent="0.2">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spans="1:26" ht="12.75" customHeight="1" x14ac:dyDescent="0.2">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spans="1:26" ht="12.75" customHeight="1" x14ac:dyDescent="0.2">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spans="1:26" ht="12.75" customHeight="1" x14ac:dyDescent="0.2">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spans="1:26" ht="12.75" customHeight="1" x14ac:dyDescent="0.2">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spans="1:26" ht="12.75" customHeight="1" x14ac:dyDescent="0.2">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spans="1:26" ht="12.75" customHeight="1" x14ac:dyDescent="0.2">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spans="1:26" ht="12.75" customHeight="1" x14ac:dyDescent="0.2">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spans="1:26" ht="12.75" customHeight="1" x14ac:dyDescent="0.2">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spans="1:26" ht="12.75" customHeight="1" x14ac:dyDescent="0.2">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spans="1:26" ht="12.75" customHeight="1" x14ac:dyDescent="0.2">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spans="1:26" ht="12.75" customHeight="1" x14ac:dyDescent="0.2">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spans="1:26" ht="12.75" customHeight="1" x14ac:dyDescent="0.2">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spans="1:26" ht="12.75" customHeight="1" x14ac:dyDescent="0.2">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spans="1:26" ht="12.75" customHeight="1" x14ac:dyDescent="0.2">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spans="1:26" ht="12.75" customHeight="1" x14ac:dyDescent="0.2">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spans="1:26" ht="12.75" customHeight="1" x14ac:dyDescent="0.2">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spans="1:26" ht="12.75" customHeight="1" x14ac:dyDescent="0.2">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spans="1:26" ht="12.75" customHeight="1" x14ac:dyDescent="0.2">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spans="1:26" ht="12.75" customHeight="1" x14ac:dyDescent="0.2">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spans="1:26" ht="12.75" customHeight="1" x14ac:dyDescent="0.2">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spans="1:26" ht="12.75" customHeight="1" x14ac:dyDescent="0.2">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spans="1:26" ht="12.75" customHeight="1" x14ac:dyDescent="0.2">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spans="1:26" ht="12.75" customHeight="1" x14ac:dyDescent="0.2">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spans="1:26" ht="12.75" customHeight="1" x14ac:dyDescent="0.2">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spans="1:26" ht="12.75" customHeight="1" x14ac:dyDescent="0.2">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spans="1:26" ht="12.75" customHeight="1" x14ac:dyDescent="0.2">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1:26" ht="12.75" customHeight="1" x14ac:dyDescent="0.2">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spans="1:26" ht="12.75" customHeight="1" x14ac:dyDescent="0.2">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spans="1:26" ht="12.75" customHeight="1" x14ac:dyDescent="0.2">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spans="1:26" ht="12.75" customHeight="1" x14ac:dyDescent="0.2">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spans="1:26" ht="12.75" customHeight="1" x14ac:dyDescent="0.2">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spans="1:26" ht="12.75" customHeight="1" x14ac:dyDescent="0.2">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spans="1:26" ht="12.75" customHeight="1" x14ac:dyDescent="0.2">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spans="1:26" ht="12.75" customHeight="1" x14ac:dyDescent="0.2">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spans="1:26" ht="12.75" customHeight="1" x14ac:dyDescent="0.2">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spans="1:26" ht="12.75" customHeight="1" x14ac:dyDescent="0.2">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spans="1:26" ht="12.75" customHeight="1" x14ac:dyDescent="0.2">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spans="1:26" ht="12.75" customHeight="1" x14ac:dyDescent="0.2">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spans="1:26" ht="12.75" customHeight="1" x14ac:dyDescent="0.2">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spans="1:26" ht="12.75" customHeight="1" x14ac:dyDescent="0.2">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spans="1:26" ht="12.75" customHeight="1" x14ac:dyDescent="0.2">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spans="1:26" ht="12.75" customHeight="1" x14ac:dyDescent="0.2">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1:26" ht="12.75" customHeight="1" x14ac:dyDescent="0.2">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spans="1:26" ht="12.75" customHeight="1" x14ac:dyDescent="0.2">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spans="1:26" ht="12.75" customHeight="1" x14ac:dyDescent="0.2">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spans="1:26" ht="12.75" customHeight="1" x14ac:dyDescent="0.2">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spans="1:26" ht="12.75" customHeight="1" x14ac:dyDescent="0.2">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spans="1:26" ht="12.75" customHeight="1" x14ac:dyDescent="0.2">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spans="1:26" ht="12.75" customHeight="1" x14ac:dyDescent="0.2">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spans="1:26" ht="12.75" customHeight="1" x14ac:dyDescent="0.2">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spans="1:26" ht="12.75" customHeight="1" x14ac:dyDescent="0.2">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spans="1:26" ht="12.75" customHeight="1" x14ac:dyDescent="0.2">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spans="1:26" ht="12.75" customHeight="1" x14ac:dyDescent="0.2">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spans="1:26" ht="12.75" customHeight="1" x14ac:dyDescent="0.2">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spans="1:26" ht="12.75" customHeight="1" x14ac:dyDescent="0.2">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spans="1:26" ht="12.75" customHeight="1" x14ac:dyDescent="0.2">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spans="1:26" ht="12.75" customHeight="1" x14ac:dyDescent="0.2">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spans="1:26" ht="12.75" customHeight="1" x14ac:dyDescent="0.2">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spans="1:26" ht="12.75" customHeight="1" x14ac:dyDescent="0.2">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spans="1:26" ht="12.75" customHeight="1" x14ac:dyDescent="0.2">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spans="1:26" ht="12.75" customHeight="1" x14ac:dyDescent="0.2">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spans="1:26" ht="12.75" customHeight="1" x14ac:dyDescent="0.2">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1:26" ht="12.75" customHeight="1" x14ac:dyDescent="0.2">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spans="1:26" ht="12.75" customHeight="1" x14ac:dyDescent="0.2">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spans="1:26" ht="12.75" customHeight="1" x14ac:dyDescent="0.2">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spans="1:26" ht="12.75" customHeight="1" x14ac:dyDescent="0.2">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spans="1:26" ht="12.75" customHeight="1" x14ac:dyDescent="0.2">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spans="1:26" ht="12.75" customHeight="1" x14ac:dyDescent="0.2">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spans="1:26" ht="12.75" customHeight="1" x14ac:dyDescent="0.2">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spans="1:26" ht="12.75" customHeight="1" x14ac:dyDescent="0.2">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spans="1:26" ht="12.75" customHeight="1" x14ac:dyDescent="0.2">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spans="1:26" ht="12.75" customHeight="1" x14ac:dyDescent="0.2">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spans="1:26" ht="12.75"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spans="1:26" ht="12.75" customHeight="1" x14ac:dyDescent="0.2">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spans="1:26" ht="12.75" customHeight="1" x14ac:dyDescent="0.2">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spans="1:26" ht="12.75" customHeight="1" x14ac:dyDescent="0.2">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spans="1:26" ht="12.75" customHeight="1" x14ac:dyDescent="0.2">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spans="1:26" ht="12.75" customHeight="1" x14ac:dyDescent="0.2">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1:26" ht="12.75" customHeight="1" x14ac:dyDescent="0.2">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spans="1:26" ht="12.75" customHeight="1" x14ac:dyDescent="0.2">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spans="1:26" ht="12.75" customHeight="1" x14ac:dyDescent="0.2">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spans="1:26" ht="12.75" customHeight="1" x14ac:dyDescent="0.2">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spans="1:26" ht="12.75" customHeight="1" x14ac:dyDescent="0.2">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spans="1:26" ht="12.75" customHeight="1" x14ac:dyDescent="0.2">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spans="1:26" ht="12.75" customHeight="1" x14ac:dyDescent="0.2">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spans="1:26" ht="12.75" customHeight="1" x14ac:dyDescent="0.2">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spans="1:26" ht="12.75" customHeight="1" x14ac:dyDescent="0.2">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spans="1:26" ht="12.75" customHeight="1" x14ac:dyDescent="0.2">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spans="1:26" ht="12.75" customHeight="1" x14ac:dyDescent="0.2">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spans="1:26" ht="12.75" customHeight="1" x14ac:dyDescent="0.2">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spans="1:26" ht="12.75" customHeight="1" x14ac:dyDescent="0.2">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spans="1:26" ht="12.75" customHeight="1" x14ac:dyDescent="0.2">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spans="1:26" ht="12.75" customHeight="1" x14ac:dyDescent="0.2">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spans="1:26" ht="12.75" customHeight="1" x14ac:dyDescent="0.2">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spans="1:26" ht="12.75" customHeight="1" x14ac:dyDescent="0.2">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spans="1:26" ht="12.75" customHeight="1" x14ac:dyDescent="0.2">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spans="1:26" ht="12.75" customHeight="1" x14ac:dyDescent="0.2">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spans="1:26" ht="12.75" customHeight="1" x14ac:dyDescent="0.2">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spans="1:26" ht="12.75" customHeight="1" x14ac:dyDescent="0.2">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spans="1:26" ht="12.75" customHeight="1" x14ac:dyDescent="0.2">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spans="1:26" ht="12.75" customHeight="1" x14ac:dyDescent="0.2">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spans="1:26" ht="12.75" customHeight="1" x14ac:dyDescent="0.2">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spans="1:26" ht="12.75" customHeight="1" x14ac:dyDescent="0.2">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spans="1:26" ht="12.75" customHeight="1" x14ac:dyDescent="0.2">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spans="1:26" ht="12.75" customHeight="1" x14ac:dyDescent="0.2">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spans="1:26" ht="12.75" customHeight="1" x14ac:dyDescent="0.2">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spans="1:26" ht="12.75" customHeight="1" x14ac:dyDescent="0.2">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spans="1:26" ht="12.75" customHeight="1" x14ac:dyDescent="0.2">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spans="1:26" ht="12.75" customHeight="1" x14ac:dyDescent="0.2">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spans="1:26" ht="12.75" customHeight="1" x14ac:dyDescent="0.2">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spans="1:26" ht="12.75" customHeight="1" x14ac:dyDescent="0.2">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spans="1:26" ht="12.75" customHeight="1" x14ac:dyDescent="0.2">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spans="1:26" ht="12.75" customHeight="1" x14ac:dyDescent="0.2">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spans="1:26" ht="12.75" customHeight="1" x14ac:dyDescent="0.2">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1:26" ht="12.75" customHeight="1" x14ac:dyDescent="0.2">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spans="1:26" ht="12.75" customHeight="1" x14ac:dyDescent="0.2">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spans="1:26" ht="12.75" customHeight="1" x14ac:dyDescent="0.2">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spans="1:26" ht="12.75" customHeight="1" x14ac:dyDescent="0.2">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spans="1:26" ht="12.75" customHeight="1" x14ac:dyDescent="0.2">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spans="1:26" ht="12.75" customHeight="1" x14ac:dyDescent="0.2">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spans="1:26" ht="12.75" customHeight="1" x14ac:dyDescent="0.2">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spans="1:26" ht="12.75" customHeight="1" x14ac:dyDescent="0.2">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spans="1:26" ht="12.75" customHeight="1" x14ac:dyDescent="0.2">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spans="1:26" ht="12.75" customHeight="1" x14ac:dyDescent="0.2">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spans="1:26" ht="12.75" customHeight="1" x14ac:dyDescent="0.2">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spans="1:26" ht="12.75" customHeight="1" x14ac:dyDescent="0.2">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spans="1:26" ht="12.75" customHeight="1" x14ac:dyDescent="0.2">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spans="1:26" ht="12.75" customHeight="1" x14ac:dyDescent="0.2">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spans="1:26" ht="12.75" customHeight="1" x14ac:dyDescent="0.2">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spans="1:26" ht="12.75" customHeight="1" x14ac:dyDescent="0.2">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spans="1:26" ht="12.75" customHeight="1" x14ac:dyDescent="0.2">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spans="1:26" ht="12.75" customHeight="1" x14ac:dyDescent="0.2">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spans="1:26" ht="12.75" customHeight="1" x14ac:dyDescent="0.2">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spans="1:26" ht="12.75" customHeight="1" x14ac:dyDescent="0.2">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spans="1:26" ht="12.75" customHeight="1" x14ac:dyDescent="0.2">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spans="1:26" ht="12.75" customHeight="1" x14ac:dyDescent="0.2">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spans="1:26" ht="12.75" customHeight="1" x14ac:dyDescent="0.2">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spans="1:26" ht="12.75" customHeight="1" x14ac:dyDescent="0.2">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spans="1:26" ht="12.75" customHeight="1" x14ac:dyDescent="0.2">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spans="1:26" ht="12.75" customHeight="1" x14ac:dyDescent="0.2">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spans="1:26" ht="12.75" customHeight="1" x14ac:dyDescent="0.2">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spans="1:26" ht="12.75" customHeight="1" x14ac:dyDescent="0.2">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spans="1:26" ht="12.75" customHeight="1" x14ac:dyDescent="0.2">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spans="1:26" ht="12.75" customHeight="1" x14ac:dyDescent="0.2">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spans="1:26" ht="12.75" customHeight="1" x14ac:dyDescent="0.2">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spans="1:26" ht="12.75" customHeight="1" x14ac:dyDescent="0.2">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spans="1:26" ht="12.75" customHeight="1" x14ac:dyDescent="0.2">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spans="1:26" ht="12.75" customHeight="1" x14ac:dyDescent="0.2">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spans="1:26" ht="12.75" customHeight="1" x14ac:dyDescent="0.2">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spans="1:26" ht="12.75" customHeight="1" x14ac:dyDescent="0.2">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spans="1:26" ht="12.75" customHeight="1" x14ac:dyDescent="0.2">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spans="1:26" ht="12.75" customHeight="1" x14ac:dyDescent="0.2">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spans="1:26" ht="12.75" customHeight="1" x14ac:dyDescent="0.2">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spans="1:26" ht="12.75" customHeight="1" x14ac:dyDescent="0.2">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spans="1:26" ht="12.75" customHeight="1" x14ac:dyDescent="0.2">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spans="1:26" ht="12.75" customHeight="1" x14ac:dyDescent="0.2">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spans="1:26" ht="12.75" customHeight="1" x14ac:dyDescent="0.2">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spans="1:26" ht="12.75" customHeight="1" x14ac:dyDescent="0.2">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spans="1:26" ht="12.75" customHeight="1" x14ac:dyDescent="0.2">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spans="1:26" ht="12.75" customHeight="1" x14ac:dyDescent="0.2">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spans="1:26" ht="12.75" customHeight="1" x14ac:dyDescent="0.2">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spans="1:26" ht="12.75" customHeight="1" x14ac:dyDescent="0.2">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spans="1:26" ht="12.75" customHeight="1" x14ac:dyDescent="0.2">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spans="1:26" ht="12.75" customHeight="1" x14ac:dyDescent="0.2">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spans="1:26" ht="12.75" customHeight="1" x14ac:dyDescent="0.2">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spans="1:26" ht="12.75" customHeight="1" x14ac:dyDescent="0.2">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spans="1:26" ht="12.75" customHeight="1" x14ac:dyDescent="0.2">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spans="1:26" ht="12.75" customHeight="1" x14ac:dyDescent="0.2">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spans="1:26" ht="12.75" customHeight="1" x14ac:dyDescent="0.2">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spans="1:26" ht="12.75" customHeight="1" x14ac:dyDescent="0.2">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spans="1:26" ht="12.75" customHeight="1" x14ac:dyDescent="0.2">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spans="1:26" ht="12.75" customHeight="1" x14ac:dyDescent="0.2">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spans="1:26" ht="12.75" customHeight="1" x14ac:dyDescent="0.2">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spans="1:26" ht="12.75" customHeight="1" x14ac:dyDescent="0.2">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spans="1:26" ht="12.75" customHeight="1" x14ac:dyDescent="0.2">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spans="1:26" ht="12.75" customHeight="1" x14ac:dyDescent="0.2">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spans="1:26" ht="12.75" customHeight="1" x14ac:dyDescent="0.2">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spans="1:26" ht="12.75" customHeight="1" x14ac:dyDescent="0.2">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spans="1:26" ht="12.75" customHeight="1" x14ac:dyDescent="0.2">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spans="1:26" ht="12.75" customHeight="1" x14ac:dyDescent="0.2">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spans="1:26" ht="12.75" customHeight="1" x14ac:dyDescent="0.2">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spans="1:26" ht="12.75" customHeight="1" x14ac:dyDescent="0.2">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spans="1:26" ht="12.75" customHeight="1" x14ac:dyDescent="0.2">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spans="1:26" ht="12.75" customHeight="1" x14ac:dyDescent="0.2">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spans="1:26" ht="12.75" customHeight="1" x14ac:dyDescent="0.2">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spans="1:26" ht="12.75" customHeight="1" x14ac:dyDescent="0.2">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spans="1:26" ht="12.75" customHeight="1" x14ac:dyDescent="0.2">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spans="1:26" ht="12.75" customHeight="1" x14ac:dyDescent="0.2">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spans="1:26" ht="12.75" customHeight="1" x14ac:dyDescent="0.2">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spans="1:26" ht="12.75" customHeight="1" x14ac:dyDescent="0.2">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spans="1:26" ht="12.75" customHeight="1" x14ac:dyDescent="0.2">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spans="1:26" ht="12.75" customHeight="1" x14ac:dyDescent="0.2">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spans="1:26" ht="12.75" customHeight="1" x14ac:dyDescent="0.2">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spans="1:26" ht="12.75" customHeight="1" x14ac:dyDescent="0.2">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spans="1:26" ht="12.75" customHeight="1" x14ac:dyDescent="0.2">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spans="1:26" ht="12.75" customHeight="1" x14ac:dyDescent="0.2">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spans="1:26" ht="12.75" customHeight="1" x14ac:dyDescent="0.2">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spans="1:26" ht="12.75" customHeight="1" x14ac:dyDescent="0.2">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spans="1:26" ht="12.75" customHeight="1" x14ac:dyDescent="0.2">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spans="1:26" ht="12.75" customHeight="1" x14ac:dyDescent="0.2">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spans="1:26" ht="12.75" customHeight="1" x14ac:dyDescent="0.2">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spans="1:26" ht="12.75" customHeight="1" x14ac:dyDescent="0.2">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spans="1:26" ht="12.75" customHeight="1" x14ac:dyDescent="0.2">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spans="1:26" ht="12.75" customHeight="1" x14ac:dyDescent="0.2">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spans="1:26" ht="12.75" customHeight="1" x14ac:dyDescent="0.2">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spans="1:26" ht="12.75" customHeight="1" x14ac:dyDescent="0.2">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spans="1:26" ht="12.75" customHeight="1" x14ac:dyDescent="0.2">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spans="1:26" ht="12.75" customHeight="1" x14ac:dyDescent="0.2">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spans="1:26" ht="12.75" customHeight="1" x14ac:dyDescent="0.2">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spans="1:26" ht="12.75" customHeight="1" x14ac:dyDescent="0.2">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spans="1:26" ht="12.75" customHeight="1" x14ac:dyDescent="0.2">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spans="1:26" ht="12.75" customHeight="1" x14ac:dyDescent="0.2">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spans="1:26" ht="12.75" customHeight="1" x14ac:dyDescent="0.2">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spans="1:26" ht="12.75" customHeight="1" x14ac:dyDescent="0.2">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spans="1:26" ht="12.75" customHeight="1" x14ac:dyDescent="0.2">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spans="1:26" ht="12.75" customHeight="1" x14ac:dyDescent="0.2">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spans="1:26" ht="12.75" customHeight="1" x14ac:dyDescent="0.2">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spans="1:26" ht="12.75" customHeight="1" x14ac:dyDescent="0.2">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spans="1:26" ht="12.75" customHeight="1" x14ac:dyDescent="0.2">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spans="1:26" ht="12.75" customHeight="1" x14ac:dyDescent="0.2">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spans="1:26" ht="12.75" customHeight="1" x14ac:dyDescent="0.2">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spans="1:26" ht="12.75" customHeight="1" x14ac:dyDescent="0.2">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spans="1:26" ht="12.75" customHeight="1" x14ac:dyDescent="0.2">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spans="1:26" ht="12.75" customHeight="1" x14ac:dyDescent="0.2">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spans="1:26" ht="12.75" customHeight="1" x14ac:dyDescent="0.2">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spans="1:26" ht="12.75" customHeight="1" x14ac:dyDescent="0.2">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spans="1:26" ht="12.75" customHeight="1" x14ac:dyDescent="0.2">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spans="1:26" ht="12.75" customHeight="1" x14ac:dyDescent="0.2">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spans="1:26" ht="12.75" customHeight="1" x14ac:dyDescent="0.2">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spans="1:26" ht="12.75" customHeight="1" x14ac:dyDescent="0.2">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spans="1:26" ht="12.75" customHeight="1" x14ac:dyDescent="0.2">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spans="1:26" ht="12.75" customHeight="1" x14ac:dyDescent="0.2">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spans="1:26" ht="12.75" customHeight="1" x14ac:dyDescent="0.2">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spans="1:26" ht="12.75" customHeight="1" x14ac:dyDescent="0.2">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spans="1:26" ht="12.75" customHeight="1" x14ac:dyDescent="0.2">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spans="1:26" ht="12.75" customHeight="1" x14ac:dyDescent="0.2">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spans="1:26" ht="12.75" customHeight="1" x14ac:dyDescent="0.2">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spans="1:26" ht="12.75" customHeight="1" x14ac:dyDescent="0.2">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spans="1:26" ht="12.75" customHeight="1" x14ac:dyDescent="0.2">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spans="1:26" ht="12.75" customHeight="1" x14ac:dyDescent="0.2">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spans="1:26" ht="12.75" customHeight="1" x14ac:dyDescent="0.2">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spans="1:26" ht="12.75" customHeight="1" x14ac:dyDescent="0.2">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spans="1:26" ht="12.75" customHeight="1" x14ac:dyDescent="0.2">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spans="1:26" ht="12.75" customHeight="1" x14ac:dyDescent="0.2">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spans="1:26" ht="12.75" customHeight="1" x14ac:dyDescent="0.2">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spans="1:26" ht="12.75" customHeight="1" x14ac:dyDescent="0.2">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spans="1:26" ht="12.75" customHeight="1" x14ac:dyDescent="0.2">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spans="1:26" ht="12.75" customHeight="1" x14ac:dyDescent="0.2">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spans="1:26" ht="12.75" customHeight="1" x14ac:dyDescent="0.2">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spans="1:26" ht="12.75" customHeight="1" x14ac:dyDescent="0.2">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spans="1:26" ht="12.75" customHeight="1" x14ac:dyDescent="0.2">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spans="1:26" ht="12.75" customHeight="1" x14ac:dyDescent="0.2">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spans="1:26" ht="12.75" customHeight="1" x14ac:dyDescent="0.2">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spans="1:26" ht="12.75" customHeight="1" x14ac:dyDescent="0.2">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spans="1:26" ht="12.75" customHeight="1" x14ac:dyDescent="0.2">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spans="1:26" ht="12.75" customHeight="1" x14ac:dyDescent="0.2">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spans="1:26" ht="12.75" customHeight="1" x14ac:dyDescent="0.2">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spans="1:26" ht="12.75" customHeight="1" x14ac:dyDescent="0.2">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spans="1:26" ht="12.75" customHeight="1" x14ac:dyDescent="0.2">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spans="1:26" ht="12.75" customHeight="1" x14ac:dyDescent="0.2">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spans="1:26" ht="12.75" customHeight="1" x14ac:dyDescent="0.2">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spans="1:26" ht="12.75" customHeight="1" x14ac:dyDescent="0.2">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spans="1:26" ht="12.75" customHeight="1" x14ac:dyDescent="0.2">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spans="1:26" ht="12.75" customHeight="1" x14ac:dyDescent="0.2">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spans="1:26" ht="12.75" customHeight="1" x14ac:dyDescent="0.2">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spans="1:26" ht="12.75" customHeight="1" x14ac:dyDescent="0.2">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spans="1:26" ht="12.75" customHeight="1" x14ac:dyDescent="0.2">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spans="1:26" ht="12.75" customHeight="1" x14ac:dyDescent="0.2">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spans="1:26" ht="12.75" customHeight="1" x14ac:dyDescent="0.2">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spans="1:26" ht="12.75" customHeight="1" x14ac:dyDescent="0.2">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spans="1:26" ht="12.75" customHeight="1" x14ac:dyDescent="0.2">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spans="1:26" ht="12.75" customHeight="1" x14ac:dyDescent="0.2">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spans="1:26" ht="12.75" customHeight="1" x14ac:dyDescent="0.2">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spans="1:26" ht="12.75" customHeight="1" x14ac:dyDescent="0.2">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spans="1:26" ht="12.75" customHeight="1" x14ac:dyDescent="0.2">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spans="1:26" ht="12.75" customHeight="1" x14ac:dyDescent="0.2">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spans="1:26" ht="12.75" customHeight="1" x14ac:dyDescent="0.2">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spans="1:26" ht="12.75" customHeight="1" x14ac:dyDescent="0.2">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spans="1:26" ht="12.75" customHeight="1" x14ac:dyDescent="0.2">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spans="1:26" ht="12.75" customHeight="1" x14ac:dyDescent="0.2">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spans="1:26" ht="12.75" customHeight="1" x14ac:dyDescent="0.2">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spans="1:26" ht="12.75" customHeight="1" x14ac:dyDescent="0.2">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spans="1:26" ht="12.75" customHeight="1" x14ac:dyDescent="0.2">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spans="1:26" ht="12.75" customHeight="1" x14ac:dyDescent="0.2">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spans="1:26" ht="12.75" customHeight="1" x14ac:dyDescent="0.2">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spans="1:26" ht="12.75" customHeight="1" x14ac:dyDescent="0.2">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spans="1:26" ht="12.75" customHeight="1" x14ac:dyDescent="0.2">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spans="1:26" ht="12.75" customHeight="1" x14ac:dyDescent="0.2">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spans="1:26" ht="12.75" customHeight="1" x14ac:dyDescent="0.2">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spans="1:26" ht="12.75" customHeight="1" x14ac:dyDescent="0.2">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spans="1:26" ht="12.75" customHeight="1" x14ac:dyDescent="0.2">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spans="1:26" ht="12.75" customHeight="1" x14ac:dyDescent="0.2">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spans="1:26" ht="12.75" customHeight="1" x14ac:dyDescent="0.2">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spans="1:26" ht="12.75" customHeight="1" x14ac:dyDescent="0.2">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spans="1:26" ht="12.75" customHeight="1" x14ac:dyDescent="0.2">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spans="1:26" ht="12.75" customHeight="1" x14ac:dyDescent="0.2">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spans="1:26" ht="12.75" customHeight="1" x14ac:dyDescent="0.2">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spans="1:26" ht="12.75" customHeight="1" x14ac:dyDescent="0.2">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spans="1:26" ht="12.75" customHeight="1" x14ac:dyDescent="0.2">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spans="1:26" ht="12.75" customHeight="1" x14ac:dyDescent="0.2">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spans="1:26" ht="12.75" customHeight="1" x14ac:dyDescent="0.2">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spans="1:26" ht="12.75" customHeight="1" x14ac:dyDescent="0.2">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spans="1:26" ht="12.75" customHeight="1" x14ac:dyDescent="0.2">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spans="1:26" ht="12.75" customHeight="1" x14ac:dyDescent="0.2">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spans="1:26" ht="12.75" customHeight="1" x14ac:dyDescent="0.2">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spans="1:26" ht="12.75" customHeight="1" x14ac:dyDescent="0.2">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spans="1:26" ht="12.75" customHeight="1" x14ac:dyDescent="0.2">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spans="1:26" ht="12.75" customHeight="1" x14ac:dyDescent="0.2">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spans="1:26" ht="12.75" customHeight="1" x14ac:dyDescent="0.2">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spans="1:26" ht="12.75" customHeight="1" x14ac:dyDescent="0.2">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spans="1:26" ht="12.75" customHeight="1" x14ac:dyDescent="0.2">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spans="1:26" ht="12.75" customHeight="1" x14ac:dyDescent="0.2">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spans="1:26" ht="12.75" customHeight="1" x14ac:dyDescent="0.2">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spans="1:26" ht="12.75" customHeight="1" x14ac:dyDescent="0.2">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spans="1:26" ht="12.75" customHeight="1" x14ac:dyDescent="0.2">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spans="1:26" ht="12.75" customHeight="1" x14ac:dyDescent="0.2">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spans="1:26" ht="12.75" customHeight="1" x14ac:dyDescent="0.2">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spans="1:26" ht="12.75" customHeight="1" x14ac:dyDescent="0.2">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spans="1:26" ht="12.75" customHeight="1" x14ac:dyDescent="0.2">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spans="1:26" ht="12.75" customHeight="1" x14ac:dyDescent="0.2">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spans="1:26" ht="12.75" customHeight="1" x14ac:dyDescent="0.2">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spans="1:26" ht="12.75" customHeight="1" x14ac:dyDescent="0.2">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spans="1:26" ht="12.75" customHeight="1" x14ac:dyDescent="0.2">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spans="1:26" ht="12.75" customHeight="1" x14ac:dyDescent="0.2">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spans="1:26" ht="12.75" customHeight="1" x14ac:dyDescent="0.2">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spans="1:26" ht="12.75" customHeight="1" x14ac:dyDescent="0.2">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spans="1:26" ht="12.75" customHeight="1" x14ac:dyDescent="0.2">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spans="1:26" ht="12.75" customHeight="1" x14ac:dyDescent="0.2">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spans="1:26" ht="12.75" customHeight="1" x14ac:dyDescent="0.2">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spans="1:26" ht="12.75" customHeight="1" x14ac:dyDescent="0.2">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spans="1:26" ht="12.75" customHeight="1" x14ac:dyDescent="0.2">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spans="1:26" ht="12.75" customHeight="1" x14ac:dyDescent="0.2">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spans="1:26" ht="12.75" customHeight="1" x14ac:dyDescent="0.2">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spans="1:26" ht="12.75" customHeight="1" x14ac:dyDescent="0.2">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spans="1:26" ht="12.75" customHeight="1" x14ac:dyDescent="0.2">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spans="1:26" ht="12.75" customHeight="1" x14ac:dyDescent="0.2">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spans="1:26" ht="12.75" customHeight="1" x14ac:dyDescent="0.2">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spans="1:26" ht="12.75" customHeight="1" x14ac:dyDescent="0.2">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spans="1:26" ht="12.75" customHeight="1" x14ac:dyDescent="0.2">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spans="1:26" ht="12.75" customHeight="1" x14ac:dyDescent="0.2">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spans="1:26" ht="12.75" customHeight="1" x14ac:dyDescent="0.2">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spans="1:26" ht="12.75" customHeight="1" x14ac:dyDescent="0.2">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spans="1:26" ht="12.75" customHeight="1" x14ac:dyDescent="0.2">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spans="1:26" ht="12.75" customHeight="1" x14ac:dyDescent="0.2">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spans="1:26" ht="12.75" customHeight="1" x14ac:dyDescent="0.2">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spans="1:26" ht="12.75" customHeight="1" x14ac:dyDescent="0.2">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spans="1:26" ht="12.75" customHeight="1" x14ac:dyDescent="0.2">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spans="1:26" ht="12.75" customHeight="1" x14ac:dyDescent="0.2">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spans="1:26" ht="12.75" customHeight="1" x14ac:dyDescent="0.2">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spans="1:26" ht="12.75" customHeight="1" x14ac:dyDescent="0.2">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spans="1:26" ht="12.75" customHeight="1" x14ac:dyDescent="0.2">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spans="1:26" ht="12.75" customHeight="1" x14ac:dyDescent="0.2">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spans="1:26" ht="12.75" customHeight="1" x14ac:dyDescent="0.2">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spans="1:26" ht="12.75" customHeight="1" x14ac:dyDescent="0.2">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spans="1:26" ht="12.75" customHeight="1" x14ac:dyDescent="0.2">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spans="1:26" ht="12.75" customHeight="1" x14ac:dyDescent="0.2">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spans="1:26" ht="12.75" customHeight="1" x14ac:dyDescent="0.2">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spans="1:26" ht="12.75" customHeight="1" x14ac:dyDescent="0.2">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spans="1:26" ht="12.75" customHeight="1" x14ac:dyDescent="0.2">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spans="1:26" ht="12.75" customHeight="1" x14ac:dyDescent="0.2">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spans="1:26" ht="12.75" customHeight="1" x14ac:dyDescent="0.2">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spans="1:26" ht="12.75" customHeight="1" x14ac:dyDescent="0.2">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spans="1:26" ht="12.75" customHeight="1" x14ac:dyDescent="0.2">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spans="1:26" ht="12.75" customHeight="1" x14ac:dyDescent="0.2">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spans="1:26" ht="12.75" customHeight="1" x14ac:dyDescent="0.2">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spans="1:26" ht="12.75" customHeight="1" x14ac:dyDescent="0.2">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spans="1:26" ht="12.75" customHeight="1" x14ac:dyDescent="0.2">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spans="1:26" ht="12.75" customHeight="1" x14ac:dyDescent="0.2">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spans="1:26" ht="12.75" customHeight="1" x14ac:dyDescent="0.2">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spans="1:26" ht="12.75" customHeight="1" x14ac:dyDescent="0.2">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spans="1:26" ht="12.75" customHeight="1" x14ac:dyDescent="0.2">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spans="1:26" ht="12.75" customHeight="1" x14ac:dyDescent="0.2">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spans="1:26" ht="12.75" customHeight="1" x14ac:dyDescent="0.2">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spans="1:26" ht="12.75" customHeight="1" x14ac:dyDescent="0.2">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spans="1:26" ht="12.75" customHeight="1" x14ac:dyDescent="0.2">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spans="1:26" ht="12.75" customHeight="1" x14ac:dyDescent="0.2">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spans="1:26" ht="12.75" customHeight="1" x14ac:dyDescent="0.2">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spans="1:26" ht="12.75" customHeight="1" x14ac:dyDescent="0.2">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spans="1:26" ht="12.75" customHeight="1" x14ac:dyDescent="0.2">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spans="1:26" ht="12.75" customHeight="1" x14ac:dyDescent="0.2">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spans="1:26" ht="12.75" customHeight="1" x14ac:dyDescent="0.2">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spans="1:26" ht="12.75" customHeight="1" x14ac:dyDescent="0.2">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spans="1:26" ht="12.75" customHeight="1" x14ac:dyDescent="0.2">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spans="1:26" ht="12.75" customHeight="1" x14ac:dyDescent="0.2">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spans="1:26" ht="12.75" customHeight="1" x14ac:dyDescent="0.2">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spans="1:26" ht="12.75" customHeight="1" x14ac:dyDescent="0.2">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spans="1:26" ht="12.75" customHeight="1" x14ac:dyDescent="0.2">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spans="1:26" ht="12.75" customHeight="1" x14ac:dyDescent="0.2">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spans="1:26" ht="12.75" customHeight="1" x14ac:dyDescent="0.2">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spans="1:26" ht="12.75" customHeight="1" x14ac:dyDescent="0.2">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spans="1:26" ht="12.75" customHeight="1" x14ac:dyDescent="0.2">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spans="1:26" ht="12.75" customHeight="1" x14ac:dyDescent="0.2">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spans="1:26" ht="12.75" customHeight="1" x14ac:dyDescent="0.2">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spans="1:26" ht="12.75" customHeight="1" x14ac:dyDescent="0.2">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spans="1:26" ht="12.75" customHeight="1" x14ac:dyDescent="0.2">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spans="1:26" ht="12.75" customHeight="1" x14ac:dyDescent="0.2">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spans="1:26" ht="12.75" customHeight="1" x14ac:dyDescent="0.2">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spans="1:26" ht="12.75" customHeight="1" x14ac:dyDescent="0.2">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spans="1:26" ht="12.75" customHeight="1" x14ac:dyDescent="0.2">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spans="1:26" ht="12.75" customHeight="1" x14ac:dyDescent="0.2">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spans="1:26" ht="12.75" customHeight="1" x14ac:dyDescent="0.2">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spans="1:26" ht="12.75" customHeight="1" x14ac:dyDescent="0.2">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spans="1:26" ht="12.75" customHeight="1" x14ac:dyDescent="0.2">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spans="1:26" ht="12.75" customHeight="1" x14ac:dyDescent="0.2">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spans="1:26" ht="12.75" customHeight="1" x14ac:dyDescent="0.2">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spans="1:26" ht="12.75" customHeight="1" x14ac:dyDescent="0.2">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spans="1:26" ht="12.75" customHeight="1" x14ac:dyDescent="0.2">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spans="1:26" ht="12.75" customHeight="1" x14ac:dyDescent="0.2">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spans="1:26" ht="12.75" customHeight="1" x14ac:dyDescent="0.2">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spans="1:26" ht="12.75" customHeight="1" x14ac:dyDescent="0.2">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spans="1:26" ht="12.75" customHeight="1" x14ac:dyDescent="0.2">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spans="1:26" ht="12.75" customHeight="1" x14ac:dyDescent="0.2">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spans="1:26" ht="12.75" customHeight="1" x14ac:dyDescent="0.2">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spans="1:26" ht="12.75" customHeight="1" x14ac:dyDescent="0.2">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spans="1:26" ht="12.75" customHeight="1" x14ac:dyDescent="0.2">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spans="1:26" ht="12.75" customHeight="1" x14ac:dyDescent="0.2">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spans="1:26" ht="12.75" customHeight="1" x14ac:dyDescent="0.2">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spans="1:26" ht="12.75" customHeight="1" x14ac:dyDescent="0.2">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spans="1:26" ht="12.75" customHeight="1" x14ac:dyDescent="0.2">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spans="1:26" ht="12.75" customHeight="1" x14ac:dyDescent="0.2">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spans="1:26" ht="12.75" customHeight="1" x14ac:dyDescent="0.2">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spans="1:26" ht="12.75" customHeight="1" x14ac:dyDescent="0.2">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spans="1:26" ht="12.75" customHeight="1" x14ac:dyDescent="0.2">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spans="1:26" ht="12.75" customHeight="1" x14ac:dyDescent="0.2">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spans="1:26" ht="12.75" customHeight="1" x14ac:dyDescent="0.2">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spans="1:26" ht="12.75" customHeight="1" x14ac:dyDescent="0.2">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spans="1:26" ht="12.75" customHeight="1" x14ac:dyDescent="0.2">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spans="1:26" ht="12.75" customHeight="1" x14ac:dyDescent="0.2">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spans="1:26" ht="12.75" customHeight="1" x14ac:dyDescent="0.2">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spans="1:26" ht="12.75" customHeight="1" x14ac:dyDescent="0.2">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spans="1:26" ht="12.75" customHeight="1" x14ac:dyDescent="0.2">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spans="1:26" ht="12.75" customHeight="1" x14ac:dyDescent="0.2">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spans="1:26" ht="12.75" customHeight="1" x14ac:dyDescent="0.2">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spans="1:26" ht="12.75" customHeight="1" x14ac:dyDescent="0.2">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spans="1:26" ht="12.75" customHeight="1" x14ac:dyDescent="0.2">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spans="1:26" ht="12.75" customHeight="1" x14ac:dyDescent="0.2">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spans="1:26" ht="12.75" customHeight="1" x14ac:dyDescent="0.2">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spans="1:26" ht="12.75" customHeight="1" x14ac:dyDescent="0.2">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spans="1:26" ht="12.75" customHeight="1" x14ac:dyDescent="0.2">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spans="1:26" ht="12.75" customHeight="1" x14ac:dyDescent="0.2">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spans="1:26" ht="12.75" customHeight="1" x14ac:dyDescent="0.2">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spans="1:26" ht="12.75" customHeight="1" x14ac:dyDescent="0.2">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spans="1:26" ht="12.75" customHeight="1" x14ac:dyDescent="0.2">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spans="1:26" ht="12.75" customHeight="1" x14ac:dyDescent="0.2">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spans="1:26" ht="12.75" customHeight="1" x14ac:dyDescent="0.2">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spans="1:26" ht="12.75" customHeight="1" x14ac:dyDescent="0.2">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spans="1:26" ht="12.75" customHeight="1" x14ac:dyDescent="0.2">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spans="1:26" ht="12.75" customHeight="1" x14ac:dyDescent="0.2">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spans="1:26" ht="12.75" customHeight="1" x14ac:dyDescent="0.2">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spans="1:26" ht="12.75" customHeight="1" x14ac:dyDescent="0.2">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spans="1:26" ht="12.75" customHeight="1" x14ac:dyDescent="0.2">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spans="1:26" ht="12.75" customHeight="1" x14ac:dyDescent="0.2">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spans="1:26" ht="12.75" customHeight="1" x14ac:dyDescent="0.2">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spans="1:26" ht="12.75" customHeight="1" x14ac:dyDescent="0.2">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spans="1:26" ht="12.75" customHeight="1" x14ac:dyDescent="0.2">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spans="1:26" ht="12.75" customHeight="1" x14ac:dyDescent="0.2">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spans="1:26" ht="12.75" customHeight="1" x14ac:dyDescent="0.2">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spans="1:26" ht="12.75" customHeight="1" x14ac:dyDescent="0.2">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spans="1:26" ht="12.75" customHeight="1" x14ac:dyDescent="0.2">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spans="1:26" ht="12.75" customHeight="1" x14ac:dyDescent="0.2">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spans="1:26" ht="12.75" customHeight="1" x14ac:dyDescent="0.2">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spans="1:26" ht="12.75" customHeight="1" x14ac:dyDescent="0.2">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spans="1:26" ht="12.75" customHeight="1" x14ac:dyDescent="0.2">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spans="1:26" ht="12.75" customHeight="1" x14ac:dyDescent="0.2">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spans="1:26" ht="12.75" customHeight="1" x14ac:dyDescent="0.2">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spans="1:26" ht="12.75" customHeight="1" x14ac:dyDescent="0.2">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spans="1:26" ht="12.75" customHeight="1" x14ac:dyDescent="0.2">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spans="1:26" ht="12.75" customHeight="1" x14ac:dyDescent="0.2">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spans="1:26" ht="12.75" customHeight="1" x14ac:dyDescent="0.2">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spans="1:26" ht="12.75" customHeight="1" x14ac:dyDescent="0.2">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spans="1:26" ht="12.75" customHeight="1" x14ac:dyDescent="0.2">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spans="1:26" ht="12.75" customHeight="1" x14ac:dyDescent="0.2">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spans="1:26" ht="12.75" customHeight="1" x14ac:dyDescent="0.2">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spans="1:26" ht="12.75" customHeight="1" x14ac:dyDescent="0.2">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spans="1:26" ht="12.75" customHeight="1" x14ac:dyDescent="0.2">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spans="1:26" ht="12.75" customHeight="1" x14ac:dyDescent="0.2">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spans="1:26" ht="12.75" customHeight="1" x14ac:dyDescent="0.2">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spans="1:26" ht="12.75" customHeight="1" x14ac:dyDescent="0.2">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spans="1:26" ht="12.75" customHeight="1" x14ac:dyDescent="0.2">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spans="1:26" ht="12.75" customHeight="1" x14ac:dyDescent="0.2">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spans="1:26" ht="12.75" customHeight="1" x14ac:dyDescent="0.2">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spans="1:26" ht="12.75" customHeight="1" x14ac:dyDescent="0.2">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spans="1:26" ht="12.75" customHeight="1" x14ac:dyDescent="0.2">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spans="1:26" ht="12.75" customHeight="1" x14ac:dyDescent="0.2">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spans="1:26" ht="12.75" customHeight="1" x14ac:dyDescent="0.2">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spans="1:26" ht="12.75" customHeight="1" x14ac:dyDescent="0.2">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spans="1:26" ht="12.75" customHeight="1" x14ac:dyDescent="0.2">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spans="1:26" ht="12.75" customHeight="1" x14ac:dyDescent="0.2">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spans="1:26" ht="12.75" customHeight="1" x14ac:dyDescent="0.2">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spans="1:26" ht="12.75" customHeight="1" x14ac:dyDescent="0.2">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spans="1:26" ht="12.75" customHeight="1" x14ac:dyDescent="0.2">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spans="1:26" ht="12.75" customHeight="1" x14ac:dyDescent="0.2">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spans="1:26" ht="12.75" customHeight="1" x14ac:dyDescent="0.2">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spans="1:26" ht="12.75" customHeight="1" x14ac:dyDescent="0.2">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spans="1:26" ht="12.75" customHeight="1" x14ac:dyDescent="0.2">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spans="1:26" ht="12.75" customHeight="1" x14ac:dyDescent="0.2">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spans="1:26" ht="12.75" customHeight="1" x14ac:dyDescent="0.2">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spans="1:26" ht="12.75" customHeight="1" x14ac:dyDescent="0.2">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spans="1:26" ht="12.75" customHeight="1" x14ac:dyDescent="0.2">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spans="1:26" ht="12.75" customHeight="1" x14ac:dyDescent="0.2">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spans="1:26" ht="12.75" customHeight="1" x14ac:dyDescent="0.2">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spans="1:26" ht="12.75" customHeight="1" x14ac:dyDescent="0.2">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spans="1:26" ht="12.75" customHeight="1" x14ac:dyDescent="0.2">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spans="1:26" ht="12.75" customHeight="1" x14ac:dyDescent="0.2">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spans="1:26" ht="12.75" customHeight="1" x14ac:dyDescent="0.2">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spans="1:26" ht="12.75" customHeight="1" x14ac:dyDescent="0.2">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spans="1:26" ht="12.75" customHeight="1" x14ac:dyDescent="0.2">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spans="1:26" ht="12.75" customHeight="1" x14ac:dyDescent="0.2">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spans="1:26" ht="12.75" customHeight="1" x14ac:dyDescent="0.2">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spans="1:26" ht="12.75" customHeight="1" x14ac:dyDescent="0.2">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spans="1:26" ht="12.75" customHeight="1" x14ac:dyDescent="0.2">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spans="1:26" ht="12.75" customHeight="1" x14ac:dyDescent="0.2">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spans="1:26" ht="12.75" customHeight="1" x14ac:dyDescent="0.2">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spans="1:26" ht="12.75" customHeight="1" x14ac:dyDescent="0.2">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spans="1:26" ht="12.75" customHeight="1" x14ac:dyDescent="0.2">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spans="1:26" ht="12.75" customHeight="1" x14ac:dyDescent="0.2">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spans="1:26" ht="12.75" customHeight="1" x14ac:dyDescent="0.2">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spans="1:26" ht="12.75" customHeight="1" x14ac:dyDescent="0.2">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spans="1:26" ht="12.75" customHeight="1" x14ac:dyDescent="0.2">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spans="1:26" ht="12.75" customHeight="1" x14ac:dyDescent="0.2">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spans="1:26" ht="12.75" customHeight="1" x14ac:dyDescent="0.2">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spans="1:26" ht="12.75" customHeight="1" x14ac:dyDescent="0.2">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spans="1:26" ht="12.75" customHeight="1" x14ac:dyDescent="0.2">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spans="1:26" ht="12.75" customHeight="1" x14ac:dyDescent="0.2">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spans="1:26" ht="12.75" customHeight="1" x14ac:dyDescent="0.2">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spans="1:26" ht="12.75" customHeight="1" x14ac:dyDescent="0.2">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spans="1:26" ht="12.75" customHeight="1" x14ac:dyDescent="0.2">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spans="1:26" ht="12.75" customHeight="1" x14ac:dyDescent="0.2">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spans="1:26" ht="12.75" customHeight="1" x14ac:dyDescent="0.2">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spans="1:26" ht="12.75" customHeight="1" x14ac:dyDescent="0.2">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spans="1:26" ht="12.75" customHeight="1" x14ac:dyDescent="0.2">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spans="1:26" ht="12.75" customHeight="1" x14ac:dyDescent="0.2">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spans="1:26" ht="12.75" customHeight="1" x14ac:dyDescent="0.2">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spans="1:26" ht="12.75" customHeight="1" x14ac:dyDescent="0.2">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spans="1:26" ht="12.75" customHeight="1" x14ac:dyDescent="0.2">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spans="1:26" ht="12.75" customHeight="1" x14ac:dyDescent="0.2">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spans="1:26" ht="12.75" customHeight="1" x14ac:dyDescent="0.2">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spans="1:26" ht="12.75" customHeight="1" x14ac:dyDescent="0.2">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spans="1:26" ht="12.75" customHeight="1" x14ac:dyDescent="0.2">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spans="1:26" ht="12.75" customHeight="1" x14ac:dyDescent="0.2">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spans="1:26" ht="12.75" customHeight="1" x14ac:dyDescent="0.2">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spans="1:26" ht="12.75" customHeight="1" x14ac:dyDescent="0.2">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spans="1:26" ht="12.75" customHeight="1" x14ac:dyDescent="0.2">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spans="1:26" ht="12.75" customHeight="1" x14ac:dyDescent="0.2">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spans="1:26" ht="12.75" customHeight="1" x14ac:dyDescent="0.2">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spans="1:26" ht="12.75" customHeight="1" x14ac:dyDescent="0.2">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spans="1:26" ht="12.75" customHeight="1" x14ac:dyDescent="0.2">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spans="1:26" ht="12.75" customHeight="1" x14ac:dyDescent="0.2">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spans="1:26" ht="12.75" customHeight="1" x14ac:dyDescent="0.2">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spans="1:26" ht="12.75" customHeight="1" x14ac:dyDescent="0.2">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spans="1:26" ht="12.75" customHeight="1" x14ac:dyDescent="0.2">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spans="1:26" ht="12.75" customHeight="1" x14ac:dyDescent="0.2">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spans="1:26" ht="12.75" customHeight="1" x14ac:dyDescent="0.2">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spans="1:26" ht="12.75" customHeight="1" x14ac:dyDescent="0.2">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spans="1:26" ht="12.75" customHeight="1" x14ac:dyDescent="0.2">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spans="1:26" ht="12.75" customHeight="1" x14ac:dyDescent="0.2">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spans="1:26" ht="12.75" customHeight="1" x14ac:dyDescent="0.2">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spans="1:26" ht="12.75" customHeight="1" x14ac:dyDescent="0.2">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spans="1:26" ht="12.75" customHeight="1" x14ac:dyDescent="0.2">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spans="1:26" ht="12.75" customHeight="1" x14ac:dyDescent="0.2">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spans="1:26" ht="12.75" customHeight="1" x14ac:dyDescent="0.2">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spans="1:26" ht="12.75" customHeight="1" x14ac:dyDescent="0.2">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spans="1:26" ht="12.75" customHeight="1" x14ac:dyDescent="0.2">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spans="1:26" ht="12.75" customHeight="1" x14ac:dyDescent="0.2">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spans="1:26" ht="12.75" customHeight="1" x14ac:dyDescent="0.2">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spans="1:26" ht="12.75" customHeight="1" x14ac:dyDescent="0.2">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spans="1:26" ht="12.75" customHeight="1" x14ac:dyDescent="0.2">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spans="1:26" ht="12.75" customHeight="1" x14ac:dyDescent="0.2">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spans="1:26" ht="12.75" customHeight="1" x14ac:dyDescent="0.2">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spans="1:26" ht="12.75" customHeight="1" x14ac:dyDescent="0.2">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spans="1:26" ht="12.75" customHeight="1" x14ac:dyDescent="0.2">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spans="1:26" ht="12.75" customHeight="1" x14ac:dyDescent="0.2">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spans="1:26" ht="12.75" customHeight="1" x14ac:dyDescent="0.2">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spans="1:26" ht="12.75" customHeight="1" x14ac:dyDescent="0.2">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spans="1:26" ht="12.75" customHeight="1" x14ac:dyDescent="0.2">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spans="1:26" ht="12.75" customHeight="1" x14ac:dyDescent="0.2">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spans="1:26" ht="12.75" customHeight="1" x14ac:dyDescent="0.2">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spans="1:26" ht="12.75" customHeight="1" x14ac:dyDescent="0.2">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spans="1:26" ht="12.75" customHeight="1" x14ac:dyDescent="0.2">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sheetData>
  <mergeCells count="194">
    <mergeCell ref="B41:E41"/>
    <mergeCell ref="F41:H41"/>
    <mergeCell ref="L41:N41"/>
    <mergeCell ref="R41:U41"/>
    <mergeCell ref="B38:E38"/>
    <mergeCell ref="F38:H38"/>
    <mergeCell ref="L38:N38"/>
    <mergeCell ref="R38:U38"/>
    <mergeCell ref="B39:E39"/>
    <mergeCell ref="F39:H39"/>
    <mergeCell ref="R39:U39"/>
    <mergeCell ref="B40:E40"/>
    <mergeCell ref="F40:H40"/>
    <mergeCell ref="L40:N40"/>
    <mergeCell ref="R40:U40"/>
    <mergeCell ref="B35:E35"/>
    <mergeCell ref="F35:H35"/>
    <mergeCell ref="L35:P35"/>
    <mergeCell ref="R35:U35"/>
    <mergeCell ref="B36:E36"/>
    <mergeCell ref="F36:H36"/>
    <mergeCell ref="L36:N36"/>
    <mergeCell ref="R36:U36"/>
    <mergeCell ref="B37:E37"/>
    <mergeCell ref="F37:H37"/>
    <mergeCell ref="L37:N37"/>
    <mergeCell ref="R37:U37"/>
    <mergeCell ref="B32:C32"/>
    <mergeCell ref="D32:E32"/>
    <mergeCell ref="F32:G32"/>
    <mergeCell ref="K32:M32"/>
    <mergeCell ref="Q32:R32"/>
    <mergeCell ref="S32:U32"/>
    <mergeCell ref="A33:U33"/>
    <mergeCell ref="A34:H34"/>
    <mergeCell ref="I34:K34"/>
    <mergeCell ref="M34:Q34"/>
    <mergeCell ref="R34:U34"/>
    <mergeCell ref="B30:C30"/>
    <mergeCell ref="D30:E30"/>
    <mergeCell ref="F30:G30"/>
    <mergeCell ref="K30:M30"/>
    <mergeCell ref="Q30:R30"/>
    <mergeCell ref="S30:U30"/>
    <mergeCell ref="B31:C31"/>
    <mergeCell ref="D31:E31"/>
    <mergeCell ref="F31:G31"/>
    <mergeCell ref="K31:M31"/>
    <mergeCell ref="Q31:R31"/>
    <mergeCell ref="S31:U31"/>
    <mergeCell ref="B28:C28"/>
    <mergeCell ref="D28:E28"/>
    <mergeCell ref="F28:G28"/>
    <mergeCell ref="K28:M28"/>
    <mergeCell ref="Q28:R28"/>
    <mergeCell ref="S28:U28"/>
    <mergeCell ref="B29:C29"/>
    <mergeCell ref="D29:E29"/>
    <mergeCell ref="F29:G29"/>
    <mergeCell ref="K29:M29"/>
    <mergeCell ref="Q29:R29"/>
    <mergeCell ref="S29:U29"/>
    <mergeCell ref="B26:C26"/>
    <mergeCell ref="D26:E26"/>
    <mergeCell ref="F26:G26"/>
    <mergeCell ref="K26:M26"/>
    <mergeCell ref="Q26:R26"/>
    <mergeCell ref="S26:U26"/>
    <mergeCell ref="B27:C27"/>
    <mergeCell ref="D27:E27"/>
    <mergeCell ref="F27:G27"/>
    <mergeCell ref="K27:M27"/>
    <mergeCell ref="Q27:R27"/>
    <mergeCell ref="S27:U27"/>
    <mergeCell ref="A23:U23"/>
    <mergeCell ref="A24:H24"/>
    <mergeCell ref="I24:K24"/>
    <mergeCell ref="M24:Q24"/>
    <mergeCell ref="R24:U24"/>
    <mergeCell ref="B25:C25"/>
    <mergeCell ref="D25:E25"/>
    <mergeCell ref="F25:G25"/>
    <mergeCell ref="K25:O25"/>
    <mergeCell ref="Q25:R25"/>
    <mergeCell ref="S25:U25"/>
    <mergeCell ref="B21:C21"/>
    <mergeCell ref="D21:E21"/>
    <mergeCell ref="F21:G21"/>
    <mergeCell ref="K21:M21"/>
    <mergeCell ref="Q21:R21"/>
    <mergeCell ref="S21:U21"/>
    <mergeCell ref="B22:C22"/>
    <mergeCell ref="D22:E22"/>
    <mergeCell ref="F22:G22"/>
    <mergeCell ref="K22:M22"/>
    <mergeCell ref="Q22:R22"/>
    <mergeCell ref="S22:U22"/>
    <mergeCell ref="B19:C19"/>
    <mergeCell ref="D19:E19"/>
    <mergeCell ref="F19:G19"/>
    <mergeCell ref="K19:M19"/>
    <mergeCell ref="Q19:R19"/>
    <mergeCell ref="S19:U19"/>
    <mergeCell ref="B20:C20"/>
    <mergeCell ref="D20:E20"/>
    <mergeCell ref="F20:G20"/>
    <mergeCell ref="K20:M20"/>
    <mergeCell ref="Q20:R20"/>
    <mergeCell ref="S20:U20"/>
    <mergeCell ref="B17:C17"/>
    <mergeCell ref="D17:E17"/>
    <mergeCell ref="F17:G17"/>
    <mergeCell ref="K17:M17"/>
    <mergeCell ref="Q17:R17"/>
    <mergeCell ref="S17:U17"/>
    <mergeCell ref="B18:C18"/>
    <mergeCell ref="D18:E18"/>
    <mergeCell ref="F18:G18"/>
    <mergeCell ref="K18:M18"/>
    <mergeCell ref="Q18:R18"/>
    <mergeCell ref="S18:U18"/>
    <mergeCell ref="B15:C15"/>
    <mergeCell ref="D15:E15"/>
    <mergeCell ref="F15:G15"/>
    <mergeCell ref="K15:O15"/>
    <mergeCell ref="Q15:R15"/>
    <mergeCell ref="S15:U15"/>
    <mergeCell ref="B16:C16"/>
    <mergeCell ref="D16:E16"/>
    <mergeCell ref="F16:G16"/>
    <mergeCell ref="K16:M16"/>
    <mergeCell ref="Q16:R16"/>
    <mergeCell ref="S16:U16"/>
    <mergeCell ref="B12:C12"/>
    <mergeCell ref="D12:E12"/>
    <mergeCell ref="F12:G12"/>
    <mergeCell ref="K12:M12"/>
    <mergeCell ref="Q12:R12"/>
    <mergeCell ref="S12:U12"/>
    <mergeCell ref="A13:U13"/>
    <mergeCell ref="A14:H14"/>
    <mergeCell ref="I14:K14"/>
    <mergeCell ref="M14:Q14"/>
    <mergeCell ref="R14:U14"/>
    <mergeCell ref="B10:C10"/>
    <mergeCell ref="D10:E10"/>
    <mergeCell ref="F10:G10"/>
    <mergeCell ref="K10:M10"/>
    <mergeCell ref="Q10:R10"/>
    <mergeCell ref="S10:U10"/>
    <mergeCell ref="B11:C11"/>
    <mergeCell ref="D11:E11"/>
    <mergeCell ref="F11:G11"/>
    <mergeCell ref="K11:M11"/>
    <mergeCell ref="Q11:R11"/>
    <mergeCell ref="S11:U11"/>
    <mergeCell ref="B8:C8"/>
    <mergeCell ref="D8:E8"/>
    <mergeCell ref="F8:G8"/>
    <mergeCell ref="K8:M8"/>
    <mergeCell ref="Q8:R8"/>
    <mergeCell ref="S8:U8"/>
    <mergeCell ref="B9:C9"/>
    <mergeCell ref="D9:E9"/>
    <mergeCell ref="F9:G9"/>
    <mergeCell ref="K9:M9"/>
    <mergeCell ref="Q9:R9"/>
    <mergeCell ref="S9:U9"/>
    <mergeCell ref="B6:C6"/>
    <mergeCell ref="D6:E6"/>
    <mergeCell ref="F6:G6"/>
    <mergeCell ref="K6:M6"/>
    <mergeCell ref="Q6:R6"/>
    <mergeCell ref="S6:U6"/>
    <mergeCell ref="B7:C7"/>
    <mergeCell ref="D7:E7"/>
    <mergeCell ref="F7:G7"/>
    <mergeCell ref="K7:M7"/>
    <mergeCell ref="Q7:R7"/>
    <mergeCell ref="S7:U7"/>
    <mergeCell ref="A1:F1"/>
    <mergeCell ref="G1:Q2"/>
    <mergeCell ref="A2:F2"/>
    <mergeCell ref="A3:U3"/>
    <mergeCell ref="A4:H4"/>
    <mergeCell ref="I4:K4"/>
    <mergeCell ref="M4:Q4"/>
    <mergeCell ref="R4:U4"/>
    <mergeCell ref="B5:C5"/>
    <mergeCell ref="D5:E5"/>
    <mergeCell ref="F5:G5"/>
    <mergeCell ref="K5:O5"/>
    <mergeCell ref="Q5:R5"/>
    <mergeCell ref="S5:U5"/>
  </mergeCells>
  <conditionalFormatting sqref="J41 H31:H32 H21:H22 H11:H12">
    <cfRule type="expression" dxfId="16" priority="1">
      <formula>AND(ISNUMBER(VALUE(INDEX($A$1:$Z$944,ROW(),COLUMN()))),IF(ISERROR(VALUE(INDEX($A$1:$Z$944,ROW(),COLUMN()))),FALSE,VALUE(INDEX($A$1:$Z$944,ROW(),COLUMN()))&gt;0))=FALSE</formula>
    </cfRule>
  </conditionalFormatting>
  <conditionalFormatting sqref="K41 Q41 I31:I32 P31:P32 I21:I22 P21:P22 P11:P12 I11:I12">
    <cfRule type="expression" dxfId="15" priority="2">
      <formula>AND(ISNUMBER(VALUE(INDEX($A$1:$Z$944,ROW(),COLUMN()))),IF(ISERROR(VALUE(INDEX($A$1:$Z$944,ROW(),COLUMN()))),FALSE,VALUE(INDEX($A$1:$Z$944,ROW(),COLUMN()))&gt;=0))=FALSE</formula>
    </cfRule>
  </conditionalFormatting>
  <conditionalFormatting sqref="O41 N31:N32 N21:N22 N11:N12">
    <cfRule type="expression" dxfId="14" priority="3">
      <formula>AND(ISNUMBER(VALUE(INDEX($A$1:$Z$933,ROW(),COLUMN()))),LEN(INDEX($A$1:$Z$933,ROW(),COLUMN()))=10)=FALSE</formula>
    </cfRule>
  </conditionalFormatting>
  <conditionalFormatting sqref="J31:J32 J21:J22 J11:J12">
    <cfRule type="expression" dxfId="13" priority="4">
      <formula>AND(ISNUMBER(VALUE(T(INDEX($A$1:$Z$944,ROW(),COLUMN())))),LEN(INDEX($A$1:$Z$944,ROW(),COLUMN()))=4,IF(ISERROR(VALUE(INDEX($A$1:$Z$944,ROW(),COLUMN()))),FALSE,VALUE(INDEX($A$1:$Z$944,ROW(),COLUMN()))&gt;999))=FALSE</formula>
    </cfRule>
  </conditionalFormatting>
  <dataValidations count="9">
    <dataValidation type="list" allowBlank="1" showInputMessage="1" showErrorMessage="1" prompt=" - " sqref="F11:F12 F21:F22 F31:F32 I41">
      <formula1>ListMunicipality</formula1>
    </dataValidation>
    <dataValidation type="list" allowBlank="1" showInputMessage="1" showErrorMessage="1" prompt=" - " sqref="B11:B12">
      <formula1>ListEstate</formula1>
    </dataValidation>
    <dataValidation type="list" allowBlank="1" showInputMessage="1" showErrorMessage="1" prompt=" - " sqref="L4 L14 L24 L34">
      <formula1>ListSelected</formula1>
    </dataValidation>
    <dataValidation type="list" allowBlank="1" showInputMessage="1" showErrorMessage="1" prompt=" - " sqref="R41">
      <formula1>ListExpropriate</formula1>
    </dataValidation>
    <dataValidation type="list" allowBlank="1" showInputMessage="1" showErrorMessage="1" prompt=" - " sqref="Q11:Q12 Q21:Q22">
      <formula1>ListAcquire</formula1>
    </dataValidation>
    <dataValidation type="list" allowBlank="1" showInputMessage="1" showErrorMessage="1" prompt=" - " sqref="S11:S12 S21:S22 S31:S32">
      <formula1>ListCashOrigin3</formula1>
    </dataValidation>
    <dataValidation type="list" allowBlank="1" showInputMessage="1" showErrorMessage="1" prompt=" - " sqref="B41">
      <formula1>ListEstate3</formula1>
    </dataValidation>
    <dataValidation type="list" allowBlank="1" showInputMessage="1" showErrorMessage="1" prompt=" - " sqref="B21:B22">
      <formula1>ListEstate2</formula1>
    </dataValidation>
    <dataValidation type="list" allowBlank="1" showInputMessage="1" showErrorMessage="1" prompt=" - " sqref="B31:B32">
      <formula1>ListEstate4</formula1>
    </dataValidation>
  </dataValidations>
  <pageMargins left="0.25" right="0.25" top="0.75" bottom="0.75" header="0.3" footer="0.3"/>
  <pageSetup scale="96" orientation="landscape" r:id="rId1"/>
  <headerFooter>
    <oddHeader>&amp;R&amp;D, &amp;T</oddHeader>
    <oddFooter>&amp;CДекларатор:                                  /подпис/&amp;R&amp;A-&amp;P/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08"/>
  <sheetViews>
    <sheetView topLeftCell="A45" zoomScaleNormal="100" workbookViewId="0">
      <selection activeCell="L83" sqref="L83"/>
    </sheetView>
  </sheetViews>
  <sheetFormatPr defaultColWidth="14.42578125" defaultRowHeight="15" customHeight="1" x14ac:dyDescent="0.2"/>
  <cols>
    <col min="1" max="1" width="4" style="70" customWidth="1"/>
    <col min="2" max="3" width="8.7109375" style="70" customWidth="1"/>
    <col min="4" max="4" width="0.85546875" style="70" hidden="1" customWidth="1"/>
    <col min="5" max="5" width="8.7109375" style="70" customWidth="1"/>
    <col min="6" max="6" width="3.28515625" style="70" customWidth="1"/>
    <col min="7" max="7" width="7.28515625" style="70" customWidth="1"/>
    <col min="8" max="8" width="9" style="70" customWidth="1"/>
    <col min="9" max="10" width="9.7109375" style="70" customWidth="1"/>
    <col min="11" max="11" width="6.85546875" style="70" customWidth="1"/>
    <col min="12" max="13" width="7.42578125" style="70" customWidth="1"/>
    <col min="14" max="14" width="9.7109375" style="70" customWidth="1"/>
    <col min="15" max="15" width="7.140625" style="70" customWidth="1"/>
    <col min="16" max="26" width="8" style="70" customWidth="1"/>
    <col min="27" max="16384" width="14.42578125" style="70"/>
  </cols>
  <sheetData>
    <row r="1" spans="1:17" ht="13.5" customHeight="1" x14ac:dyDescent="0.2">
      <c r="A1" s="213"/>
      <c r="B1" s="211"/>
      <c r="C1" s="211"/>
      <c r="D1" s="211"/>
      <c r="E1" s="211"/>
      <c r="F1" s="211"/>
      <c r="G1" s="211"/>
      <c r="H1" s="211"/>
      <c r="I1" s="211"/>
      <c r="J1" s="211"/>
      <c r="K1" s="211"/>
      <c r="L1" s="211"/>
      <c r="M1" s="211"/>
      <c r="N1" s="211"/>
      <c r="O1" s="211"/>
      <c r="P1" s="211"/>
      <c r="Q1" s="212"/>
    </row>
    <row r="2" spans="1:17" ht="12.75" customHeight="1" x14ac:dyDescent="0.2">
      <c r="A2" s="240" t="s">
        <v>35</v>
      </c>
      <c r="B2" s="241"/>
      <c r="C2" s="241"/>
      <c r="D2" s="241"/>
      <c r="E2" s="241"/>
      <c r="F2" s="252"/>
      <c r="G2" s="270"/>
      <c r="H2" s="237"/>
      <c r="I2" s="237"/>
      <c r="J2" s="237"/>
      <c r="K2" s="237"/>
      <c r="L2" s="237"/>
      <c r="M2" s="237"/>
      <c r="N2" s="237"/>
      <c r="O2" s="237"/>
      <c r="P2" s="237"/>
      <c r="Q2" s="227"/>
    </row>
    <row r="3" spans="1:17" ht="13.5" customHeight="1" x14ac:dyDescent="0.2">
      <c r="A3" s="247" t="s">
        <v>36</v>
      </c>
      <c r="B3" s="211"/>
      <c r="C3" s="211"/>
      <c r="D3" s="211"/>
      <c r="E3" s="211"/>
      <c r="F3" s="219"/>
      <c r="G3" s="228"/>
      <c r="H3" s="238"/>
      <c r="I3" s="238"/>
      <c r="J3" s="238"/>
      <c r="K3" s="238"/>
      <c r="L3" s="238"/>
      <c r="M3" s="238"/>
      <c r="N3" s="238"/>
      <c r="O3" s="238"/>
      <c r="P3" s="238"/>
      <c r="Q3" s="229"/>
    </row>
    <row r="4" spans="1:17" ht="12.75" customHeight="1" x14ac:dyDescent="0.2">
      <c r="A4" s="271"/>
      <c r="B4" s="241"/>
      <c r="C4" s="241"/>
      <c r="D4" s="241"/>
      <c r="E4" s="241"/>
      <c r="F4" s="241"/>
      <c r="G4" s="241"/>
      <c r="H4" s="241"/>
      <c r="I4" s="241"/>
      <c r="J4" s="241"/>
      <c r="K4" s="241"/>
      <c r="L4" s="241"/>
      <c r="M4" s="241"/>
      <c r="N4" s="241"/>
      <c r="O4" s="241"/>
      <c r="P4" s="241"/>
      <c r="Q4" s="242"/>
    </row>
    <row r="5" spans="1:17" ht="27" customHeight="1" x14ac:dyDescent="0.2">
      <c r="A5" s="272" t="s">
        <v>93</v>
      </c>
      <c r="B5" s="273"/>
      <c r="C5" s="273"/>
      <c r="D5" s="273"/>
      <c r="E5" s="273"/>
      <c r="F5" s="273"/>
      <c r="G5" s="273"/>
      <c r="H5" s="273"/>
      <c r="I5" s="273"/>
      <c r="J5" s="273"/>
      <c r="K5" s="273"/>
      <c r="L5" s="273"/>
      <c r="M5" s="273"/>
      <c r="N5" s="273"/>
      <c r="O5" s="273"/>
      <c r="P5" s="273"/>
      <c r="Q5" s="274"/>
    </row>
    <row r="6" spans="1:17" ht="13.5" customHeight="1" x14ac:dyDescent="0.2">
      <c r="A6" s="201"/>
      <c r="B6" s="202"/>
      <c r="C6" s="202"/>
      <c r="D6" s="202"/>
      <c r="E6" s="202"/>
      <c r="F6" s="202"/>
      <c r="G6" s="202"/>
      <c r="H6" s="202"/>
      <c r="I6" s="202"/>
      <c r="J6" s="202"/>
      <c r="K6" s="202"/>
      <c r="L6" s="202"/>
      <c r="M6" s="202"/>
      <c r="N6" s="202"/>
      <c r="O6" s="202"/>
      <c r="P6" s="202"/>
      <c r="Q6" s="203"/>
    </row>
    <row r="7" spans="1:17" ht="13.5" customHeight="1" x14ac:dyDescent="0.2">
      <c r="A7" s="269" t="s">
        <v>94</v>
      </c>
      <c r="B7" s="211"/>
      <c r="C7" s="211"/>
      <c r="D7" s="211"/>
      <c r="E7" s="211"/>
      <c r="F7" s="211"/>
      <c r="G7" s="211"/>
      <c r="H7" s="212"/>
      <c r="I7" s="213" t="s">
        <v>40</v>
      </c>
      <c r="J7" s="211"/>
      <c r="K7" s="219"/>
      <c r="L7" s="75"/>
      <c r="N7" s="102"/>
      <c r="O7" s="250" t="s">
        <v>95</v>
      </c>
      <c r="P7" s="211"/>
      <c r="Q7" s="212"/>
    </row>
    <row r="8" spans="1:17" ht="13.5" customHeight="1" x14ac:dyDescent="0.2">
      <c r="A8" s="89"/>
      <c r="B8" s="251"/>
      <c r="C8" s="241"/>
      <c r="D8" s="252"/>
      <c r="E8" s="251"/>
      <c r="F8" s="252"/>
      <c r="G8" s="76"/>
      <c r="H8" s="76"/>
      <c r="I8" s="253" t="s">
        <v>43</v>
      </c>
      <c r="J8" s="208"/>
      <c r="K8" s="208"/>
      <c r="L8" s="208"/>
      <c r="M8" s="209"/>
      <c r="N8" s="251"/>
      <c r="O8" s="252"/>
      <c r="P8" s="251"/>
      <c r="Q8" s="252"/>
    </row>
    <row r="9" spans="1:17" ht="12.75" customHeight="1" x14ac:dyDescent="0.2">
      <c r="A9" s="93" t="s">
        <v>45</v>
      </c>
      <c r="B9" s="254" t="s">
        <v>96</v>
      </c>
      <c r="C9" s="202"/>
      <c r="D9" s="204"/>
      <c r="E9" s="254" t="s">
        <v>97</v>
      </c>
      <c r="F9" s="204"/>
      <c r="G9" s="92" t="s">
        <v>73</v>
      </c>
      <c r="H9" s="77" t="s">
        <v>98</v>
      </c>
      <c r="I9" s="251"/>
      <c r="J9" s="241"/>
      <c r="K9" s="252"/>
      <c r="L9" s="78"/>
      <c r="M9" s="79"/>
      <c r="N9" s="254" t="s">
        <v>99</v>
      </c>
      <c r="O9" s="204"/>
      <c r="P9" s="254" t="s">
        <v>100</v>
      </c>
      <c r="Q9" s="204"/>
    </row>
    <row r="10" spans="1:17" ht="12.75" customHeight="1" x14ac:dyDescent="0.2">
      <c r="A10" s="93" t="s">
        <v>101</v>
      </c>
      <c r="B10" s="254"/>
      <c r="C10" s="202"/>
      <c r="D10" s="204"/>
      <c r="E10" s="254" t="s">
        <v>102</v>
      </c>
      <c r="F10" s="204"/>
      <c r="G10" s="92" t="s">
        <v>50</v>
      </c>
      <c r="H10" s="77" t="s">
        <v>50</v>
      </c>
      <c r="I10" s="254" t="s">
        <v>58</v>
      </c>
      <c r="J10" s="202"/>
      <c r="K10" s="204"/>
      <c r="L10" s="77" t="s">
        <v>32</v>
      </c>
      <c r="M10" s="79" t="s">
        <v>59</v>
      </c>
      <c r="N10" s="254"/>
      <c r="O10" s="204"/>
      <c r="P10" s="254"/>
      <c r="Q10" s="204"/>
    </row>
    <row r="11" spans="1:17" ht="12.75" customHeight="1" x14ac:dyDescent="0.2">
      <c r="A11" s="93" t="s">
        <v>61</v>
      </c>
      <c r="B11" s="254" t="s">
        <v>103</v>
      </c>
      <c r="C11" s="202"/>
      <c r="D11" s="204"/>
      <c r="E11" s="254" t="s">
        <v>103</v>
      </c>
      <c r="F11" s="204"/>
      <c r="G11" s="92" t="s">
        <v>60</v>
      </c>
      <c r="H11" s="77" t="s">
        <v>60</v>
      </c>
      <c r="I11" s="254" t="s">
        <v>66</v>
      </c>
      <c r="J11" s="202"/>
      <c r="K11" s="204"/>
      <c r="L11" s="80"/>
      <c r="M11" s="79" t="s">
        <v>67</v>
      </c>
      <c r="N11" s="254" t="s">
        <v>69</v>
      </c>
      <c r="O11" s="204"/>
      <c r="P11" s="254" t="s">
        <v>77</v>
      </c>
      <c r="Q11" s="204"/>
    </row>
    <row r="12" spans="1:17" ht="13.5" customHeight="1" x14ac:dyDescent="0.2">
      <c r="A12" s="86"/>
      <c r="B12" s="255"/>
      <c r="C12" s="211"/>
      <c r="D12" s="219"/>
      <c r="E12" s="255"/>
      <c r="F12" s="219"/>
      <c r="G12" s="92" t="s">
        <v>104</v>
      </c>
      <c r="H12" s="81"/>
      <c r="I12" s="255"/>
      <c r="J12" s="211"/>
      <c r="K12" s="219"/>
      <c r="L12" s="82"/>
      <c r="M12" s="83"/>
      <c r="N12" s="255"/>
      <c r="O12" s="219"/>
      <c r="P12" s="255"/>
      <c r="Q12" s="219"/>
    </row>
    <row r="13" spans="1:17" ht="13.5" customHeight="1" x14ac:dyDescent="0.2">
      <c r="A13" s="84">
        <v>1</v>
      </c>
      <c r="B13" s="253">
        <v>2</v>
      </c>
      <c r="C13" s="208"/>
      <c r="D13" s="209"/>
      <c r="E13" s="253">
        <v>3</v>
      </c>
      <c r="F13" s="209"/>
      <c r="G13" s="84">
        <v>4</v>
      </c>
      <c r="H13" s="86">
        <v>5</v>
      </c>
      <c r="I13" s="253">
        <v>6</v>
      </c>
      <c r="J13" s="208"/>
      <c r="K13" s="209"/>
      <c r="L13" s="84">
        <v>7</v>
      </c>
      <c r="M13" s="83">
        <v>8</v>
      </c>
      <c r="N13" s="253">
        <v>9</v>
      </c>
      <c r="O13" s="209"/>
      <c r="P13" s="253">
        <v>10</v>
      </c>
      <c r="Q13" s="209"/>
    </row>
    <row r="14" spans="1:17" ht="13.5" customHeight="1" thickBot="1" x14ac:dyDescent="0.25">
      <c r="A14" s="88" t="str">
        <f>ROW()-ROW(Table3)&amp;"."</f>
        <v>1.</v>
      </c>
      <c r="B14" s="257" t="s">
        <v>11</v>
      </c>
      <c r="C14" s="208"/>
      <c r="D14" s="209"/>
      <c r="E14" s="257" t="s">
        <v>11</v>
      </c>
      <c r="F14" s="209"/>
      <c r="G14" s="32" t="s">
        <v>11</v>
      </c>
      <c r="H14" s="37" t="s">
        <v>11</v>
      </c>
      <c r="I14" s="258" t="s">
        <v>11</v>
      </c>
      <c r="J14" s="208"/>
      <c r="K14" s="209"/>
      <c r="L14" s="33" t="s">
        <v>11</v>
      </c>
      <c r="M14" s="33" t="s">
        <v>11</v>
      </c>
      <c r="N14" s="257" t="s">
        <v>11</v>
      </c>
      <c r="O14" s="209"/>
      <c r="P14" s="257" t="s">
        <v>11</v>
      </c>
      <c r="Q14" s="209"/>
    </row>
    <row r="15" spans="1:17" ht="13.5" customHeight="1" thickBot="1" x14ac:dyDescent="0.25">
      <c r="A15" s="108"/>
      <c r="B15" s="97"/>
      <c r="C15" s="109"/>
      <c r="D15" s="109"/>
      <c r="E15" s="97"/>
      <c r="F15" s="109"/>
      <c r="G15" s="98"/>
      <c r="H15" s="97"/>
      <c r="I15" s="99"/>
      <c r="J15" s="109"/>
      <c r="K15" s="109"/>
      <c r="L15" s="97"/>
      <c r="M15" s="97"/>
      <c r="N15" s="97"/>
      <c r="O15" s="109"/>
      <c r="P15" s="97"/>
      <c r="Q15" s="109"/>
    </row>
    <row r="16" spans="1:17" ht="13.5" customHeight="1" thickBot="1" x14ac:dyDescent="0.25">
      <c r="A16" s="108"/>
      <c r="B16" s="97"/>
      <c r="C16" s="109"/>
      <c r="D16" s="109"/>
      <c r="E16" s="97"/>
      <c r="F16" s="109"/>
      <c r="G16" s="98"/>
      <c r="H16" s="97"/>
      <c r="I16" s="99"/>
      <c r="J16" s="109"/>
      <c r="K16" s="109"/>
      <c r="L16" s="97"/>
      <c r="M16" s="97"/>
      <c r="N16" s="97"/>
      <c r="O16" s="109"/>
      <c r="P16" s="97"/>
      <c r="Q16" s="109"/>
    </row>
    <row r="17" spans="1:17" ht="13.5" customHeight="1" thickBot="1" x14ac:dyDescent="0.25">
      <c r="A17" s="259"/>
      <c r="B17" s="241"/>
      <c r="C17" s="241"/>
      <c r="D17" s="241"/>
      <c r="E17" s="241"/>
      <c r="F17" s="241"/>
      <c r="G17" s="241"/>
      <c r="H17" s="241"/>
      <c r="I17" s="241"/>
      <c r="J17" s="241"/>
      <c r="K17" s="241"/>
      <c r="L17" s="241"/>
      <c r="M17" s="241"/>
      <c r="N17" s="241"/>
      <c r="O17" s="241"/>
      <c r="P17" s="241"/>
      <c r="Q17" s="242"/>
    </row>
    <row r="18" spans="1:17" ht="13.5" customHeight="1" x14ac:dyDescent="0.2">
      <c r="A18" s="213" t="s">
        <v>105</v>
      </c>
      <c r="B18" s="211"/>
      <c r="C18" s="211"/>
      <c r="D18" s="211"/>
      <c r="E18" s="211"/>
      <c r="F18" s="211"/>
      <c r="G18" s="211"/>
      <c r="H18" s="212"/>
      <c r="I18" s="213" t="s">
        <v>40</v>
      </c>
      <c r="J18" s="211"/>
      <c r="K18" s="219"/>
      <c r="L18" s="75"/>
      <c r="N18" s="102"/>
      <c r="O18" s="250" t="s">
        <v>106</v>
      </c>
      <c r="P18" s="211"/>
      <c r="Q18" s="212"/>
    </row>
    <row r="19" spans="1:17" ht="13.5" customHeight="1" x14ac:dyDescent="0.2">
      <c r="A19" s="89"/>
      <c r="B19" s="251"/>
      <c r="C19" s="241"/>
      <c r="D19" s="252"/>
      <c r="E19" s="251"/>
      <c r="F19" s="252"/>
      <c r="G19" s="76"/>
      <c r="H19" s="76"/>
      <c r="I19" s="253" t="s">
        <v>43</v>
      </c>
      <c r="J19" s="208"/>
      <c r="K19" s="208"/>
      <c r="L19" s="208"/>
      <c r="M19" s="209"/>
      <c r="N19" s="251"/>
      <c r="O19" s="252"/>
      <c r="P19" s="251"/>
      <c r="Q19" s="252"/>
    </row>
    <row r="20" spans="1:17" ht="12.75" customHeight="1" x14ac:dyDescent="0.2">
      <c r="A20" s="93" t="s">
        <v>45</v>
      </c>
      <c r="B20" s="254" t="s">
        <v>107</v>
      </c>
      <c r="C20" s="202"/>
      <c r="D20" s="204"/>
      <c r="E20" s="254" t="s">
        <v>97</v>
      </c>
      <c r="F20" s="204"/>
      <c r="G20" s="92" t="s">
        <v>73</v>
      </c>
      <c r="H20" s="77" t="s">
        <v>98</v>
      </c>
      <c r="I20" s="251"/>
      <c r="J20" s="241"/>
      <c r="K20" s="252"/>
      <c r="L20" s="78"/>
      <c r="M20" s="79"/>
      <c r="N20" s="254" t="s">
        <v>99</v>
      </c>
      <c r="O20" s="204"/>
      <c r="P20" s="254" t="s">
        <v>100</v>
      </c>
      <c r="Q20" s="204"/>
    </row>
    <row r="21" spans="1:17" ht="12.75" customHeight="1" x14ac:dyDescent="0.2">
      <c r="A21" s="93" t="s">
        <v>101</v>
      </c>
      <c r="B21" s="254"/>
      <c r="C21" s="202"/>
      <c r="D21" s="204"/>
      <c r="E21" s="254"/>
      <c r="F21" s="204"/>
      <c r="G21" s="92" t="s">
        <v>50</v>
      </c>
      <c r="H21" s="77" t="s">
        <v>50</v>
      </c>
      <c r="I21" s="254" t="s">
        <v>58</v>
      </c>
      <c r="J21" s="202"/>
      <c r="K21" s="204"/>
      <c r="L21" s="77" t="s">
        <v>32</v>
      </c>
      <c r="M21" s="79" t="s">
        <v>59</v>
      </c>
      <c r="N21" s="254"/>
      <c r="O21" s="204"/>
      <c r="P21" s="254"/>
      <c r="Q21" s="204"/>
    </row>
    <row r="22" spans="1:17" ht="12.75" customHeight="1" x14ac:dyDescent="0.2">
      <c r="A22" s="93" t="s">
        <v>61</v>
      </c>
      <c r="B22" s="254" t="s">
        <v>108</v>
      </c>
      <c r="C22" s="202"/>
      <c r="D22" s="204"/>
      <c r="E22" s="254" t="s">
        <v>109</v>
      </c>
      <c r="F22" s="204"/>
      <c r="G22" s="92" t="s">
        <v>60</v>
      </c>
      <c r="H22" s="77" t="s">
        <v>60</v>
      </c>
      <c r="I22" s="254" t="s">
        <v>66</v>
      </c>
      <c r="J22" s="202"/>
      <c r="K22" s="204"/>
      <c r="L22" s="80"/>
      <c r="M22" s="79" t="s">
        <v>67</v>
      </c>
      <c r="N22" s="254" t="s">
        <v>69</v>
      </c>
      <c r="O22" s="204"/>
      <c r="P22" s="254" t="s">
        <v>77</v>
      </c>
      <c r="Q22" s="204"/>
    </row>
    <row r="23" spans="1:17" ht="13.5" customHeight="1" x14ac:dyDescent="0.2">
      <c r="A23" s="86"/>
      <c r="B23" s="255"/>
      <c r="C23" s="211"/>
      <c r="D23" s="219"/>
      <c r="E23" s="255"/>
      <c r="F23" s="219"/>
      <c r="G23" s="92" t="s">
        <v>104</v>
      </c>
      <c r="H23" s="81"/>
      <c r="I23" s="104"/>
      <c r="J23" s="106"/>
      <c r="K23" s="106"/>
      <c r="L23" s="82"/>
      <c r="M23" s="83"/>
      <c r="N23" s="255"/>
      <c r="O23" s="219"/>
      <c r="P23" s="255"/>
      <c r="Q23" s="219"/>
    </row>
    <row r="24" spans="1:17" ht="13.5" customHeight="1" x14ac:dyDescent="0.2">
      <c r="A24" s="84">
        <v>1</v>
      </c>
      <c r="B24" s="253">
        <v>2</v>
      </c>
      <c r="C24" s="208"/>
      <c r="D24" s="209"/>
      <c r="E24" s="253">
        <v>3</v>
      </c>
      <c r="F24" s="209"/>
      <c r="G24" s="84">
        <v>4</v>
      </c>
      <c r="H24" s="86">
        <v>5</v>
      </c>
      <c r="I24" s="253">
        <v>6</v>
      </c>
      <c r="J24" s="208"/>
      <c r="K24" s="209"/>
      <c r="L24" s="84">
        <v>7</v>
      </c>
      <c r="M24" s="83">
        <v>8</v>
      </c>
      <c r="N24" s="253">
        <v>9</v>
      </c>
      <c r="O24" s="209"/>
      <c r="P24" s="253">
        <v>10</v>
      </c>
      <c r="Q24" s="209"/>
    </row>
    <row r="25" spans="1:17" ht="13.5" customHeight="1" thickBot="1" x14ac:dyDescent="0.25">
      <c r="A25" s="88" t="str">
        <f>ROW()-ROW(Table3_1)&amp;"."</f>
        <v>1.</v>
      </c>
      <c r="B25" s="257" t="s">
        <v>11</v>
      </c>
      <c r="C25" s="208"/>
      <c r="D25" s="209"/>
      <c r="E25" s="257" t="s">
        <v>11</v>
      </c>
      <c r="F25" s="209"/>
      <c r="G25" s="32" t="s">
        <v>11</v>
      </c>
      <c r="H25" s="37" t="s">
        <v>11</v>
      </c>
      <c r="I25" s="258" t="s">
        <v>11</v>
      </c>
      <c r="J25" s="208"/>
      <c r="K25" s="209"/>
      <c r="L25" s="33" t="s">
        <v>11</v>
      </c>
      <c r="M25" s="33" t="s">
        <v>11</v>
      </c>
      <c r="N25" s="257" t="s">
        <v>11</v>
      </c>
      <c r="O25" s="209"/>
      <c r="P25" s="257" t="s">
        <v>11</v>
      </c>
      <c r="Q25" s="209"/>
    </row>
    <row r="26" spans="1:17" ht="13.5" customHeight="1" thickBot="1" x14ac:dyDescent="0.25">
      <c r="A26" s="108"/>
      <c r="B26" s="97"/>
      <c r="C26" s="109"/>
      <c r="D26" s="109"/>
      <c r="E26" s="97"/>
      <c r="F26" s="109"/>
      <c r="G26" s="98"/>
      <c r="H26" s="97"/>
      <c r="I26" s="99"/>
      <c r="J26" s="109"/>
      <c r="K26" s="109"/>
      <c r="L26" s="97"/>
      <c r="M26" s="97"/>
      <c r="N26" s="97"/>
      <c r="O26" s="109"/>
      <c r="P26" s="97"/>
      <c r="Q26" s="109"/>
    </row>
    <row r="27" spans="1:17" ht="13.5" customHeight="1" thickBot="1" x14ac:dyDescent="0.25">
      <c r="A27" s="275"/>
      <c r="B27" s="241"/>
      <c r="C27" s="241"/>
      <c r="D27" s="241"/>
      <c r="E27" s="241"/>
      <c r="F27" s="241"/>
      <c r="G27" s="241"/>
      <c r="H27" s="241"/>
      <c r="I27" s="241"/>
      <c r="J27" s="241"/>
      <c r="K27" s="241"/>
      <c r="L27" s="241"/>
      <c r="M27" s="241"/>
      <c r="N27" s="241"/>
      <c r="O27" s="241"/>
      <c r="P27" s="241"/>
      <c r="Q27" s="242"/>
    </row>
    <row r="28" spans="1:17" ht="13.5" customHeight="1" x14ac:dyDescent="0.2">
      <c r="A28" s="269" t="s">
        <v>110</v>
      </c>
      <c r="B28" s="211"/>
      <c r="C28" s="211"/>
      <c r="D28" s="211"/>
      <c r="E28" s="211"/>
      <c r="F28" s="211"/>
      <c r="G28" s="211"/>
      <c r="H28" s="212"/>
      <c r="I28" s="213" t="s">
        <v>40</v>
      </c>
      <c r="J28" s="211"/>
      <c r="K28" s="219"/>
      <c r="L28" s="75"/>
      <c r="N28" s="102"/>
      <c r="O28" s="250" t="s">
        <v>111</v>
      </c>
      <c r="P28" s="211"/>
      <c r="Q28" s="212"/>
    </row>
    <row r="29" spans="1:17" ht="13.5" customHeight="1" x14ac:dyDescent="0.2">
      <c r="A29" s="76"/>
      <c r="B29" s="251"/>
      <c r="C29" s="241"/>
      <c r="D29" s="252"/>
      <c r="E29" s="251"/>
      <c r="F29" s="252"/>
      <c r="G29" s="76"/>
      <c r="H29" s="76"/>
      <c r="I29" s="253" t="s">
        <v>43</v>
      </c>
      <c r="J29" s="208"/>
      <c r="K29" s="208"/>
      <c r="L29" s="208"/>
      <c r="M29" s="209"/>
      <c r="N29" s="251"/>
      <c r="O29" s="252"/>
      <c r="P29" s="251"/>
      <c r="Q29" s="252"/>
    </row>
    <row r="30" spans="1:17" ht="12.75" customHeight="1" x14ac:dyDescent="0.2">
      <c r="A30" s="93" t="s">
        <v>45</v>
      </c>
      <c r="B30" s="254" t="s">
        <v>96</v>
      </c>
      <c r="C30" s="202"/>
      <c r="D30" s="204"/>
      <c r="E30" s="254" t="s">
        <v>97</v>
      </c>
      <c r="F30" s="204"/>
      <c r="G30" s="93" t="s">
        <v>73</v>
      </c>
      <c r="H30" s="77" t="s">
        <v>98</v>
      </c>
      <c r="I30" s="251"/>
      <c r="J30" s="241"/>
      <c r="K30" s="252"/>
      <c r="L30" s="78"/>
      <c r="M30" s="79"/>
      <c r="N30" s="254" t="s">
        <v>112</v>
      </c>
      <c r="O30" s="204"/>
      <c r="P30" s="254" t="s">
        <v>100</v>
      </c>
      <c r="Q30" s="204"/>
    </row>
    <row r="31" spans="1:17" ht="12.75" customHeight="1" x14ac:dyDescent="0.2">
      <c r="A31" s="93" t="s">
        <v>101</v>
      </c>
      <c r="B31" s="254"/>
      <c r="C31" s="202"/>
      <c r="D31" s="204"/>
      <c r="E31" s="254" t="s">
        <v>102</v>
      </c>
      <c r="F31" s="204"/>
      <c r="G31" s="93" t="s">
        <v>50</v>
      </c>
      <c r="H31" s="77" t="s">
        <v>50</v>
      </c>
      <c r="I31" s="254" t="s">
        <v>58</v>
      </c>
      <c r="J31" s="202"/>
      <c r="K31" s="204"/>
      <c r="L31" s="77" t="s">
        <v>32</v>
      </c>
      <c r="M31" s="79" t="s">
        <v>59</v>
      </c>
      <c r="N31" s="254"/>
      <c r="O31" s="204"/>
      <c r="P31" s="254"/>
      <c r="Q31" s="204"/>
    </row>
    <row r="32" spans="1:17" ht="12.75" customHeight="1" x14ac:dyDescent="0.2">
      <c r="A32" s="93" t="s">
        <v>61</v>
      </c>
      <c r="B32" s="254" t="s">
        <v>103</v>
      </c>
      <c r="C32" s="202"/>
      <c r="D32" s="204"/>
      <c r="E32" s="254" t="s">
        <v>103</v>
      </c>
      <c r="F32" s="204"/>
      <c r="G32" s="93" t="s">
        <v>60</v>
      </c>
      <c r="H32" s="77" t="s">
        <v>60</v>
      </c>
      <c r="I32" s="254" t="s">
        <v>66</v>
      </c>
      <c r="J32" s="202"/>
      <c r="K32" s="204"/>
      <c r="L32" s="80"/>
      <c r="M32" s="79" t="s">
        <v>67</v>
      </c>
      <c r="N32" s="254" t="s">
        <v>69</v>
      </c>
      <c r="O32" s="204"/>
      <c r="P32" s="254" t="s">
        <v>77</v>
      </c>
      <c r="Q32" s="204"/>
    </row>
    <row r="33" spans="1:17" ht="13.5" customHeight="1" x14ac:dyDescent="0.2">
      <c r="A33" s="81"/>
      <c r="B33" s="255"/>
      <c r="C33" s="211"/>
      <c r="D33" s="219"/>
      <c r="E33" s="255"/>
      <c r="F33" s="219"/>
      <c r="G33" s="93" t="s">
        <v>104</v>
      </c>
      <c r="H33" s="81"/>
      <c r="I33" s="255"/>
      <c r="J33" s="211"/>
      <c r="K33" s="219"/>
      <c r="L33" s="82"/>
      <c r="M33" s="83"/>
      <c r="N33" s="255"/>
      <c r="O33" s="219"/>
      <c r="P33" s="255"/>
      <c r="Q33" s="219"/>
    </row>
    <row r="34" spans="1:17" ht="13.5" customHeight="1" x14ac:dyDescent="0.2">
      <c r="A34" s="84">
        <v>1</v>
      </c>
      <c r="B34" s="253">
        <v>2</v>
      </c>
      <c r="C34" s="208"/>
      <c r="D34" s="209"/>
      <c r="E34" s="253">
        <v>3</v>
      </c>
      <c r="F34" s="209"/>
      <c r="G34" s="84">
        <v>4</v>
      </c>
      <c r="H34" s="85">
        <v>5</v>
      </c>
      <c r="I34" s="253">
        <v>6</v>
      </c>
      <c r="J34" s="208"/>
      <c r="K34" s="209"/>
      <c r="L34" s="84">
        <v>7</v>
      </c>
      <c r="M34" s="83">
        <v>8</v>
      </c>
      <c r="N34" s="253">
        <v>9</v>
      </c>
      <c r="O34" s="209"/>
      <c r="P34" s="253">
        <v>10</v>
      </c>
      <c r="Q34" s="209"/>
    </row>
    <row r="35" spans="1:17" ht="13.5" customHeight="1" thickBot="1" x14ac:dyDescent="0.25">
      <c r="A35" s="88" t="str">
        <f>ROW()-ROW(Table4)&amp;"."</f>
        <v>1.</v>
      </c>
      <c r="B35" s="257" t="s">
        <v>11</v>
      </c>
      <c r="C35" s="208"/>
      <c r="D35" s="209"/>
      <c r="E35" s="257" t="s">
        <v>11</v>
      </c>
      <c r="F35" s="209"/>
      <c r="G35" s="32" t="s">
        <v>11</v>
      </c>
      <c r="H35" s="37" t="s">
        <v>11</v>
      </c>
      <c r="I35" s="258" t="s">
        <v>11</v>
      </c>
      <c r="J35" s="208"/>
      <c r="K35" s="209"/>
      <c r="L35" s="33" t="s">
        <v>11</v>
      </c>
      <c r="M35" s="33" t="s">
        <v>11</v>
      </c>
      <c r="N35" s="257" t="s">
        <v>11</v>
      </c>
      <c r="O35" s="209"/>
      <c r="P35" s="257" t="s">
        <v>11</v>
      </c>
      <c r="Q35" s="209"/>
    </row>
    <row r="36" spans="1:17" ht="13.5" customHeight="1" thickBot="1" x14ac:dyDescent="0.25">
      <c r="A36" s="108"/>
      <c r="B36" s="97"/>
      <c r="C36" s="109"/>
      <c r="D36" s="109"/>
      <c r="E36" s="97"/>
      <c r="F36" s="109"/>
      <c r="G36" s="98"/>
      <c r="H36" s="97"/>
      <c r="I36" s="99"/>
      <c r="J36" s="109"/>
      <c r="K36" s="109"/>
      <c r="L36" s="97"/>
      <c r="M36" s="97"/>
      <c r="N36" s="97"/>
      <c r="O36" s="109"/>
      <c r="P36" s="97"/>
      <c r="Q36" s="109"/>
    </row>
    <row r="37" spans="1:17" ht="13.5" customHeight="1" thickBot="1" x14ac:dyDescent="0.25">
      <c r="A37" s="108"/>
      <c r="B37" s="97"/>
      <c r="C37" s="109"/>
      <c r="D37" s="109"/>
      <c r="E37" s="97"/>
      <c r="F37" s="109"/>
      <c r="G37" s="98"/>
      <c r="H37" s="97"/>
      <c r="I37" s="99"/>
      <c r="J37" s="109"/>
      <c r="K37" s="109"/>
      <c r="L37" s="97"/>
      <c r="M37" s="97"/>
      <c r="N37" s="97"/>
      <c r="O37" s="109"/>
      <c r="P37" s="97"/>
      <c r="Q37" s="109"/>
    </row>
    <row r="38" spans="1:17" ht="13.5" customHeight="1" thickBot="1" x14ac:dyDescent="0.25">
      <c r="A38" s="108"/>
      <c r="B38" s="97"/>
      <c r="C38" s="109"/>
      <c r="D38" s="109"/>
      <c r="E38" s="97"/>
      <c r="F38" s="109"/>
      <c r="G38" s="98"/>
      <c r="H38" s="97"/>
      <c r="I38" s="99"/>
      <c r="J38" s="109"/>
      <c r="K38" s="109"/>
      <c r="L38" s="97"/>
      <c r="M38" s="97"/>
      <c r="N38" s="97"/>
      <c r="O38" s="109"/>
      <c r="P38" s="97"/>
      <c r="Q38" s="109"/>
    </row>
    <row r="39" spans="1:17" ht="13.5" customHeight="1" thickBot="1" x14ac:dyDescent="0.25">
      <c r="A39" s="275"/>
      <c r="B39" s="241"/>
      <c r="C39" s="241"/>
      <c r="D39" s="241"/>
      <c r="E39" s="241"/>
      <c r="F39" s="241"/>
      <c r="G39" s="241"/>
      <c r="H39" s="241"/>
      <c r="I39" s="241"/>
      <c r="J39" s="241"/>
      <c r="K39" s="241"/>
      <c r="L39" s="241"/>
      <c r="M39" s="241"/>
      <c r="N39" s="241"/>
      <c r="O39" s="241"/>
      <c r="P39" s="241"/>
      <c r="Q39" s="242"/>
    </row>
    <row r="40" spans="1:17" ht="13.5" customHeight="1" x14ac:dyDescent="0.2">
      <c r="A40" s="269" t="s">
        <v>113</v>
      </c>
      <c r="B40" s="211"/>
      <c r="C40" s="211"/>
      <c r="D40" s="211"/>
      <c r="E40" s="211"/>
      <c r="F40" s="211"/>
      <c r="G40" s="211"/>
      <c r="H40" s="212"/>
      <c r="I40" s="213" t="s">
        <v>40</v>
      </c>
      <c r="J40" s="211"/>
      <c r="K40" s="219"/>
      <c r="L40" s="75"/>
      <c r="N40" s="102"/>
      <c r="O40" s="250" t="s">
        <v>114</v>
      </c>
      <c r="P40" s="211"/>
      <c r="Q40" s="212"/>
    </row>
    <row r="41" spans="1:17" ht="13.5" customHeight="1" x14ac:dyDescent="0.2">
      <c r="A41" s="76"/>
      <c r="B41" s="251"/>
      <c r="C41" s="241"/>
      <c r="D41" s="252"/>
      <c r="E41" s="251"/>
      <c r="F41" s="252"/>
      <c r="G41" s="76"/>
      <c r="H41" s="76"/>
      <c r="I41" s="253" t="s">
        <v>43</v>
      </c>
      <c r="J41" s="208"/>
      <c r="K41" s="208"/>
      <c r="L41" s="208"/>
      <c r="M41" s="209"/>
      <c r="N41" s="251"/>
      <c r="O41" s="252"/>
      <c r="P41" s="251"/>
      <c r="Q41" s="252"/>
    </row>
    <row r="42" spans="1:17" ht="12.75" customHeight="1" x14ac:dyDescent="0.2">
      <c r="A42" s="93" t="s">
        <v>45</v>
      </c>
      <c r="B42" s="254" t="s">
        <v>96</v>
      </c>
      <c r="C42" s="202"/>
      <c r="D42" s="204"/>
      <c r="E42" s="254" t="s">
        <v>97</v>
      </c>
      <c r="F42" s="204"/>
      <c r="G42" s="93" t="s">
        <v>73</v>
      </c>
      <c r="H42" s="77" t="s">
        <v>98</v>
      </c>
      <c r="I42" s="251"/>
      <c r="J42" s="241"/>
      <c r="K42" s="252"/>
      <c r="L42" s="78"/>
      <c r="M42" s="79"/>
      <c r="N42" s="254" t="s">
        <v>112</v>
      </c>
      <c r="O42" s="204"/>
      <c r="P42" s="254" t="s">
        <v>100</v>
      </c>
      <c r="Q42" s="204"/>
    </row>
    <row r="43" spans="1:17" ht="12.75" customHeight="1" x14ac:dyDescent="0.2">
      <c r="A43" s="93" t="s">
        <v>101</v>
      </c>
      <c r="B43" s="254"/>
      <c r="C43" s="202"/>
      <c r="D43" s="204"/>
      <c r="E43" s="254" t="s">
        <v>102</v>
      </c>
      <c r="F43" s="204"/>
      <c r="G43" s="93" t="s">
        <v>50</v>
      </c>
      <c r="H43" s="77" t="s">
        <v>50</v>
      </c>
      <c r="I43" s="254" t="s">
        <v>58</v>
      </c>
      <c r="J43" s="202"/>
      <c r="K43" s="204"/>
      <c r="L43" s="77" t="s">
        <v>32</v>
      </c>
      <c r="M43" s="79" t="s">
        <v>59</v>
      </c>
      <c r="N43" s="254"/>
      <c r="O43" s="204"/>
      <c r="P43" s="254"/>
      <c r="Q43" s="204"/>
    </row>
    <row r="44" spans="1:17" ht="12.75" customHeight="1" x14ac:dyDescent="0.2">
      <c r="A44" s="93" t="s">
        <v>61</v>
      </c>
      <c r="B44" s="254" t="s">
        <v>103</v>
      </c>
      <c r="C44" s="202"/>
      <c r="D44" s="204"/>
      <c r="E44" s="254" t="s">
        <v>103</v>
      </c>
      <c r="F44" s="204"/>
      <c r="G44" s="93" t="s">
        <v>60</v>
      </c>
      <c r="H44" s="77" t="s">
        <v>60</v>
      </c>
      <c r="I44" s="254" t="s">
        <v>66</v>
      </c>
      <c r="J44" s="202"/>
      <c r="K44" s="204"/>
      <c r="L44" s="80"/>
      <c r="M44" s="79" t="s">
        <v>67</v>
      </c>
      <c r="N44" s="254" t="s">
        <v>69</v>
      </c>
      <c r="O44" s="204"/>
      <c r="P44" s="254" t="s">
        <v>77</v>
      </c>
      <c r="Q44" s="204"/>
    </row>
    <row r="45" spans="1:17" ht="13.5" customHeight="1" x14ac:dyDescent="0.2">
      <c r="A45" s="81"/>
      <c r="B45" s="255"/>
      <c r="C45" s="211"/>
      <c r="D45" s="219"/>
      <c r="E45" s="255"/>
      <c r="F45" s="219"/>
      <c r="G45" s="93" t="s">
        <v>104</v>
      </c>
      <c r="H45" s="81"/>
      <c r="I45" s="255"/>
      <c r="J45" s="211"/>
      <c r="K45" s="219"/>
      <c r="L45" s="82"/>
      <c r="M45" s="83"/>
      <c r="N45" s="255"/>
      <c r="O45" s="219"/>
      <c r="P45" s="255"/>
      <c r="Q45" s="219"/>
    </row>
    <row r="46" spans="1:17" ht="13.5" customHeight="1" x14ac:dyDescent="0.2">
      <c r="A46" s="84">
        <v>1</v>
      </c>
      <c r="B46" s="253">
        <v>2</v>
      </c>
      <c r="C46" s="208"/>
      <c r="D46" s="209"/>
      <c r="E46" s="253">
        <v>3</v>
      </c>
      <c r="F46" s="209"/>
      <c r="G46" s="84">
        <v>4</v>
      </c>
      <c r="H46" s="85">
        <v>5</v>
      </c>
      <c r="I46" s="253">
        <v>6</v>
      </c>
      <c r="J46" s="208"/>
      <c r="K46" s="209"/>
      <c r="L46" s="84">
        <v>7</v>
      </c>
      <c r="M46" s="83">
        <v>8</v>
      </c>
      <c r="N46" s="253">
        <v>9</v>
      </c>
      <c r="O46" s="209"/>
      <c r="P46" s="253">
        <v>10</v>
      </c>
      <c r="Q46" s="209"/>
    </row>
    <row r="47" spans="1:17" ht="13.5" customHeight="1" thickBot="1" x14ac:dyDescent="0.25">
      <c r="A47" s="88" t="str">
        <f>ROW()-ROW(Table5N)&amp;"."</f>
        <v>1.</v>
      </c>
      <c r="B47" s="257" t="s">
        <v>11</v>
      </c>
      <c r="C47" s="208"/>
      <c r="D47" s="209"/>
      <c r="E47" s="257" t="s">
        <v>11</v>
      </c>
      <c r="F47" s="209"/>
      <c r="G47" s="32" t="s">
        <v>11</v>
      </c>
      <c r="H47" s="37" t="s">
        <v>11</v>
      </c>
      <c r="I47" s="258" t="s">
        <v>11</v>
      </c>
      <c r="J47" s="208"/>
      <c r="K47" s="209"/>
      <c r="L47" s="33" t="s">
        <v>11</v>
      </c>
      <c r="M47" s="33" t="s">
        <v>11</v>
      </c>
      <c r="N47" s="257" t="s">
        <v>11</v>
      </c>
      <c r="O47" s="209"/>
      <c r="P47" s="257" t="s">
        <v>11</v>
      </c>
      <c r="Q47" s="209"/>
    </row>
    <row r="48" spans="1:17" ht="13.5" customHeight="1" thickBot="1" x14ac:dyDescent="0.25">
      <c r="A48" s="108"/>
      <c r="B48" s="97"/>
      <c r="C48" s="109"/>
      <c r="D48" s="109"/>
      <c r="E48" s="97"/>
      <c r="F48" s="109"/>
      <c r="G48" s="98"/>
      <c r="H48" s="97"/>
      <c r="I48" s="99"/>
      <c r="J48" s="109"/>
      <c r="K48" s="109"/>
      <c r="L48" s="97"/>
      <c r="M48" s="97"/>
      <c r="N48" s="97"/>
      <c r="O48" s="109"/>
      <c r="P48" s="97"/>
      <c r="Q48" s="109"/>
    </row>
    <row r="49" spans="1:17" ht="12.75" customHeight="1" x14ac:dyDescent="0.2">
      <c r="A49" s="267"/>
      <c r="B49" s="241"/>
      <c r="C49" s="241"/>
      <c r="D49" s="241"/>
      <c r="E49" s="241"/>
      <c r="F49" s="241"/>
      <c r="G49" s="241"/>
      <c r="H49" s="241"/>
      <c r="I49" s="241"/>
      <c r="J49" s="241"/>
      <c r="K49" s="241"/>
      <c r="L49" s="241"/>
      <c r="M49" s="241"/>
      <c r="N49" s="241"/>
      <c r="O49" s="241"/>
      <c r="P49" s="241"/>
      <c r="Q49" s="242"/>
    </row>
    <row r="50" spans="1:17" ht="13.5" customHeight="1" x14ac:dyDescent="0.2">
      <c r="A50" s="268" t="s">
        <v>115</v>
      </c>
      <c r="B50" s="202"/>
      <c r="C50" s="202"/>
      <c r="D50" s="202"/>
      <c r="E50" s="202"/>
      <c r="F50" s="202"/>
      <c r="G50" s="202"/>
      <c r="H50" s="202"/>
      <c r="I50" s="202"/>
      <c r="J50" s="202"/>
      <c r="K50" s="202"/>
      <c r="L50" s="202"/>
      <c r="M50" s="202"/>
      <c r="N50" s="202"/>
      <c r="O50" s="202"/>
      <c r="P50" s="202"/>
      <c r="Q50" s="203"/>
    </row>
    <row r="51" spans="1:17" ht="13.5" customHeight="1" x14ac:dyDescent="0.2">
      <c r="A51" s="213" t="s">
        <v>116</v>
      </c>
      <c r="B51" s="211"/>
      <c r="C51" s="211"/>
      <c r="D51" s="211"/>
      <c r="E51" s="211"/>
      <c r="F51" s="211"/>
      <c r="G51" s="211"/>
      <c r="H51" s="212"/>
      <c r="I51" s="213" t="s">
        <v>40</v>
      </c>
      <c r="J51" s="211"/>
      <c r="K51" s="219"/>
      <c r="L51" s="75"/>
      <c r="N51" s="102"/>
      <c r="O51" s="250" t="s">
        <v>117</v>
      </c>
      <c r="P51" s="211"/>
      <c r="Q51" s="212"/>
    </row>
    <row r="52" spans="1:17" ht="13.5" customHeight="1" x14ac:dyDescent="0.2">
      <c r="A52" s="76"/>
      <c r="B52" s="251"/>
      <c r="C52" s="241"/>
      <c r="D52" s="252"/>
      <c r="E52" s="251"/>
      <c r="F52" s="252"/>
      <c r="G52" s="76"/>
      <c r="H52" s="76" t="s">
        <v>42</v>
      </c>
      <c r="I52" s="253" t="s">
        <v>80</v>
      </c>
      <c r="J52" s="208"/>
      <c r="K52" s="208"/>
      <c r="L52" s="208"/>
      <c r="M52" s="209"/>
      <c r="N52" s="251"/>
      <c r="O52" s="252"/>
      <c r="P52" s="251"/>
      <c r="Q52" s="252"/>
    </row>
    <row r="53" spans="1:17" ht="12.75" customHeight="1" x14ac:dyDescent="0.2">
      <c r="A53" s="93" t="s">
        <v>45</v>
      </c>
      <c r="B53" s="254" t="s">
        <v>96</v>
      </c>
      <c r="C53" s="202"/>
      <c r="D53" s="204"/>
      <c r="E53" s="254" t="s">
        <v>97</v>
      </c>
      <c r="F53" s="204"/>
      <c r="G53" s="77" t="s">
        <v>81</v>
      </c>
      <c r="H53" s="77" t="s">
        <v>49</v>
      </c>
      <c r="I53" s="251"/>
      <c r="J53" s="241"/>
      <c r="K53" s="252"/>
      <c r="L53" s="78"/>
      <c r="M53" s="79"/>
      <c r="N53" s="254" t="s">
        <v>112</v>
      </c>
      <c r="O53" s="204"/>
      <c r="P53" s="254" t="s">
        <v>100</v>
      </c>
      <c r="Q53" s="204"/>
    </row>
    <row r="54" spans="1:17" ht="12.75" customHeight="1" x14ac:dyDescent="0.2">
      <c r="A54" s="93" t="s">
        <v>101</v>
      </c>
      <c r="B54" s="254"/>
      <c r="C54" s="202"/>
      <c r="D54" s="204"/>
      <c r="E54" s="254" t="s">
        <v>102</v>
      </c>
      <c r="F54" s="204"/>
      <c r="G54" s="77" t="s">
        <v>53</v>
      </c>
      <c r="H54" s="77" t="s">
        <v>82</v>
      </c>
      <c r="I54" s="254" t="s">
        <v>58</v>
      </c>
      <c r="J54" s="202"/>
      <c r="K54" s="204"/>
      <c r="L54" s="77" t="s">
        <v>32</v>
      </c>
      <c r="M54" s="79" t="s">
        <v>59</v>
      </c>
      <c r="N54" s="254"/>
      <c r="O54" s="204"/>
      <c r="P54" s="254"/>
      <c r="Q54" s="204"/>
    </row>
    <row r="55" spans="1:17" ht="12.75" customHeight="1" x14ac:dyDescent="0.2">
      <c r="A55" s="93" t="s">
        <v>61</v>
      </c>
      <c r="B55" s="254" t="s">
        <v>103</v>
      </c>
      <c r="C55" s="202"/>
      <c r="D55" s="204"/>
      <c r="E55" s="254" t="s">
        <v>103</v>
      </c>
      <c r="F55" s="204"/>
      <c r="G55" s="77" t="s">
        <v>83</v>
      </c>
      <c r="H55" s="77" t="s">
        <v>49</v>
      </c>
      <c r="I55" s="254" t="s">
        <v>66</v>
      </c>
      <c r="J55" s="202"/>
      <c r="K55" s="204"/>
      <c r="L55" s="80"/>
      <c r="M55" s="79" t="s">
        <v>67</v>
      </c>
      <c r="N55" s="254" t="s">
        <v>84</v>
      </c>
      <c r="O55" s="204"/>
      <c r="P55" s="254" t="s">
        <v>77</v>
      </c>
      <c r="Q55" s="204"/>
    </row>
    <row r="56" spans="1:17" ht="13.5" customHeight="1" x14ac:dyDescent="0.2">
      <c r="A56" s="81"/>
      <c r="B56" s="255"/>
      <c r="C56" s="211"/>
      <c r="D56" s="219"/>
      <c r="E56" s="255"/>
      <c r="F56" s="219"/>
      <c r="G56" s="93" t="s">
        <v>104</v>
      </c>
      <c r="H56" s="77" t="s">
        <v>85</v>
      </c>
      <c r="I56" s="255"/>
      <c r="J56" s="211"/>
      <c r="K56" s="219"/>
      <c r="L56" s="82"/>
      <c r="M56" s="83"/>
      <c r="N56" s="255"/>
      <c r="O56" s="219"/>
      <c r="P56" s="255"/>
      <c r="Q56" s="219"/>
    </row>
    <row r="57" spans="1:17" ht="13.5" customHeight="1" x14ac:dyDescent="0.2">
      <c r="A57" s="84">
        <v>1</v>
      </c>
      <c r="B57" s="253">
        <v>2</v>
      </c>
      <c r="C57" s="208"/>
      <c r="D57" s="209"/>
      <c r="E57" s="253">
        <v>3</v>
      </c>
      <c r="F57" s="209"/>
      <c r="G57" s="84">
        <v>4</v>
      </c>
      <c r="H57" s="85">
        <v>5</v>
      </c>
      <c r="I57" s="253">
        <v>6</v>
      </c>
      <c r="J57" s="208"/>
      <c r="K57" s="209"/>
      <c r="L57" s="84">
        <v>7</v>
      </c>
      <c r="M57" s="83">
        <v>8</v>
      </c>
      <c r="N57" s="253">
        <v>9</v>
      </c>
      <c r="O57" s="209"/>
      <c r="P57" s="253">
        <v>10</v>
      </c>
      <c r="Q57" s="209"/>
    </row>
    <row r="58" spans="1:17" ht="13.5" customHeight="1" thickBot="1" x14ac:dyDescent="0.25">
      <c r="A58" s="88" t="str">
        <f>ROW()-ROW(Table6N)&amp;"."</f>
        <v>1.</v>
      </c>
      <c r="B58" s="257" t="s">
        <v>11</v>
      </c>
      <c r="C58" s="208"/>
      <c r="D58" s="209"/>
      <c r="E58" s="257" t="s">
        <v>11</v>
      </c>
      <c r="F58" s="209"/>
      <c r="G58" s="32" t="s">
        <v>11</v>
      </c>
      <c r="H58" s="37" t="s">
        <v>11</v>
      </c>
      <c r="I58" s="258" t="s">
        <v>11</v>
      </c>
      <c r="J58" s="208"/>
      <c r="K58" s="209"/>
      <c r="L58" s="33" t="s">
        <v>11</v>
      </c>
      <c r="M58" s="33" t="s">
        <v>11</v>
      </c>
      <c r="N58" s="257" t="s">
        <v>11</v>
      </c>
      <c r="O58" s="209"/>
      <c r="P58" s="257" t="s">
        <v>11</v>
      </c>
      <c r="Q58" s="209"/>
    </row>
    <row r="59" spans="1:17" ht="13.5" customHeight="1" thickBot="1" x14ac:dyDescent="0.25">
      <c r="A59" s="108"/>
      <c r="B59" s="97"/>
      <c r="C59" s="109"/>
      <c r="D59" s="109"/>
      <c r="E59" s="97"/>
      <c r="F59" s="109"/>
      <c r="G59" s="98"/>
      <c r="H59" s="97"/>
      <c r="I59" s="99"/>
      <c r="J59" s="109"/>
      <c r="K59" s="109"/>
      <c r="L59" s="97"/>
      <c r="M59" s="97"/>
      <c r="N59" s="97"/>
      <c r="O59" s="109"/>
      <c r="P59" s="97"/>
      <c r="Q59" s="109"/>
    </row>
    <row r="60" spans="1:17" ht="12.75" customHeight="1" x14ac:dyDescent="0.2">
      <c r="A60" s="259"/>
      <c r="B60" s="241"/>
      <c r="C60" s="241"/>
      <c r="D60" s="241"/>
      <c r="E60" s="241"/>
      <c r="F60" s="241"/>
      <c r="G60" s="241"/>
      <c r="H60" s="241"/>
      <c r="I60" s="241"/>
      <c r="J60" s="241"/>
      <c r="K60" s="241"/>
      <c r="L60" s="241"/>
      <c r="M60" s="241"/>
      <c r="N60" s="241"/>
      <c r="O60" s="241"/>
      <c r="P60" s="241"/>
      <c r="Q60" s="242"/>
    </row>
    <row r="61" spans="1:17" ht="13.5" customHeight="1" x14ac:dyDescent="0.2">
      <c r="A61" s="201" t="s">
        <v>118</v>
      </c>
      <c r="B61" s="202"/>
      <c r="C61" s="202"/>
      <c r="D61" s="202"/>
      <c r="E61" s="202"/>
      <c r="F61" s="202"/>
      <c r="G61" s="202"/>
      <c r="H61" s="202"/>
      <c r="I61" s="202"/>
      <c r="J61" s="202"/>
      <c r="K61" s="202"/>
      <c r="L61" s="202"/>
      <c r="M61" s="202"/>
      <c r="N61" s="202"/>
      <c r="O61" s="202"/>
      <c r="P61" s="202"/>
      <c r="Q61" s="203"/>
    </row>
    <row r="62" spans="1:17" ht="13.5" customHeight="1" x14ac:dyDescent="0.2">
      <c r="A62" s="262" t="s">
        <v>119</v>
      </c>
      <c r="B62" s="211"/>
      <c r="C62" s="211"/>
      <c r="D62" s="211"/>
      <c r="E62" s="211"/>
      <c r="F62" s="211"/>
      <c r="G62" s="211"/>
      <c r="H62" s="212"/>
      <c r="I62" s="262" t="s">
        <v>40</v>
      </c>
      <c r="J62" s="211"/>
      <c r="K62" s="219"/>
      <c r="L62" s="84"/>
      <c r="N62" s="106"/>
      <c r="O62" s="264" t="s">
        <v>120</v>
      </c>
      <c r="P62" s="211"/>
      <c r="Q62" s="212"/>
    </row>
    <row r="63" spans="1:17" ht="13.5" customHeight="1" x14ac:dyDescent="0.2">
      <c r="A63" s="76"/>
      <c r="B63" s="251"/>
      <c r="C63" s="241"/>
      <c r="D63" s="252"/>
      <c r="E63" s="251"/>
      <c r="F63" s="252"/>
      <c r="G63" s="76"/>
      <c r="H63" s="253" t="s">
        <v>88</v>
      </c>
      <c r="I63" s="208"/>
      <c r="J63" s="208"/>
      <c r="K63" s="208"/>
      <c r="L63" s="208"/>
      <c r="M63" s="208"/>
      <c r="N63" s="208"/>
      <c r="O63" s="209"/>
      <c r="P63" s="251"/>
      <c r="Q63" s="252"/>
    </row>
    <row r="64" spans="1:17" ht="12.75" customHeight="1" x14ac:dyDescent="0.2">
      <c r="A64" s="93" t="s">
        <v>45</v>
      </c>
      <c r="B64" s="254" t="s">
        <v>96</v>
      </c>
      <c r="C64" s="202"/>
      <c r="D64" s="204"/>
      <c r="E64" s="254" t="s">
        <v>97</v>
      </c>
      <c r="F64" s="204"/>
      <c r="G64" s="93" t="s">
        <v>73</v>
      </c>
      <c r="H64" s="251"/>
      <c r="I64" s="241"/>
      <c r="J64" s="241"/>
      <c r="K64" s="241"/>
      <c r="L64" s="241"/>
      <c r="M64" s="252"/>
      <c r="N64" s="78"/>
      <c r="O64" s="79"/>
      <c r="P64" s="254" t="s">
        <v>99</v>
      </c>
      <c r="Q64" s="204"/>
    </row>
    <row r="65" spans="1:17" ht="12.75" customHeight="1" x14ac:dyDescent="0.2">
      <c r="A65" s="93" t="s">
        <v>101</v>
      </c>
      <c r="B65" s="254"/>
      <c r="C65" s="202"/>
      <c r="D65" s="204"/>
      <c r="E65" s="254" t="s">
        <v>102</v>
      </c>
      <c r="F65" s="204"/>
      <c r="G65" s="93" t="s">
        <v>121</v>
      </c>
      <c r="H65" s="254" t="s">
        <v>58</v>
      </c>
      <c r="I65" s="202"/>
      <c r="J65" s="202"/>
      <c r="K65" s="202"/>
      <c r="L65" s="202"/>
      <c r="M65" s="204"/>
      <c r="N65" s="77" t="s">
        <v>32</v>
      </c>
      <c r="O65" s="79" t="s">
        <v>59</v>
      </c>
      <c r="P65" s="254"/>
      <c r="Q65" s="204"/>
    </row>
    <row r="66" spans="1:17" ht="12.75" customHeight="1" x14ac:dyDescent="0.2">
      <c r="A66" s="93" t="s">
        <v>61</v>
      </c>
      <c r="B66" s="254" t="s">
        <v>103</v>
      </c>
      <c r="C66" s="202"/>
      <c r="D66" s="204"/>
      <c r="E66" s="254" t="s">
        <v>103</v>
      </c>
      <c r="F66" s="204"/>
      <c r="G66" s="93" t="s">
        <v>122</v>
      </c>
      <c r="H66" s="254" t="s">
        <v>66</v>
      </c>
      <c r="I66" s="202"/>
      <c r="J66" s="202"/>
      <c r="K66" s="202"/>
      <c r="L66" s="202"/>
      <c r="M66" s="204"/>
      <c r="N66" s="80"/>
      <c r="O66" s="79" t="s">
        <v>67</v>
      </c>
      <c r="P66" s="254" t="s">
        <v>123</v>
      </c>
      <c r="Q66" s="204"/>
    </row>
    <row r="67" spans="1:17" ht="13.5" customHeight="1" x14ac:dyDescent="0.2">
      <c r="A67" s="81"/>
      <c r="B67" s="255"/>
      <c r="C67" s="211"/>
      <c r="D67" s="219"/>
      <c r="E67" s="255"/>
      <c r="F67" s="219"/>
      <c r="G67" s="93" t="s">
        <v>104</v>
      </c>
      <c r="H67" s="255"/>
      <c r="I67" s="211"/>
      <c r="J67" s="211"/>
      <c r="K67" s="211"/>
      <c r="L67" s="211"/>
      <c r="M67" s="219"/>
      <c r="N67" s="82"/>
      <c r="O67" s="83"/>
      <c r="P67" s="255"/>
      <c r="Q67" s="219"/>
    </row>
    <row r="68" spans="1:17" ht="13.5" customHeight="1" x14ac:dyDescent="0.2">
      <c r="A68" s="84">
        <v>1</v>
      </c>
      <c r="B68" s="253">
        <v>2</v>
      </c>
      <c r="C68" s="208"/>
      <c r="D68" s="209"/>
      <c r="E68" s="253">
        <v>3</v>
      </c>
      <c r="F68" s="209"/>
      <c r="G68" s="85">
        <v>4</v>
      </c>
      <c r="H68" s="253">
        <v>5</v>
      </c>
      <c r="I68" s="208"/>
      <c r="J68" s="208"/>
      <c r="K68" s="208"/>
      <c r="L68" s="208"/>
      <c r="M68" s="209"/>
      <c r="N68" s="84">
        <v>6</v>
      </c>
      <c r="O68" s="83">
        <v>7</v>
      </c>
      <c r="P68" s="253">
        <v>8</v>
      </c>
      <c r="Q68" s="209"/>
    </row>
    <row r="69" spans="1:17" ht="13.5" customHeight="1" x14ac:dyDescent="0.2">
      <c r="A69" s="88" t="str">
        <f>ROW()-ROW(Table5)&amp;"."</f>
        <v>1.</v>
      </c>
      <c r="B69" s="257" t="s">
        <v>11</v>
      </c>
      <c r="C69" s="208"/>
      <c r="D69" s="209"/>
      <c r="E69" s="257" t="s">
        <v>11</v>
      </c>
      <c r="F69" s="209"/>
      <c r="G69" s="36" t="s">
        <v>11</v>
      </c>
      <c r="H69" s="258" t="s">
        <v>11</v>
      </c>
      <c r="I69" s="208"/>
      <c r="J69" s="208"/>
      <c r="K69" s="208"/>
      <c r="L69" s="208"/>
      <c r="M69" s="209"/>
      <c r="N69" s="33" t="s">
        <v>11</v>
      </c>
      <c r="O69" s="38" t="s">
        <v>11</v>
      </c>
      <c r="P69" s="257" t="s">
        <v>11</v>
      </c>
      <c r="Q69" s="209"/>
    </row>
    <row r="70" spans="1:17" ht="12.75" customHeight="1" x14ac:dyDescent="0.2"/>
    <row r="71" spans="1:17" ht="12.75" customHeight="1" x14ac:dyDescent="0.2"/>
    <row r="72" spans="1:17" ht="12.75" customHeight="1" x14ac:dyDescent="0.2"/>
    <row r="73" spans="1:17" ht="12.75" customHeight="1" x14ac:dyDescent="0.2"/>
    <row r="74" spans="1:17" ht="12.75" customHeight="1" x14ac:dyDescent="0.2"/>
    <row r="75" spans="1:17" ht="12.75" customHeight="1" x14ac:dyDescent="0.2"/>
    <row r="76" spans="1:17" ht="12.75" customHeight="1" x14ac:dyDescent="0.2"/>
    <row r="77" spans="1:17" ht="12.75" customHeight="1" x14ac:dyDescent="0.2"/>
    <row r="78" spans="1:17" ht="12.75" customHeight="1" x14ac:dyDescent="0.2"/>
    <row r="79" spans="1:17" ht="12.75" customHeight="1" x14ac:dyDescent="0.2"/>
    <row r="80" spans="1: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sheetData>
  <mergeCells count="234">
    <mergeCell ref="P68:Q68"/>
    <mergeCell ref="P69:Q69"/>
    <mergeCell ref="B68:D68"/>
    <mergeCell ref="E68:F68"/>
    <mergeCell ref="H68:M68"/>
    <mergeCell ref="B69:D69"/>
    <mergeCell ref="E69:F69"/>
    <mergeCell ref="H69:M69"/>
    <mergeCell ref="B65:D65"/>
    <mergeCell ref="B66:D66"/>
    <mergeCell ref="E66:F66"/>
    <mergeCell ref="H66:M66"/>
    <mergeCell ref="B67:D67"/>
    <mergeCell ref="E67:F67"/>
    <mergeCell ref="H67:M67"/>
    <mergeCell ref="B64:D64"/>
    <mergeCell ref="E64:F64"/>
    <mergeCell ref="H64:M64"/>
    <mergeCell ref="P64:Q64"/>
    <mergeCell ref="E65:F65"/>
    <mergeCell ref="H65:M65"/>
    <mergeCell ref="P65:Q65"/>
    <mergeCell ref="P66:Q66"/>
    <mergeCell ref="P67:Q67"/>
    <mergeCell ref="B58:D58"/>
    <mergeCell ref="E58:F58"/>
    <mergeCell ref="A60:Q60"/>
    <mergeCell ref="A61:Q61"/>
    <mergeCell ref="A62:H62"/>
    <mergeCell ref="I62:K62"/>
    <mergeCell ref="O62:Q62"/>
    <mergeCell ref="B63:D63"/>
    <mergeCell ref="E63:F63"/>
    <mergeCell ref="H63:O63"/>
    <mergeCell ref="P63:Q63"/>
    <mergeCell ref="I58:K58"/>
    <mergeCell ref="N31:O31"/>
    <mergeCell ref="P31:Q31"/>
    <mergeCell ref="B32:D32"/>
    <mergeCell ref="E32:F32"/>
    <mergeCell ref="N34:O34"/>
    <mergeCell ref="P34:Q34"/>
    <mergeCell ref="B33:D33"/>
    <mergeCell ref="E33:F33"/>
    <mergeCell ref="N33:O33"/>
    <mergeCell ref="P33:Q33"/>
    <mergeCell ref="B34:D34"/>
    <mergeCell ref="E34:F34"/>
    <mergeCell ref="I34:K34"/>
    <mergeCell ref="N32:O32"/>
    <mergeCell ref="P32:Q32"/>
    <mergeCell ref="I32:K32"/>
    <mergeCell ref="I33:K33"/>
    <mergeCell ref="N41:O41"/>
    <mergeCell ref="N42:O42"/>
    <mergeCell ref="B41:D41"/>
    <mergeCell ref="E41:F41"/>
    <mergeCell ref="I41:M41"/>
    <mergeCell ref="P41:Q41"/>
    <mergeCell ref="E42:F42"/>
    <mergeCell ref="I42:K42"/>
    <mergeCell ref="P42:Q42"/>
    <mergeCell ref="I40:K40"/>
    <mergeCell ref="O40:Q40"/>
    <mergeCell ref="B35:D35"/>
    <mergeCell ref="E35:F35"/>
    <mergeCell ref="I35:K35"/>
    <mergeCell ref="N35:O35"/>
    <mergeCell ref="P35:Q35"/>
    <mergeCell ref="A39:Q39"/>
    <mergeCell ref="A40:H40"/>
    <mergeCell ref="P29:Q29"/>
    <mergeCell ref="E30:F30"/>
    <mergeCell ref="I30:K30"/>
    <mergeCell ref="P30:Q30"/>
    <mergeCell ref="N20:O20"/>
    <mergeCell ref="N21:O21"/>
    <mergeCell ref="N22:O22"/>
    <mergeCell ref="P22:Q22"/>
    <mergeCell ref="N23:O23"/>
    <mergeCell ref="P23:Q23"/>
    <mergeCell ref="E20:F20"/>
    <mergeCell ref="I20:K20"/>
    <mergeCell ref="P20:Q20"/>
    <mergeCell ref="E21:F21"/>
    <mergeCell ref="I21:K21"/>
    <mergeCell ref="P21:Q21"/>
    <mergeCell ref="E24:F24"/>
    <mergeCell ref="I24:K24"/>
    <mergeCell ref="N24:O24"/>
    <mergeCell ref="P24:Q24"/>
    <mergeCell ref="E22:F22"/>
    <mergeCell ref="I22:K22"/>
    <mergeCell ref="E23:F23"/>
    <mergeCell ref="I28:K28"/>
    <mergeCell ref="B11:D11"/>
    <mergeCell ref="E11:F11"/>
    <mergeCell ref="B12:D12"/>
    <mergeCell ref="E12:F12"/>
    <mergeCell ref="B13:D13"/>
    <mergeCell ref="E13:F13"/>
    <mergeCell ref="E14:F14"/>
    <mergeCell ref="N29:O29"/>
    <mergeCell ref="N30:O30"/>
    <mergeCell ref="B29:D29"/>
    <mergeCell ref="E29:F29"/>
    <mergeCell ref="I29:M29"/>
    <mergeCell ref="B20:D20"/>
    <mergeCell ref="B21:D21"/>
    <mergeCell ref="B22:D22"/>
    <mergeCell ref="B23:D23"/>
    <mergeCell ref="B24:D24"/>
    <mergeCell ref="O28:Q28"/>
    <mergeCell ref="B25:D25"/>
    <mergeCell ref="E25:F25"/>
    <mergeCell ref="I25:K25"/>
    <mergeCell ref="N25:O25"/>
    <mergeCell ref="P25:Q25"/>
    <mergeCell ref="A27:Q27"/>
    <mergeCell ref="E10:F10"/>
    <mergeCell ref="N10:O10"/>
    <mergeCell ref="P10:Q10"/>
    <mergeCell ref="E8:F8"/>
    <mergeCell ref="I8:M8"/>
    <mergeCell ref="N8:O8"/>
    <mergeCell ref="P8:Q8"/>
    <mergeCell ref="I9:K9"/>
    <mergeCell ref="I10:K10"/>
    <mergeCell ref="I11:K11"/>
    <mergeCell ref="I12:K12"/>
    <mergeCell ref="I13:K13"/>
    <mergeCell ref="N11:O11"/>
    <mergeCell ref="P11:Q11"/>
    <mergeCell ref="N12:O12"/>
    <mergeCell ref="P12:Q12"/>
    <mergeCell ref="P13:Q13"/>
    <mergeCell ref="A1:Q1"/>
    <mergeCell ref="A2:F2"/>
    <mergeCell ref="G2:Q3"/>
    <mergeCell ref="A3:F3"/>
    <mergeCell ref="A4:Q4"/>
    <mergeCell ref="A5:Q5"/>
    <mergeCell ref="A6:Q6"/>
    <mergeCell ref="A7:H7"/>
    <mergeCell ref="I7:K7"/>
    <mergeCell ref="O7:Q7"/>
    <mergeCell ref="B8:D8"/>
    <mergeCell ref="B9:D9"/>
    <mergeCell ref="E9:F9"/>
    <mergeCell ref="N9:O9"/>
    <mergeCell ref="P9:Q9"/>
    <mergeCell ref="B10:D10"/>
    <mergeCell ref="N13:O13"/>
    <mergeCell ref="N14:O14"/>
    <mergeCell ref="A17:Q17"/>
    <mergeCell ref="A18:H18"/>
    <mergeCell ref="I18:K18"/>
    <mergeCell ref="O18:Q18"/>
    <mergeCell ref="I19:M19"/>
    <mergeCell ref="I14:K14"/>
    <mergeCell ref="P14:Q14"/>
    <mergeCell ref="N19:O19"/>
    <mergeCell ref="P19:Q19"/>
    <mergeCell ref="B55:D55"/>
    <mergeCell ref="E55:F55"/>
    <mergeCell ref="I55:K55"/>
    <mergeCell ref="E56:F56"/>
    <mergeCell ref="I56:K56"/>
    <mergeCell ref="B56:D56"/>
    <mergeCell ref="B57:D57"/>
    <mergeCell ref="B14:D14"/>
    <mergeCell ref="B19:D19"/>
    <mergeCell ref="E19:F19"/>
    <mergeCell ref="A28:H28"/>
    <mergeCell ref="I31:K31"/>
    <mergeCell ref="B30:D30"/>
    <mergeCell ref="B31:D31"/>
    <mergeCell ref="E31:F31"/>
    <mergeCell ref="E57:F57"/>
    <mergeCell ref="I57:K57"/>
    <mergeCell ref="I54:K54"/>
    <mergeCell ref="B54:D54"/>
    <mergeCell ref="E54:F54"/>
    <mergeCell ref="B42:D42"/>
    <mergeCell ref="E43:F43"/>
    <mergeCell ref="B53:D53"/>
    <mergeCell ref="E53:F53"/>
    <mergeCell ref="N57:O57"/>
    <mergeCell ref="N58:O58"/>
    <mergeCell ref="N54:O54"/>
    <mergeCell ref="P54:Q54"/>
    <mergeCell ref="N55:O55"/>
    <mergeCell ref="P55:Q55"/>
    <mergeCell ref="N56:O56"/>
    <mergeCell ref="P56:Q56"/>
    <mergeCell ref="P57:Q57"/>
    <mergeCell ref="P58:Q58"/>
    <mergeCell ref="N53:O53"/>
    <mergeCell ref="P43:Q43"/>
    <mergeCell ref="B44:D44"/>
    <mergeCell ref="E44:F44"/>
    <mergeCell ref="N46:O46"/>
    <mergeCell ref="P46:Q46"/>
    <mergeCell ref="B45:D45"/>
    <mergeCell ref="E45:F45"/>
    <mergeCell ref="N45:O45"/>
    <mergeCell ref="P45:Q45"/>
    <mergeCell ref="B46:D46"/>
    <mergeCell ref="E46:F46"/>
    <mergeCell ref="I46:K46"/>
    <mergeCell ref="N44:O44"/>
    <mergeCell ref="P44:Q44"/>
    <mergeCell ref="P47:Q47"/>
    <mergeCell ref="A49:Q49"/>
    <mergeCell ref="A50:Q50"/>
    <mergeCell ref="I53:K53"/>
    <mergeCell ref="P53:Q53"/>
    <mergeCell ref="I43:K43"/>
    <mergeCell ref="I44:K44"/>
    <mergeCell ref="I45:K45"/>
    <mergeCell ref="B43:D43"/>
    <mergeCell ref="N43:O43"/>
    <mergeCell ref="B47:D47"/>
    <mergeCell ref="E47:F47"/>
    <mergeCell ref="I47:K47"/>
    <mergeCell ref="N47:O47"/>
    <mergeCell ref="A51:H51"/>
    <mergeCell ref="I51:K51"/>
    <mergeCell ref="O51:Q51"/>
    <mergeCell ref="E52:F52"/>
    <mergeCell ref="I52:M52"/>
    <mergeCell ref="N52:O52"/>
    <mergeCell ref="P52:Q52"/>
    <mergeCell ref="B52:D52"/>
  </mergeCells>
  <conditionalFormatting sqref="G69 G35:G38 G47:G48 G58:G59">
    <cfRule type="expression" dxfId="12" priority="1">
      <formula>AND(ISNUMBER(VALUE(INDEX($A$1:$Z$1024,ROW(),COLUMN()))),IF(ISERROR(VALUE(INDEX($A$1:$Z$1024,ROW(),COLUMN()))),FALSE,VALUE(INDEX($A$1:$Z$1024,ROW(),COLUMN()))&gt;=0))=FALSE</formula>
    </cfRule>
  </conditionalFormatting>
  <conditionalFormatting sqref="N69 L25:L26 L35:L38 L47:L48 L58:L59 L14:L16">
    <cfRule type="expression" dxfId="11" priority="2">
      <formula>AND(ISNUMBER(VALUE(INDEX($A$1:$Z$1004,ROW(),COLUMN()))),LEN(INDEX($A$1:$Z$1004,ROW(),COLUMN()))=10)=FALSE</formula>
    </cfRule>
  </conditionalFormatting>
  <conditionalFormatting sqref="H25:H26 H35:H38 H47:H48 H58:H59 H14:H16">
    <cfRule type="expression" dxfId="10" priority="3">
      <formula>AND(ISNUMBER(VALUE(T(INDEX($A$1:$Z$1024,ROW(),COLUMN())))),LEN(INDEX($A$1:$Z$1024,ROW(),COLUMN()))=4,IF(ISERROR(VALUE(INDEX($A$1:$Z$1024,ROW(),COLUMN()))),FALSE,VALUE(INDEX($A$1:$Z$1024,ROW(),COLUMN()))&gt;999))=FALSE</formula>
    </cfRule>
  </conditionalFormatting>
  <conditionalFormatting sqref="G25:G26 G14:G16">
    <cfRule type="expression" dxfId="9" priority="4">
      <formula>AND(ISNUMBER(VALUE(INDEX($A$1:$Z$1024,ROW(),COLUMN()))),IF(ISERROR(VALUE(INDEX($A$1:$Z$1024,ROW(),COLUMN()))),FALSE,VALUE(INDEX($A$1:$Z$1024,ROW(),COLUMN()))&gt;0))=FALSE</formula>
    </cfRule>
  </conditionalFormatting>
  <dataValidations count="5">
    <dataValidation type="list" allowBlank="1" showInputMessage="1" showErrorMessage="1" prompt=" - " sqref="L7 L18 L28 L40 L51 L62">
      <formula1>ListSelected</formula1>
    </dataValidation>
    <dataValidation type="list" allowBlank="1" showInputMessage="1" showErrorMessage="1" prompt=" - " sqref="P69">
      <formula1>ListExpropriate</formula1>
    </dataValidation>
    <dataValidation type="list" allowBlank="1" showInputMessage="1" showErrorMessage="1" prompt=" - " sqref="N14:N16 N25:N26 N35:N38 N47:N48">
      <formula1>ListAcquire</formula1>
    </dataValidation>
    <dataValidation type="list" allowBlank="1" showInputMessage="1" showErrorMessage="1" prompt=" - " sqref="P14:P16">
      <formula1>ListCashOrigin4</formula1>
    </dataValidation>
    <dataValidation type="list" allowBlank="1" showInputMessage="1" showErrorMessage="1" prompt=" - " sqref="P25:P26 P35:P38 P47:P48 P58:P59">
      <formula1>ListCashOrigin</formula1>
    </dataValidation>
  </dataValidations>
  <pageMargins left="0.7" right="0.7" top="0.75" bottom="0.75" header="0" footer="0"/>
  <pageSetup orientation="landscape" r:id="rId1"/>
  <headerFooter>
    <oddHeader>&amp;R&amp;D, &amp;T</oddHeader>
    <oddFooter>&amp;CДекларатор:                                  /подпис/&amp;R&amp;A-&amp;P/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1012"/>
  <sheetViews>
    <sheetView topLeftCell="A24" workbookViewId="0">
      <selection activeCell="K66" sqref="K66"/>
    </sheetView>
  </sheetViews>
  <sheetFormatPr defaultColWidth="14.42578125" defaultRowHeight="15" customHeight="1" x14ac:dyDescent="0.2"/>
  <cols>
    <col min="1" max="1" width="3.85546875" style="70" customWidth="1"/>
    <col min="2" max="3" width="8.7109375" style="70" customWidth="1"/>
    <col min="4" max="4" width="7" style="70" customWidth="1"/>
    <col min="5" max="5" width="8.140625" style="70" customWidth="1"/>
    <col min="6" max="6" width="7.7109375" style="70" customWidth="1"/>
    <col min="7" max="7" width="8" style="70" customWidth="1"/>
    <col min="8" max="9" width="8.7109375" style="70" customWidth="1"/>
    <col min="10" max="10" width="9.7109375" style="70" customWidth="1"/>
    <col min="11" max="11" width="7.7109375" style="70" customWidth="1"/>
    <col min="12" max="12" width="7.28515625" style="70" customWidth="1"/>
    <col min="13" max="13" width="0.140625" style="70" hidden="1" customWidth="1"/>
    <col min="14" max="14" width="9.7109375" style="70" customWidth="1"/>
    <col min="15" max="15" width="5.7109375" style="70" customWidth="1"/>
    <col min="16" max="16" width="1.42578125" style="70" customWidth="1"/>
    <col min="17" max="17" width="7.7109375" style="70" customWidth="1"/>
    <col min="18" max="18" width="5.42578125" style="70" customWidth="1"/>
    <col min="19" max="19" width="2.7109375" style="70" customWidth="1"/>
    <col min="20" max="26" width="8" style="70" customWidth="1"/>
    <col min="27" max="16384" width="14.42578125" style="70"/>
  </cols>
  <sheetData>
    <row r="2" spans="1:18" ht="13.5" customHeight="1" thickBot="1" x14ac:dyDescent="0.25">
      <c r="A2" s="213"/>
      <c r="B2" s="211"/>
      <c r="C2" s="211"/>
      <c r="D2" s="211"/>
      <c r="E2" s="211"/>
      <c r="F2" s="211"/>
      <c r="G2" s="211"/>
      <c r="H2" s="211"/>
      <c r="I2" s="211"/>
      <c r="J2" s="211"/>
      <c r="K2" s="211"/>
      <c r="L2" s="211"/>
      <c r="M2" s="211"/>
      <c r="N2" s="211"/>
      <c r="O2" s="211"/>
      <c r="P2" s="211"/>
      <c r="Q2" s="211"/>
      <c r="R2" s="212"/>
    </row>
    <row r="3" spans="1:18" ht="12.75" customHeight="1" x14ac:dyDescent="0.2">
      <c r="A3" s="240" t="s">
        <v>35</v>
      </c>
      <c r="B3" s="241"/>
      <c r="C3" s="241"/>
      <c r="D3" s="241"/>
      <c r="E3" s="241"/>
      <c r="F3" s="252"/>
      <c r="G3" s="270"/>
      <c r="H3" s="237"/>
      <c r="I3" s="237"/>
      <c r="J3" s="237"/>
      <c r="K3" s="237"/>
      <c r="L3" s="237"/>
      <c r="M3" s="237"/>
      <c r="N3" s="237"/>
      <c r="O3" s="237"/>
      <c r="P3" s="237"/>
      <c r="Q3" s="237"/>
      <c r="R3" s="227"/>
    </row>
    <row r="4" spans="1:18" ht="13.5" customHeight="1" thickBot="1" x14ac:dyDescent="0.25">
      <c r="A4" s="247" t="s">
        <v>36</v>
      </c>
      <c r="B4" s="211"/>
      <c r="C4" s="211"/>
      <c r="D4" s="211"/>
      <c r="E4" s="211"/>
      <c r="F4" s="219"/>
      <c r="G4" s="228"/>
      <c r="H4" s="238"/>
      <c r="I4" s="238"/>
      <c r="J4" s="238"/>
      <c r="K4" s="238"/>
      <c r="L4" s="238"/>
      <c r="M4" s="238"/>
      <c r="N4" s="238"/>
      <c r="O4" s="238"/>
      <c r="P4" s="238"/>
      <c r="Q4" s="238"/>
      <c r="R4" s="229"/>
    </row>
    <row r="5" spans="1:18" ht="13.5" customHeight="1" x14ac:dyDescent="0.2">
      <c r="A5" s="149"/>
      <c r="B5" s="113"/>
      <c r="C5" s="113"/>
      <c r="D5" s="113"/>
      <c r="E5" s="113"/>
      <c r="F5" s="113"/>
      <c r="G5" s="113"/>
      <c r="H5" s="113"/>
      <c r="I5" s="113"/>
      <c r="J5" s="113"/>
      <c r="K5" s="113"/>
      <c r="L5" s="113"/>
      <c r="M5" s="113"/>
      <c r="N5" s="113"/>
      <c r="O5" s="113"/>
      <c r="P5" s="113"/>
      <c r="Q5" s="113"/>
      <c r="R5" s="113"/>
    </row>
    <row r="6" spans="1:18" ht="13.5" customHeight="1" thickBot="1" x14ac:dyDescent="0.25">
      <c r="A6" s="149"/>
      <c r="B6" s="113"/>
      <c r="C6" s="113"/>
      <c r="D6" s="113"/>
      <c r="E6" s="113"/>
      <c r="F6" s="113"/>
      <c r="G6" s="113"/>
      <c r="H6" s="113"/>
      <c r="I6" s="113"/>
      <c r="J6" s="113"/>
      <c r="K6" s="113"/>
      <c r="L6" s="113"/>
      <c r="M6" s="113"/>
      <c r="N6" s="113"/>
      <c r="O6" s="113"/>
      <c r="P6" s="113"/>
      <c r="Q6" s="113"/>
      <c r="R6" s="113"/>
    </row>
    <row r="7" spans="1:18" ht="12.75" customHeight="1" x14ac:dyDescent="0.2">
      <c r="A7" s="259"/>
      <c r="B7" s="241"/>
      <c r="C7" s="241"/>
      <c r="D7" s="241"/>
      <c r="E7" s="241"/>
      <c r="F7" s="241"/>
      <c r="G7" s="241"/>
      <c r="H7" s="241"/>
      <c r="I7" s="241"/>
      <c r="J7" s="241"/>
      <c r="K7" s="241"/>
      <c r="L7" s="241"/>
      <c r="M7" s="241"/>
      <c r="N7" s="241"/>
      <c r="O7" s="241"/>
      <c r="P7" s="241"/>
      <c r="Q7" s="241"/>
      <c r="R7" s="242"/>
    </row>
    <row r="8" spans="1:18" ht="12.75" customHeight="1" x14ac:dyDescent="0.2">
      <c r="A8" s="279" t="s">
        <v>124</v>
      </c>
      <c r="B8" s="202"/>
      <c r="C8" s="202"/>
      <c r="D8" s="202"/>
      <c r="E8" s="202"/>
      <c r="F8" s="202"/>
      <c r="G8" s="202"/>
      <c r="H8" s="202"/>
      <c r="I8" s="202"/>
      <c r="J8" s="202"/>
      <c r="K8" s="202"/>
      <c r="L8" s="202"/>
      <c r="M8" s="202"/>
      <c r="N8" s="202"/>
      <c r="O8" s="202"/>
      <c r="P8" s="202"/>
      <c r="Q8" s="202"/>
      <c r="R8" s="203"/>
    </row>
    <row r="9" spans="1:18" ht="12.75" customHeight="1" x14ac:dyDescent="0.2">
      <c r="A9" s="150"/>
      <c r="B9" s="113"/>
      <c r="C9" s="113"/>
      <c r="D9" s="113"/>
      <c r="E9" s="113"/>
      <c r="F9" s="113"/>
      <c r="G9" s="113"/>
      <c r="H9" s="113"/>
      <c r="I9" s="113"/>
      <c r="J9" s="113"/>
      <c r="K9" s="113"/>
      <c r="L9" s="113"/>
      <c r="M9" s="113"/>
      <c r="N9" s="113"/>
      <c r="O9" s="113"/>
      <c r="P9" s="113"/>
      <c r="Q9" s="113"/>
      <c r="R9" s="113"/>
    </row>
    <row r="10" spans="1:18" ht="12.75" customHeight="1" x14ac:dyDescent="0.2">
      <c r="A10" s="201"/>
      <c r="B10" s="202"/>
      <c r="C10" s="202"/>
      <c r="D10" s="202"/>
      <c r="E10" s="202"/>
      <c r="F10" s="202"/>
      <c r="G10" s="202"/>
      <c r="H10" s="202"/>
      <c r="I10" s="202"/>
      <c r="J10" s="202"/>
      <c r="K10" s="202"/>
      <c r="L10" s="202"/>
      <c r="M10" s="202"/>
      <c r="N10" s="202"/>
      <c r="O10" s="202"/>
      <c r="P10" s="202"/>
      <c r="Q10" s="202"/>
      <c r="R10" s="203"/>
    </row>
    <row r="11" spans="1:18" ht="13.5" customHeight="1" x14ac:dyDescent="0.2">
      <c r="A11" s="201" t="s">
        <v>125</v>
      </c>
      <c r="B11" s="202"/>
      <c r="C11" s="202"/>
      <c r="D11" s="202"/>
      <c r="E11" s="202"/>
      <c r="F11" s="202"/>
      <c r="G11" s="202"/>
      <c r="H11" s="202"/>
      <c r="I11" s="202"/>
      <c r="J11" s="202"/>
      <c r="K11" s="202"/>
      <c r="L11" s="202"/>
      <c r="M11" s="202"/>
      <c r="N11" s="202"/>
      <c r="O11" s="202"/>
      <c r="P11" s="202"/>
      <c r="Q11" s="202"/>
      <c r="R11" s="203"/>
    </row>
    <row r="12" spans="1:18" ht="13.5" customHeight="1" x14ac:dyDescent="0.2">
      <c r="A12" s="213" t="s">
        <v>126</v>
      </c>
      <c r="B12" s="211"/>
      <c r="C12" s="211"/>
      <c r="D12" s="211"/>
      <c r="E12" s="211"/>
      <c r="F12" s="211"/>
      <c r="G12" s="212"/>
      <c r="H12" s="213" t="s">
        <v>40</v>
      </c>
      <c r="I12" s="211"/>
      <c r="J12" s="211"/>
      <c r="K12" s="219"/>
      <c r="L12" s="75"/>
      <c r="M12" s="102"/>
      <c r="N12" s="102"/>
      <c r="O12" s="102"/>
      <c r="P12" s="102"/>
      <c r="Q12" s="250" t="s">
        <v>127</v>
      </c>
      <c r="R12" s="212"/>
    </row>
    <row r="13" spans="1:18" ht="12.75" customHeight="1" x14ac:dyDescent="0.2">
      <c r="A13" s="76"/>
      <c r="B13" s="251"/>
      <c r="C13" s="241"/>
      <c r="D13" s="252"/>
      <c r="E13" s="91" t="s">
        <v>128</v>
      </c>
      <c r="F13" s="89"/>
      <c r="G13" s="277" t="s">
        <v>43</v>
      </c>
      <c r="H13" s="237"/>
      <c r="I13" s="237"/>
      <c r="J13" s="237"/>
      <c r="K13" s="237"/>
      <c r="L13" s="237"/>
      <c r="M13" s="237"/>
      <c r="N13" s="227"/>
      <c r="O13" s="251"/>
      <c r="P13" s="241"/>
      <c r="Q13" s="241"/>
      <c r="R13" s="252"/>
    </row>
    <row r="14" spans="1:18" ht="13.5" customHeight="1" x14ac:dyDescent="0.2">
      <c r="A14" s="93" t="s">
        <v>45</v>
      </c>
      <c r="B14" s="254"/>
      <c r="C14" s="202"/>
      <c r="D14" s="204"/>
      <c r="E14" s="92" t="s">
        <v>129</v>
      </c>
      <c r="F14" s="93" t="s">
        <v>130</v>
      </c>
      <c r="G14" s="228"/>
      <c r="H14" s="238"/>
      <c r="I14" s="238"/>
      <c r="J14" s="238"/>
      <c r="K14" s="238"/>
      <c r="L14" s="238"/>
      <c r="M14" s="238"/>
      <c r="N14" s="229"/>
      <c r="O14" s="254" t="s">
        <v>100</v>
      </c>
      <c r="P14" s="202"/>
      <c r="Q14" s="202"/>
      <c r="R14" s="204"/>
    </row>
    <row r="15" spans="1:18" ht="12.75" customHeight="1" x14ac:dyDescent="0.2">
      <c r="A15" s="93" t="s">
        <v>101</v>
      </c>
      <c r="B15" s="254" t="s">
        <v>131</v>
      </c>
      <c r="C15" s="202"/>
      <c r="D15" s="204"/>
      <c r="E15" s="92" t="s">
        <v>49</v>
      </c>
      <c r="F15" s="93" t="s">
        <v>132</v>
      </c>
      <c r="G15" s="251"/>
      <c r="H15" s="241"/>
      <c r="I15" s="241"/>
      <c r="J15" s="241"/>
      <c r="K15" s="241"/>
      <c r="L15" s="241"/>
      <c r="M15" s="252"/>
      <c r="N15" s="80"/>
      <c r="O15" s="254"/>
      <c r="P15" s="202"/>
      <c r="Q15" s="202"/>
      <c r="R15" s="204"/>
    </row>
    <row r="16" spans="1:18" ht="12.75" customHeight="1" x14ac:dyDescent="0.2">
      <c r="A16" s="93" t="s">
        <v>61</v>
      </c>
      <c r="B16" s="254"/>
      <c r="C16" s="202"/>
      <c r="D16" s="204"/>
      <c r="E16" s="92" t="s">
        <v>133</v>
      </c>
      <c r="F16" s="93" t="s">
        <v>134</v>
      </c>
      <c r="G16" s="254" t="s">
        <v>135</v>
      </c>
      <c r="H16" s="202"/>
      <c r="I16" s="202"/>
      <c r="J16" s="202"/>
      <c r="K16" s="202"/>
      <c r="L16" s="202"/>
      <c r="M16" s="204"/>
      <c r="N16" s="77" t="s">
        <v>32</v>
      </c>
      <c r="O16" s="254" t="s">
        <v>77</v>
      </c>
      <c r="P16" s="202"/>
      <c r="Q16" s="202"/>
      <c r="R16" s="204"/>
    </row>
    <row r="17" spans="1:22" ht="13.5" customHeight="1" x14ac:dyDescent="0.2">
      <c r="A17" s="81"/>
      <c r="B17" s="255"/>
      <c r="C17" s="211"/>
      <c r="D17" s="219"/>
      <c r="E17" s="92"/>
      <c r="F17" s="86"/>
      <c r="G17" s="255"/>
      <c r="H17" s="211"/>
      <c r="I17" s="211"/>
      <c r="J17" s="211"/>
      <c r="K17" s="211"/>
      <c r="L17" s="211"/>
      <c r="M17" s="219"/>
      <c r="N17" s="82"/>
      <c r="O17" s="255"/>
      <c r="P17" s="211"/>
      <c r="Q17" s="211"/>
      <c r="R17" s="219"/>
    </row>
    <row r="18" spans="1:22" ht="13.5" customHeight="1" x14ac:dyDescent="0.2">
      <c r="A18" s="84">
        <v>1</v>
      </c>
      <c r="B18" s="253">
        <v>2</v>
      </c>
      <c r="C18" s="208"/>
      <c r="D18" s="209"/>
      <c r="E18" s="84">
        <v>3</v>
      </c>
      <c r="F18" s="85">
        <v>4</v>
      </c>
      <c r="G18" s="253">
        <v>5</v>
      </c>
      <c r="H18" s="208"/>
      <c r="I18" s="208"/>
      <c r="J18" s="208"/>
      <c r="K18" s="208"/>
      <c r="L18" s="208"/>
      <c r="M18" s="209"/>
      <c r="N18" s="84">
        <v>6</v>
      </c>
      <c r="O18" s="253">
        <v>7</v>
      </c>
      <c r="P18" s="208"/>
      <c r="Q18" s="208"/>
      <c r="R18" s="209"/>
    </row>
    <row r="19" spans="1:22" ht="13.5" customHeight="1" x14ac:dyDescent="0.2">
      <c r="A19" s="88" t="str">
        <f>ROW()-ROW(Table6)&amp;"."</f>
        <v>1.</v>
      </c>
      <c r="B19" s="276"/>
      <c r="C19" s="208"/>
      <c r="D19" s="209"/>
      <c r="E19" s="39"/>
      <c r="F19" s="40"/>
      <c r="G19" s="278"/>
      <c r="H19" s="208"/>
      <c r="I19" s="208"/>
      <c r="J19" s="208"/>
      <c r="K19" s="208"/>
      <c r="L19" s="208"/>
      <c r="M19" s="209"/>
      <c r="N19" s="39"/>
      <c r="O19" s="278"/>
      <c r="P19" s="208"/>
      <c r="Q19" s="208"/>
      <c r="R19" s="209"/>
    </row>
    <row r="20" spans="1:22" ht="13.5" customHeight="1" thickBot="1" x14ac:dyDescent="0.25">
      <c r="A20" s="88" t="str">
        <f>ROW()-ROW(Table6)&amp;"."</f>
        <v>2.</v>
      </c>
      <c r="B20" s="276"/>
      <c r="C20" s="208"/>
      <c r="D20" s="209"/>
      <c r="E20" s="39"/>
      <c r="F20" s="40"/>
      <c r="G20" s="278"/>
      <c r="H20" s="208"/>
      <c r="I20" s="208"/>
      <c r="J20" s="208"/>
      <c r="K20" s="208"/>
      <c r="L20" s="208"/>
      <c r="M20" s="209"/>
      <c r="N20" s="39"/>
      <c r="O20" s="278"/>
      <c r="P20" s="208"/>
      <c r="Q20" s="208"/>
      <c r="R20" s="209"/>
    </row>
    <row r="21" spans="1:22" ht="13.5" customHeight="1" thickBot="1" x14ac:dyDescent="0.25">
      <c r="A21" s="108"/>
      <c r="B21" s="100"/>
      <c r="C21" s="109"/>
      <c r="D21" s="109"/>
      <c r="E21" s="101"/>
      <c r="F21" s="100"/>
      <c r="G21" s="101"/>
      <c r="H21" s="109"/>
      <c r="I21" s="109"/>
      <c r="J21" s="109"/>
      <c r="K21" s="109"/>
      <c r="L21" s="109"/>
      <c r="M21" s="109"/>
      <c r="N21" s="101"/>
      <c r="O21" s="101"/>
      <c r="P21" s="109"/>
      <c r="Q21" s="109"/>
      <c r="R21" s="109"/>
    </row>
    <row r="22" spans="1:22" ht="13.5" customHeight="1" thickBot="1" x14ac:dyDescent="0.25">
      <c r="A22" s="108"/>
      <c r="B22" s="100"/>
      <c r="C22" s="109"/>
      <c r="D22" s="109"/>
      <c r="E22" s="101"/>
      <c r="F22" s="100"/>
      <c r="G22" s="101"/>
      <c r="H22" s="109"/>
      <c r="I22" s="109"/>
      <c r="J22" s="109"/>
      <c r="K22" s="109"/>
      <c r="L22" s="109"/>
      <c r="M22" s="109"/>
      <c r="N22" s="101"/>
      <c r="O22" s="101"/>
      <c r="P22" s="109"/>
      <c r="Q22" s="109"/>
      <c r="R22" s="109"/>
    </row>
    <row r="23" spans="1:22" ht="13.5" customHeight="1" thickBot="1" x14ac:dyDescent="0.25">
      <c r="A23" s="259"/>
      <c r="B23" s="241"/>
      <c r="C23" s="241"/>
      <c r="D23" s="241"/>
      <c r="E23" s="241"/>
      <c r="F23" s="241"/>
      <c r="G23" s="241"/>
      <c r="H23" s="241"/>
      <c r="I23" s="241"/>
      <c r="J23" s="241"/>
      <c r="K23" s="241"/>
      <c r="L23" s="241"/>
      <c r="M23" s="241"/>
      <c r="N23" s="241"/>
      <c r="O23" s="241"/>
      <c r="P23" s="241"/>
      <c r="Q23" s="241"/>
      <c r="R23" s="242"/>
    </row>
    <row r="24" spans="1:22" ht="13.5" customHeight="1" x14ac:dyDescent="0.2">
      <c r="A24" s="213" t="s">
        <v>136</v>
      </c>
      <c r="B24" s="211"/>
      <c r="C24" s="211"/>
      <c r="D24" s="211"/>
      <c r="E24" s="211"/>
      <c r="F24" s="211"/>
      <c r="G24" s="212"/>
      <c r="H24" s="213" t="s">
        <v>40</v>
      </c>
      <c r="I24" s="211"/>
      <c r="J24" s="211"/>
      <c r="K24" s="219"/>
      <c r="L24" s="75"/>
      <c r="M24" s="102"/>
      <c r="N24" s="102"/>
      <c r="O24" s="102"/>
      <c r="P24" s="102"/>
      <c r="Q24" s="250" t="s">
        <v>137</v>
      </c>
      <c r="R24" s="212"/>
    </row>
    <row r="25" spans="1:22" ht="12.75" customHeight="1" x14ac:dyDescent="0.2">
      <c r="A25" s="76"/>
      <c r="B25" s="251"/>
      <c r="C25" s="252"/>
      <c r="D25" s="76"/>
      <c r="E25" s="89"/>
      <c r="F25" s="277" t="s">
        <v>138</v>
      </c>
      <c r="G25" s="237"/>
      <c r="H25" s="237"/>
      <c r="I25" s="237"/>
      <c r="J25" s="227"/>
      <c r="K25" s="251"/>
      <c r="L25" s="252"/>
      <c r="M25" s="251"/>
      <c r="N25" s="252"/>
      <c r="O25" s="251"/>
      <c r="P25" s="241"/>
      <c r="Q25" s="241"/>
      <c r="R25" s="252"/>
    </row>
    <row r="26" spans="1:22" ht="13.5" customHeight="1" x14ac:dyDescent="0.2">
      <c r="A26" s="93" t="s">
        <v>45</v>
      </c>
      <c r="B26" s="254" t="s">
        <v>139</v>
      </c>
      <c r="C26" s="204"/>
      <c r="D26" s="92" t="s">
        <v>129</v>
      </c>
      <c r="E26" s="77" t="s">
        <v>130</v>
      </c>
      <c r="F26" s="228"/>
      <c r="G26" s="238"/>
      <c r="H26" s="238"/>
      <c r="I26" s="238"/>
      <c r="J26" s="229"/>
      <c r="K26" s="254"/>
      <c r="L26" s="204"/>
      <c r="M26" s="254"/>
      <c r="N26" s="204"/>
      <c r="O26" s="254" t="s">
        <v>100</v>
      </c>
      <c r="P26" s="202"/>
      <c r="Q26" s="202"/>
      <c r="R26" s="204"/>
      <c r="U26" s="69"/>
      <c r="V26" s="69"/>
    </row>
    <row r="27" spans="1:22" ht="12.75" customHeight="1" x14ac:dyDescent="0.2">
      <c r="A27" s="93" t="s">
        <v>101</v>
      </c>
      <c r="B27" s="254"/>
      <c r="C27" s="204"/>
      <c r="D27" s="92" t="s">
        <v>49</v>
      </c>
      <c r="E27" s="77" t="s">
        <v>132</v>
      </c>
      <c r="F27" s="251"/>
      <c r="G27" s="241"/>
      <c r="H27" s="241"/>
      <c r="I27" s="252"/>
      <c r="J27" s="80"/>
      <c r="K27" s="254" t="s">
        <v>140</v>
      </c>
      <c r="L27" s="204"/>
      <c r="M27" s="254" t="s">
        <v>141</v>
      </c>
      <c r="N27" s="204"/>
      <c r="O27" s="254"/>
      <c r="P27" s="202"/>
      <c r="Q27" s="202"/>
      <c r="R27" s="204"/>
      <c r="U27" s="69"/>
      <c r="V27" s="69"/>
    </row>
    <row r="28" spans="1:22" ht="12.75" customHeight="1" x14ac:dyDescent="0.2">
      <c r="A28" s="93" t="s">
        <v>61</v>
      </c>
      <c r="B28" s="254" t="s">
        <v>77</v>
      </c>
      <c r="C28" s="204"/>
      <c r="D28" s="92" t="s">
        <v>133</v>
      </c>
      <c r="E28" s="77" t="s">
        <v>134</v>
      </c>
      <c r="F28" s="254" t="s">
        <v>135</v>
      </c>
      <c r="G28" s="202"/>
      <c r="H28" s="202"/>
      <c r="I28" s="204"/>
      <c r="J28" s="77" t="s">
        <v>32</v>
      </c>
      <c r="K28" s="254"/>
      <c r="L28" s="204"/>
      <c r="M28" s="254"/>
      <c r="N28" s="204"/>
      <c r="O28" s="254" t="s">
        <v>77</v>
      </c>
      <c r="P28" s="202"/>
      <c r="Q28" s="202"/>
      <c r="R28" s="204"/>
      <c r="U28" s="69"/>
      <c r="V28" s="69"/>
    </row>
    <row r="29" spans="1:22" ht="13.5" customHeight="1" x14ac:dyDescent="0.2">
      <c r="A29" s="81"/>
      <c r="B29" s="255"/>
      <c r="C29" s="219"/>
      <c r="D29" s="81"/>
      <c r="E29" s="86"/>
      <c r="F29" s="255"/>
      <c r="G29" s="211"/>
      <c r="H29" s="211"/>
      <c r="I29" s="219"/>
      <c r="J29" s="82"/>
      <c r="K29" s="255"/>
      <c r="L29" s="219"/>
      <c r="M29" s="255"/>
      <c r="N29" s="219"/>
      <c r="O29" s="255"/>
      <c r="P29" s="211"/>
      <c r="Q29" s="211"/>
      <c r="R29" s="219"/>
      <c r="U29" s="69"/>
      <c r="V29" s="69"/>
    </row>
    <row r="30" spans="1:22" ht="13.5" customHeight="1" x14ac:dyDescent="0.2">
      <c r="A30" s="84">
        <v>1</v>
      </c>
      <c r="B30" s="253">
        <v>2</v>
      </c>
      <c r="C30" s="209"/>
      <c r="D30" s="84">
        <v>3</v>
      </c>
      <c r="E30" s="85">
        <v>4</v>
      </c>
      <c r="F30" s="253">
        <v>5</v>
      </c>
      <c r="G30" s="208"/>
      <c r="H30" s="208"/>
      <c r="I30" s="209"/>
      <c r="J30" s="84">
        <v>6</v>
      </c>
      <c r="K30" s="253">
        <v>7</v>
      </c>
      <c r="L30" s="209"/>
      <c r="M30" s="253">
        <v>8</v>
      </c>
      <c r="N30" s="209"/>
      <c r="O30" s="253">
        <v>9</v>
      </c>
      <c r="P30" s="208"/>
      <c r="Q30" s="208"/>
      <c r="R30" s="209"/>
      <c r="U30" s="69"/>
      <c r="V30" s="69"/>
    </row>
    <row r="31" spans="1:22" ht="13.5" customHeight="1" x14ac:dyDescent="0.2">
      <c r="A31" s="88" t="str">
        <f>ROW()-ROW(Table7)&amp;"."</f>
        <v>1.</v>
      </c>
      <c r="B31" s="276"/>
      <c r="C31" s="209"/>
      <c r="D31" s="39"/>
      <c r="E31" s="41"/>
      <c r="F31" s="278"/>
      <c r="G31" s="208"/>
      <c r="H31" s="208"/>
      <c r="I31" s="209"/>
      <c r="J31" s="39"/>
      <c r="K31" s="278"/>
      <c r="L31" s="209"/>
      <c r="M31" s="278"/>
      <c r="N31" s="209"/>
      <c r="O31" s="278"/>
      <c r="P31" s="208"/>
      <c r="Q31" s="208"/>
      <c r="R31" s="209"/>
      <c r="U31" s="69"/>
      <c r="V31" s="69"/>
    </row>
    <row r="32" spans="1:22" ht="13.5" customHeight="1" x14ac:dyDescent="0.2">
      <c r="A32" s="88" t="str">
        <f>ROW()-ROW(Table7)&amp;"."</f>
        <v>2.</v>
      </c>
      <c r="B32" s="276"/>
      <c r="C32" s="209"/>
      <c r="D32" s="39"/>
      <c r="E32" s="41"/>
      <c r="F32" s="278"/>
      <c r="G32" s="208"/>
      <c r="H32" s="208"/>
      <c r="I32" s="209"/>
      <c r="J32" s="39"/>
      <c r="K32" s="278"/>
      <c r="L32" s="209"/>
      <c r="M32" s="278"/>
      <c r="N32" s="209"/>
      <c r="O32" s="278"/>
      <c r="P32" s="208"/>
      <c r="Q32" s="208"/>
      <c r="R32" s="209"/>
      <c r="U32" s="69"/>
      <c r="V32" s="69"/>
    </row>
    <row r="33" spans="1:22" ht="13.5" customHeight="1" thickBot="1" x14ac:dyDescent="0.25">
      <c r="A33" s="88" t="str">
        <f>ROW()-ROW(Table7)&amp;"."</f>
        <v>3.</v>
      </c>
      <c r="B33" s="276"/>
      <c r="C33" s="209"/>
      <c r="D33" s="39"/>
      <c r="E33" s="41"/>
      <c r="F33" s="278"/>
      <c r="G33" s="208"/>
      <c r="H33" s="208"/>
      <c r="I33" s="209"/>
      <c r="J33" s="39"/>
      <c r="K33" s="278"/>
      <c r="L33" s="209"/>
      <c r="M33" s="278"/>
      <c r="N33" s="209"/>
      <c r="O33" s="278"/>
      <c r="P33" s="208"/>
      <c r="Q33" s="208"/>
      <c r="R33" s="209"/>
      <c r="U33" s="69"/>
      <c r="V33" s="69"/>
    </row>
    <row r="34" spans="1:22" ht="13.5" customHeight="1" thickBot="1" x14ac:dyDescent="0.25">
      <c r="A34" s="108"/>
      <c r="B34" s="100"/>
      <c r="C34" s="109"/>
      <c r="D34" s="101"/>
      <c r="E34" s="100"/>
      <c r="F34" s="101"/>
      <c r="G34" s="109"/>
      <c r="H34" s="109"/>
      <c r="I34" s="109"/>
      <c r="J34" s="101"/>
      <c r="K34" s="101"/>
      <c r="L34" s="109"/>
      <c r="M34" s="101"/>
      <c r="N34" s="109"/>
      <c r="O34" s="101"/>
      <c r="P34" s="109"/>
      <c r="Q34" s="109"/>
      <c r="R34" s="109"/>
      <c r="U34" s="69"/>
      <c r="V34" s="69"/>
    </row>
    <row r="35" spans="1:22" ht="13.5" customHeight="1" thickBot="1" x14ac:dyDescent="0.25">
      <c r="A35" s="108"/>
      <c r="B35" s="100"/>
      <c r="C35" s="109"/>
      <c r="D35" s="101"/>
      <c r="E35" s="100"/>
      <c r="F35" s="101"/>
      <c r="G35" s="109"/>
      <c r="H35" s="109"/>
      <c r="I35" s="109"/>
      <c r="J35" s="101"/>
      <c r="K35" s="101"/>
      <c r="L35" s="109"/>
      <c r="M35" s="101"/>
      <c r="N35" s="109"/>
      <c r="O35" s="101"/>
      <c r="P35" s="109"/>
      <c r="Q35" s="109"/>
      <c r="R35" s="109"/>
      <c r="U35" s="69"/>
      <c r="V35" s="69"/>
    </row>
    <row r="36" spans="1:22" ht="13.5" customHeight="1" thickBot="1" x14ac:dyDescent="0.25">
      <c r="A36" s="108"/>
      <c r="B36" s="100"/>
      <c r="C36" s="109"/>
      <c r="D36" s="101"/>
      <c r="E36" s="100"/>
      <c r="F36" s="101"/>
      <c r="G36" s="109"/>
      <c r="H36" s="109"/>
      <c r="I36" s="109"/>
      <c r="J36" s="101"/>
      <c r="K36" s="101"/>
      <c r="L36" s="109"/>
      <c r="M36" s="101"/>
      <c r="N36" s="109"/>
      <c r="O36" s="101"/>
      <c r="P36" s="109"/>
      <c r="Q36" s="109"/>
      <c r="R36" s="109"/>
      <c r="U36" s="69"/>
      <c r="V36" s="69"/>
    </row>
    <row r="37" spans="1:22" ht="13.5" customHeight="1" thickBot="1" x14ac:dyDescent="0.25">
      <c r="A37" s="108"/>
      <c r="B37" s="100"/>
      <c r="C37" s="109"/>
      <c r="D37" s="101"/>
      <c r="E37" s="100"/>
      <c r="F37" s="101"/>
      <c r="G37" s="109"/>
      <c r="H37" s="109"/>
      <c r="I37" s="109"/>
      <c r="J37" s="101"/>
      <c r="K37" s="101"/>
      <c r="L37" s="109"/>
      <c r="M37" s="101"/>
      <c r="N37" s="109"/>
      <c r="O37" s="101"/>
      <c r="P37" s="109"/>
      <c r="Q37" s="109"/>
      <c r="R37" s="109"/>
      <c r="U37" s="69"/>
      <c r="V37" s="69"/>
    </row>
    <row r="38" spans="1:22" ht="13.5" customHeight="1" thickBot="1" x14ac:dyDescent="0.25">
      <c r="A38" s="108"/>
      <c r="B38" s="100"/>
      <c r="C38" s="109"/>
      <c r="D38" s="101"/>
      <c r="E38" s="100"/>
      <c r="F38" s="101"/>
      <c r="G38" s="109"/>
      <c r="H38" s="109"/>
      <c r="I38" s="109"/>
      <c r="J38" s="101"/>
      <c r="K38" s="101"/>
      <c r="L38" s="109"/>
      <c r="M38" s="101"/>
      <c r="N38" s="109"/>
      <c r="O38" s="101"/>
      <c r="P38" s="109"/>
      <c r="Q38" s="109"/>
      <c r="R38" s="109"/>
      <c r="U38" s="69"/>
      <c r="V38" s="69"/>
    </row>
    <row r="39" spans="1:22" ht="13.5" customHeight="1" thickBot="1" x14ac:dyDescent="0.25">
      <c r="A39" s="108"/>
      <c r="B39" s="100"/>
      <c r="C39" s="109"/>
      <c r="D39" s="101"/>
      <c r="E39" s="100"/>
      <c r="F39" s="101"/>
      <c r="G39" s="109"/>
      <c r="H39" s="109"/>
      <c r="I39" s="109"/>
      <c r="J39" s="101"/>
      <c r="K39" s="101"/>
      <c r="L39" s="109"/>
      <c r="M39" s="101"/>
      <c r="N39" s="109"/>
      <c r="O39" s="101"/>
      <c r="P39" s="109"/>
      <c r="Q39" s="109"/>
      <c r="R39" s="109"/>
      <c r="U39" s="69"/>
      <c r="V39" s="69"/>
    </row>
    <row r="40" spans="1:22" ht="13.5" customHeight="1" thickBot="1" x14ac:dyDescent="0.25">
      <c r="A40" s="259"/>
      <c r="B40" s="241"/>
      <c r="C40" s="241"/>
      <c r="D40" s="241"/>
      <c r="E40" s="241"/>
      <c r="F40" s="241"/>
      <c r="G40" s="241"/>
      <c r="H40" s="241"/>
      <c r="I40" s="241"/>
      <c r="J40" s="241"/>
      <c r="K40" s="241"/>
      <c r="L40" s="241"/>
      <c r="M40" s="241"/>
      <c r="N40" s="241"/>
      <c r="O40" s="241"/>
      <c r="P40" s="241"/>
      <c r="Q40" s="241"/>
      <c r="R40" s="242"/>
    </row>
    <row r="41" spans="1:22" ht="13.5" customHeight="1" x14ac:dyDescent="0.2">
      <c r="A41" s="213" t="s">
        <v>142</v>
      </c>
      <c r="B41" s="211"/>
      <c r="C41" s="211"/>
      <c r="D41" s="211"/>
      <c r="E41" s="211"/>
      <c r="F41" s="211"/>
      <c r="G41" s="212"/>
      <c r="H41" s="213" t="s">
        <v>40</v>
      </c>
      <c r="I41" s="211"/>
      <c r="J41" s="211"/>
      <c r="K41" s="219"/>
      <c r="L41" s="75"/>
      <c r="M41" s="102"/>
      <c r="N41" s="102"/>
      <c r="O41" s="102"/>
      <c r="P41" s="102"/>
      <c r="Q41" s="250" t="s">
        <v>143</v>
      </c>
      <c r="R41" s="212"/>
    </row>
    <row r="42" spans="1:22" ht="12.75" customHeight="1" x14ac:dyDescent="0.2">
      <c r="A42" s="76"/>
      <c r="B42" s="251"/>
      <c r="C42" s="241"/>
      <c r="D42" s="252"/>
      <c r="E42" s="76"/>
      <c r="F42" s="76"/>
      <c r="G42" s="76"/>
      <c r="H42" s="277" t="s">
        <v>144</v>
      </c>
      <c r="I42" s="237"/>
      <c r="J42" s="237"/>
      <c r="K42" s="237"/>
      <c r="L42" s="227"/>
      <c r="M42" s="251"/>
      <c r="N42" s="252"/>
      <c r="O42" s="251"/>
      <c r="P42" s="252"/>
      <c r="Q42" s="251"/>
      <c r="R42" s="252"/>
    </row>
    <row r="43" spans="1:22" ht="13.5" customHeight="1" x14ac:dyDescent="0.2">
      <c r="A43" s="93" t="s">
        <v>45</v>
      </c>
      <c r="B43" s="254"/>
      <c r="C43" s="202"/>
      <c r="D43" s="204"/>
      <c r="E43" s="77" t="s">
        <v>145</v>
      </c>
      <c r="F43" s="92" t="s">
        <v>129</v>
      </c>
      <c r="G43" s="77" t="s">
        <v>130</v>
      </c>
      <c r="H43" s="228"/>
      <c r="I43" s="238"/>
      <c r="J43" s="238"/>
      <c r="K43" s="238"/>
      <c r="L43" s="229"/>
      <c r="M43" s="254" t="s">
        <v>146</v>
      </c>
      <c r="N43" s="204"/>
      <c r="O43" s="254" t="s">
        <v>147</v>
      </c>
      <c r="P43" s="204"/>
      <c r="Q43" s="254" t="s">
        <v>147</v>
      </c>
      <c r="R43" s="204"/>
    </row>
    <row r="44" spans="1:22" ht="12.75" customHeight="1" x14ac:dyDescent="0.2">
      <c r="A44" s="93" t="s">
        <v>101</v>
      </c>
      <c r="B44" s="254" t="s">
        <v>148</v>
      </c>
      <c r="C44" s="202"/>
      <c r="D44" s="204"/>
      <c r="E44" s="77" t="s">
        <v>49</v>
      </c>
      <c r="F44" s="92" t="s">
        <v>49</v>
      </c>
      <c r="G44" s="77" t="s">
        <v>132</v>
      </c>
      <c r="H44" s="251"/>
      <c r="I44" s="241"/>
      <c r="J44" s="241"/>
      <c r="K44" s="252"/>
      <c r="L44" s="80"/>
      <c r="M44" s="254" t="s">
        <v>149</v>
      </c>
      <c r="N44" s="204"/>
      <c r="O44" s="254" t="s">
        <v>150</v>
      </c>
      <c r="P44" s="204"/>
      <c r="Q44" s="254" t="s">
        <v>151</v>
      </c>
      <c r="R44" s="204"/>
    </row>
    <row r="45" spans="1:22" ht="12.75" customHeight="1" x14ac:dyDescent="0.2">
      <c r="A45" s="93" t="s">
        <v>61</v>
      </c>
      <c r="B45" s="254"/>
      <c r="C45" s="202"/>
      <c r="D45" s="204"/>
      <c r="E45" s="77" t="s">
        <v>152</v>
      </c>
      <c r="F45" s="92" t="s">
        <v>133</v>
      </c>
      <c r="G45" s="77" t="s">
        <v>134</v>
      </c>
      <c r="H45" s="254" t="s">
        <v>135</v>
      </c>
      <c r="I45" s="202"/>
      <c r="J45" s="202"/>
      <c r="K45" s="204"/>
      <c r="L45" s="77" t="s">
        <v>32</v>
      </c>
      <c r="M45" s="254" t="s">
        <v>153</v>
      </c>
      <c r="N45" s="204"/>
      <c r="O45" s="254" t="s">
        <v>154</v>
      </c>
      <c r="P45" s="204"/>
      <c r="Q45" s="254" t="s">
        <v>154</v>
      </c>
      <c r="R45" s="204"/>
    </row>
    <row r="46" spans="1:22" ht="13.5" customHeight="1" x14ac:dyDescent="0.2">
      <c r="A46" s="81"/>
      <c r="B46" s="255"/>
      <c r="C46" s="211"/>
      <c r="D46" s="219"/>
      <c r="E46" s="77" t="s">
        <v>155</v>
      </c>
      <c r="F46" s="81"/>
      <c r="G46" s="81"/>
      <c r="H46" s="255"/>
      <c r="I46" s="211"/>
      <c r="J46" s="211"/>
      <c r="K46" s="219"/>
      <c r="L46" s="82"/>
      <c r="M46" s="255"/>
      <c r="N46" s="219"/>
      <c r="O46" s="255"/>
      <c r="P46" s="219"/>
      <c r="Q46" s="255"/>
      <c r="R46" s="219"/>
    </row>
    <row r="47" spans="1:22" ht="13.5" customHeight="1" x14ac:dyDescent="0.2">
      <c r="A47" s="84">
        <v>1</v>
      </c>
      <c r="B47" s="253">
        <v>2</v>
      </c>
      <c r="C47" s="208"/>
      <c r="D47" s="209"/>
      <c r="E47" s="84">
        <v>3</v>
      </c>
      <c r="F47" s="107">
        <v>4</v>
      </c>
      <c r="G47" s="107">
        <v>5</v>
      </c>
      <c r="H47" s="253">
        <v>6</v>
      </c>
      <c r="I47" s="208"/>
      <c r="J47" s="208"/>
      <c r="K47" s="209"/>
      <c r="L47" s="84">
        <v>7</v>
      </c>
      <c r="M47" s="253">
        <v>8</v>
      </c>
      <c r="N47" s="209"/>
      <c r="O47" s="253">
        <v>9</v>
      </c>
      <c r="P47" s="209"/>
      <c r="Q47" s="253">
        <v>10</v>
      </c>
      <c r="R47" s="209"/>
    </row>
    <row r="48" spans="1:22" ht="13.5" customHeight="1" x14ac:dyDescent="0.2">
      <c r="A48" s="88" t="str">
        <f>ROW()-ROW(Table8)&amp;"."</f>
        <v>1.</v>
      </c>
      <c r="B48" s="257" t="s">
        <v>11</v>
      </c>
      <c r="C48" s="208"/>
      <c r="D48" s="209"/>
      <c r="E48" s="32" t="s">
        <v>11</v>
      </c>
      <c r="F48" s="38" t="s">
        <v>11</v>
      </c>
      <c r="G48" s="31" t="s">
        <v>11</v>
      </c>
      <c r="H48" s="257" t="s">
        <v>11</v>
      </c>
      <c r="I48" s="208"/>
      <c r="J48" s="208"/>
      <c r="K48" s="209"/>
      <c r="L48" s="33" t="s">
        <v>11</v>
      </c>
      <c r="M48" s="257" t="s">
        <v>11</v>
      </c>
      <c r="N48" s="209"/>
      <c r="O48" s="257" t="s">
        <v>11</v>
      </c>
      <c r="P48" s="209"/>
      <c r="Q48" s="257" t="s">
        <v>11</v>
      </c>
      <c r="R48" s="209"/>
    </row>
    <row r="49" spans="1:18" ht="13.5" customHeight="1" x14ac:dyDescent="0.2">
      <c r="A49" s="88" t="str">
        <f>ROW()-ROW(Table8)&amp;"."</f>
        <v>2.</v>
      </c>
      <c r="B49" s="257" t="s">
        <v>11</v>
      </c>
      <c r="C49" s="208"/>
      <c r="D49" s="209"/>
      <c r="E49" s="32" t="s">
        <v>11</v>
      </c>
      <c r="F49" s="38" t="s">
        <v>11</v>
      </c>
      <c r="G49" s="32" t="s">
        <v>11</v>
      </c>
      <c r="H49" s="257" t="s">
        <v>11</v>
      </c>
      <c r="I49" s="208"/>
      <c r="J49" s="208"/>
      <c r="K49" s="209"/>
      <c r="L49" s="33" t="s">
        <v>11</v>
      </c>
      <c r="M49" s="257" t="s">
        <v>11</v>
      </c>
      <c r="N49" s="209"/>
      <c r="O49" s="257" t="s">
        <v>11</v>
      </c>
      <c r="P49" s="209"/>
      <c r="Q49" s="257" t="s">
        <v>11</v>
      </c>
      <c r="R49" s="209"/>
    </row>
    <row r="50" spans="1:18" ht="13.5" customHeight="1" x14ac:dyDescent="0.2">
      <c r="A50" s="88" t="str">
        <f>ROW()-ROW(Table8)&amp;"."</f>
        <v>3.</v>
      </c>
      <c r="B50" s="257" t="s">
        <v>11</v>
      </c>
      <c r="C50" s="208"/>
      <c r="D50" s="209"/>
      <c r="E50" s="32" t="s">
        <v>11</v>
      </c>
      <c r="F50" s="38" t="s">
        <v>11</v>
      </c>
      <c r="G50" s="32" t="s">
        <v>11</v>
      </c>
      <c r="H50" s="257" t="s">
        <v>11</v>
      </c>
      <c r="I50" s="208"/>
      <c r="J50" s="208"/>
      <c r="K50" s="209"/>
      <c r="L50" s="33" t="s">
        <v>11</v>
      </c>
      <c r="M50" s="257" t="s">
        <v>11</v>
      </c>
      <c r="N50" s="209"/>
      <c r="O50" s="257" t="s">
        <v>11</v>
      </c>
      <c r="P50" s="209"/>
      <c r="Q50" s="257" t="s">
        <v>11</v>
      </c>
      <c r="R50" s="209"/>
    </row>
    <row r="51" spans="1:18" ht="13.5" customHeight="1" x14ac:dyDescent="0.2">
      <c r="A51" s="259"/>
      <c r="B51" s="241"/>
      <c r="C51" s="241"/>
      <c r="D51" s="241"/>
      <c r="E51" s="241"/>
      <c r="F51" s="241"/>
      <c r="G51" s="241"/>
      <c r="H51" s="241"/>
      <c r="I51" s="241"/>
      <c r="J51" s="241"/>
      <c r="K51" s="241"/>
      <c r="L51" s="241"/>
      <c r="M51" s="241"/>
      <c r="N51" s="241"/>
      <c r="O51" s="241"/>
      <c r="P51" s="241"/>
      <c r="Q51" s="241"/>
      <c r="R51" s="242"/>
    </row>
    <row r="52" spans="1:18" ht="13.5" customHeight="1" x14ac:dyDescent="0.2">
      <c r="A52" s="269" t="s">
        <v>156</v>
      </c>
      <c r="B52" s="211"/>
      <c r="C52" s="211"/>
      <c r="D52" s="211"/>
      <c r="E52" s="211"/>
      <c r="F52" s="211"/>
      <c r="G52" s="212"/>
      <c r="H52" s="213" t="s">
        <v>40</v>
      </c>
      <c r="I52" s="211"/>
      <c r="J52" s="211"/>
      <c r="K52" s="219"/>
      <c r="L52" s="75"/>
      <c r="M52" s="102"/>
      <c r="N52" s="102"/>
      <c r="O52" s="102"/>
      <c r="P52" s="102"/>
      <c r="Q52" s="250" t="s">
        <v>157</v>
      </c>
      <c r="R52" s="212"/>
    </row>
    <row r="53" spans="1:18" ht="12.75" customHeight="1" x14ac:dyDescent="0.2">
      <c r="A53" s="76"/>
      <c r="B53" s="251"/>
      <c r="C53" s="241"/>
      <c r="D53" s="252"/>
      <c r="E53" s="76"/>
      <c r="F53" s="76"/>
      <c r="G53" s="76"/>
      <c r="H53" s="277" t="s">
        <v>158</v>
      </c>
      <c r="I53" s="237"/>
      <c r="J53" s="237"/>
      <c r="K53" s="237"/>
      <c r="L53" s="227"/>
      <c r="M53" s="251"/>
      <c r="N53" s="252"/>
      <c r="O53" s="251"/>
      <c r="P53" s="252"/>
      <c r="Q53" s="251"/>
      <c r="R53" s="252"/>
    </row>
    <row r="54" spans="1:18" ht="13.5" customHeight="1" x14ac:dyDescent="0.2">
      <c r="A54" s="93" t="s">
        <v>45</v>
      </c>
      <c r="B54" s="254"/>
      <c r="C54" s="202"/>
      <c r="D54" s="204"/>
      <c r="E54" s="77" t="s">
        <v>159</v>
      </c>
      <c r="F54" s="92" t="s">
        <v>129</v>
      </c>
      <c r="G54" s="77" t="s">
        <v>130</v>
      </c>
      <c r="H54" s="228"/>
      <c r="I54" s="238"/>
      <c r="J54" s="238"/>
      <c r="K54" s="238"/>
      <c r="L54" s="229"/>
      <c r="M54" s="254" t="s">
        <v>146</v>
      </c>
      <c r="N54" s="204"/>
      <c r="O54" s="254"/>
      <c r="P54" s="204"/>
      <c r="Q54" s="254" t="s">
        <v>160</v>
      </c>
      <c r="R54" s="204"/>
    </row>
    <row r="55" spans="1:18" ht="12.75" customHeight="1" x14ac:dyDescent="0.2">
      <c r="A55" s="93" t="s">
        <v>101</v>
      </c>
      <c r="B55" s="254" t="s">
        <v>161</v>
      </c>
      <c r="C55" s="202"/>
      <c r="D55" s="204"/>
      <c r="E55" s="77" t="s">
        <v>49</v>
      </c>
      <c r="F55" s="92" t="s">
        <v>49</v>
      </c>
      <c r="G55" s="77" t="s">
        <v>132</v>
      </c>
      <c r="H55" s="251"/>
      <c r="I55" s="241"/>
      <c r="J55" s="241"/>
      <c r="K55" s="252"/>
      <c r="L55" s="80"/>
      <c r="M55" s="254" t="s">
        <v>149</v>
      </c>
      <c r="N55" s="204"/>
      <c r="O55" s="280" t="s">
        <v>1017</v>
      </c>
      <c r="P55" s="281"/>
      <c r="Q55" s="254" t="s">
        <v>162</v>
      </c>
      <c r="R55" s="204"/>
    </row>
    <row r="56" spans="1:18" ht="12.75" customHeight="1" x14ac:dyDescent="0.2">
      <c r="A56" s="93" t="s">
        <v>61</v>
      </c>
      <c r="B56" s="254"/>
      <c r="C56" s="202"/>
      <c r="D56" s="204"/>
      <c r="E56" s="77" t="s">
        <v>163</v>
      </c>
      <c r="F56" s="92" t="s">
        <v>133</v>
      </c>
      <c r="G56" s="77" t="s">
        <v>134</v>
      </c>
      <c r="H56" s="254" t="s">
        <v>135</v>
      </c>
      <c r="I56" s="202"/>
      <c r="J56" s="202"/>
      <c r="K56" s="204"/>
      <c r="L56" s="77" t="s">
        <v>32</v>
      </c>
      <c r="M56" s="254" t="s">
        <v>164</v>
      </c>
      <c r="N56" s="204"/>
      <c r="O56" s="151" t="s">
        <v>1018</v>
      </c>
      <c r="P56" s="152"/>
      <c r="Q56" s="254" t="s">
        <v>165</v>
      </c>
      <c r="R56" s="204"/>
    </row>
    <row r="57" spans="1:18" ht="13.5" customHeight="1" x14ac:dyDescent="0.2">
      <c r="A57" s="81"/>
      <c r="B57" s="255"/>
      <c r="C57" s="211"/>
      <c r="D57" s="219"/>
      <c r="E57" s="77" t="s">
        <v>166</v>
      </c>
      <c r="F57" s="81"/>
      <c r="G57" s="81"/>
      <c r="H57" s="255"/>
      <c r="I57" s="211"/>
      <c r="J57" s="211"/>
      <c r="K57" s="219"/>
      <c r="L57" s="82"/>
      <c r="M57" s="255"/>
      <c r="N57" s="219"/>
      <c r="O57" s="255"/>
      <c r="P57" s="219"/>
      <c r="Q57" s="255"/>
      <c r="R57" s="219"/>
    </row>
    <row r="58" spans="1:18" ht="13.5" customHeight="1" x14ac:dyDescent="0.2">
      <c r="A58" s="84">
        <v>1</v>
      </c>
      <c r="B58" s="253">
        <v>2</v>
      </c>
      <c r="C58" s="208"/>
      <c r="D58" s="209"/>
      <c r="E58" s="84">
        <v>3</v>
      </c>
      <c r="F58" s="107">
        <v>4</v>
      </c>
      <c r="G58" s="107">
        <v>5</v>
      </c>
      <c r="H58" s="253">
        <v>6</v>
      </c>
      <c r="I58" s="208"/>
      <c r="J58" s="208"/>
      <c r="K58" s="209"/>
      <c r="L58" s="84">
        <v>7</v>
      </c>
      <c r="M58" s="253">
        <v>8</v>
      </c>
      <c r="N58" s="209"/>
      <c r="O58" s="253">
        <v>9</v>
      </c>
      <c r="P58" s="209"/>
      <c r="Q58" s="253">
        <v>10</v>
      </c>
      <c r="R58" s="209"/>
    </row>
    <row r="59" spans="1:18" ht="13.5" customHeight="1" x14ac:dyDescent="0.2">
      <c r="A59" s="88" t="str">
        <f>ROW()-ROW(Table9)&amp;"."</f>
        <v>1.</v>
      </c>
      <c r="B59" s="257" t="s">
        <v>11</v>
      </c>
      <c r="C59" s="208"/>
      <c r="D59" s="209"/>
      <c r="E59" s="32" t="s">
        <v>11</v>
      </c>
      <c r="F59" s="38" t="s">
        <v>11</v>
      </c>
      <c r="G59" s="31" t="s">
        <v>11</v>
      </c>
      <c r="H59" s="257" t="s">
        <v>11</v>
      </c>
      <c r="I59" s="208"/>
      <c r="J59" s="208"/>
      <c r="K59" s="209"/>
      <c r="L59" s="33" t="s">
        <v>11</v>
      </c>
      <c r="M59" s="257" t="s">
        <v>11</v>
      </c>
      <c r="N59" s="209"/>
      <c r="O59" s="257" t="s">
        <v>11</v>
      </c>
      <c r="P59" s="209"/>
      <c r="Q59" s="257" t="s">
        <v>11</v>
      </c>
      <c r="R59" s="209"/>
    </row>
    <row r="60" spans="1:18" ht="13.5" customHeight="1" x14ac:dyDescent="0.2">
      <c r="A60" s="88" t="str">
        <f>ROW()-ROW(Table9)&amp;"."</f>
        <v>2.</v>
      </c>
      <c r="B60" s="257" t="s">
        <v>11</v>
      </c>
      <c r="C60" s="208"/>
      <c r="D60" s="209"/>
      <c r="E60" s="32" t="s">
        <v>11</v>
      </c>
      <c r="F60" s="38" t="s">
        <v>11</v>
      </c>
      <c r="G60" s="32" t="s">
        <v>11</v>
      </c>
      <c r="H60" s="257" t="s">
        <v>11</v>
      </c>
      <c r="I60" s="208"/>
      <c r="J60" s="208"/>
      <c r="K60" s="209"/>
      <c r="L60" s="33" t="s">
        <v>11</v>
      </c>
      <c r="M60" s="257" t="s">
        <v>11</v>
      </c>
      <c r="N60" s="209"/>
      <c r="O60" s="257" t="s">
        <v>11</v>
      </c>
      <c r="P60" s="209"/>
      <c r="Q60" s="257" t="s">
        <v>11</v>
      </c>
      <c r="R60" s="209"/>
    </row>
    <row r="61" spans="1:18" ht="13.5" customHeight="1" x14ac:dyDescent="0.2">
      <c r="A61" s="88" t="str">
        <f>ROW()-ROW(Table9)&amp;"."</f>
        <v>3.</v>
      </c>
      <c r="B61" s="257" t="s">
        <v>11</v>
      </c>
      <c r="C61" s="208"/>
      <c r="D61" s="209"/>
      <c r="E61" s="32" t="s">
        <v>11</v>
      </c>
      <c r="F61" s="38" t="s">
        <v>11</v>
      </c>
      <c r="G61" s="32" t="s">
        <v>11</v>
      </c>
      <c r="H61" s="257" t="s">
        <v>11</v>
      </c>
      <c r="I61" s="208"/>
      <c r="J61" s="208"/>
      <c r="K61" s="209"/>
      <c r="L61" s="33" t="s">
        <v>11</v>
      </c>
      <c r="M61" s="257" t="s">
        <v>11</v>
      </c>
      <c r="N61" s="209"/>
      <c r="O61" s="257" t="s">
        <v>11</v>
      </c>
      <c r="P61" s="209"/>
      <c r="Q61" s="257" t="s">
        <v>11</v>
      </c>
      <c r="R61" s="209"/>
    </row>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sheetData>
  <mergeCells count="177">
    <mergeCell ref="M54:N54"/>
    <mergeCell ref="O54:P54"/>
    <mergeCell ref="Q54:R54"/>
    <mergeCell ref="H55:K55"/>
    <mergeCell ref="H56:K56"/>
    <mergeCell ref="O60:P60"/>
    <mergeCell ref="Q60:R60"/>
    <mergeCell ref="M60:N60"/>
    <mergeCell ref="O61:P61"/>
    <mergeCell ref="Q61:R61"/>
    <mergeCell ref="H58:K58"/>
    <mergeCell ref="H59:K59"/>
    <mergeCell ref="M59:N59"/>
    <mergeCell ref="O59:P59"/>
    <mergeCell ref="Q59:R59"/>
    <mergeCell ref="H60:K60"/>
    <mergeCell ref="H61:K61"/>
    <mergeCell ref="M61:N61"/>
    <mergeCell ref="H50:K50"/>
    <mergeCell ref="M50:N50"/>
    <mergeCell ref="M53:N53"/>
    <mergeCell ref="O53:P53"/>
    <mergeCell ref="H57:K57"/>
    <mergeCell ref="M57:N57"/>
    <mergeCell ref="O57:P57"/>
    <mergeCell ref="Q57:R57"/>
    <mergeCell ref="M58:N58"/>
    <mergeCell ref="O58:P58"/>
    <mergeCell ref="Q58:R58"/>
    <mergeCell ref="O50:P50"/>
    <mergeCell ref="Q50:R50"/>
    <mergeCell ref="A51:R51"/>
    <mergeCell ref="A52:G52"/>
    <mergeCell ref="H52:K52"/>
    <mergeCell ref="Q52:R52"/>
    <mergeCell ref="Q53:R53"/>
    <mergeCell ref="O55:P55"/>
    <mergeCell ref="Q55:R55"/>
    <mergeCell ref="M55:N55"/>
    <mergeCell ref="M56:N56"/>
    <mergeCell ref="Q56:R56"/>
    <mergeCell ref="H53:L54"/>
    <mergeCell ref="H47:K47"/>
    <mergeCell ref="M47:N47"/>
    <mergeCell ref="O47:P47"/>
    <mergeCell ref="Q47:R47"/>
    <mergeCell ref="M48:N48"/>
    <mergeCell ref="O48:P48"/>
    <mergeCell ref="Q48:R48"/>
    <mergeCell ref="H48:K48"/>
    <mergeCell ref="H49:K49"/>
    <mergeCell ref="M49:N49"/>
    <mergeCell ref="O49:P49"/>
    <mergeCell ref="Q49:R49"/>
    <mergeCell ref="M46:N46"/>
    <mergeCell ref="O46:P46"/>
    <mergeCell ref="Q46:R46"/>
    <mergeCell ref="H42:L43"/>
    <mergeCell ref="H44:K44"/>
    <mergeCell ref="M44:N44"/>
    <mergeCell ref="O44:P44"/>
    <mergeCell ref="Q44:R44"/>
    <mergeCell ref="H45:K45"/>
    <mergeCell ref="H46:K46"/>
    <mergeCell ref="O33:R33"/>
    <mergeCell ref="A40:R40"/>
    <mergeCell ref="A41:G41"/>
    <mergeCell ref="H41:K41"/>
    <mergeCell ref="Q41:R41"/>
    <mergeCell ref="O45:P45"/>
    <mergeCell ref="Q45:R45"/>
    <mergeCell ref="M42:N42"/>
    <mergeCell ref="O42:P42"/>
    <mergeCell ref="Q42:R42"/>
    <mergeCell ref="B43:D43"/>
    <mergeCell ref="M43:N43"/>
    <mergeCell ref="O43:P43"/>
    <mergeCell ref="Q43:R43"/>
    <mergeCell ref="M45:N45"/>
    <mergeCell ref="F33:I33"/>
    <mergeCell ref="K33:L33"/>
    <mergeCell ref="M33:N33"/>
    <mergeCell ref="G15:M15"/>
    <mergeCell ref="G16:M16"/>
    <mergeCell ref="G17:M17"/>
    <mergeCell ref="G18:M18"/>
    <mergeCell ref="G19:M19"/>
    <mergeCell ref="G20:M20"/>
    <mergeCell ref="M27:N27"/>
    <mergeCell ref="O27:R27"/>
    <mergeCell ref="O16:R16"/>
    <mergeCell ref="O17:R17"/>
    <mergeCell ref="O18:R18"/>
    <mergeCell ref="O19:R19"/>
    <mergeCell ref="O20:R20"/>
    <mergeCell ref="O15:R15"/>
    <mergeCell ref="A2:R2"/>
    <mergeCell ref="A3:F3"/>
    <mergeCell ref="G3:R4"/>
    <mergeCell ref="A4:F4"/>
    <mergeCell ref="A7:R7"/>
    <mergeCell ref="A8:R8"/>
    <mergeCell ref="A10:R10"/>
    <mergeCell ref="O13:R13"/>
    <mergeCell ref="O14:R14"/>
    <mergeCell ref="A11:R11"/>
    <mergeCell ref="A12:G12"/>
    <mergeCell ref="H12:K12"/>
    <mergeCell ref="Q12:R12"/>
    <mergeCell ref="B13:D13"/>
    <mergeCell ref="B14:D14"/>
    <mergeCell ref="G13:N14"/>
    <mergeCell ref="K28:L28"/>
    <mergeCell ref="F29:I29"/>
    <mergeCell ref="K29:L29"/>
    <mergeCell ref="F30:I30"/>
    <mergeCell ref="K30:L30"/>
    <mergeCell ref="K31:L31"/>
    <mergeCell ref="F31:I31"/>
    <mergeCell ref="F32:I32"/>
    <mergeCell ref="K32:L32"/>
    <mergeCell ref="O31:R31"/>
    <mergeCell ref="O32:R32"/>
    <mergeCell ref="M28:N28"/>
    <mergeCell ref="O28:R28"/>
    <mergeCell ref="M29:N29"/>
    <mergeCell ref="O29:R29"/>
    <mergeCell ref="M30:N30"/>
    <mergeCell ref="O30:R30"/>
    <mergeCell ref="M31:N31"/>
    <mergeCell ref="M32:N32"/>
    <mergeCell ref="B47:D47"/>
    <mergeCell ref="B48:D48"/>
    <mergeCell ref="B49:D49"/>
    <mergeCell ref="B60:D60"/>
    <mergeCell ref="B61:D61"/>
    <mergeCell ref="B50:D50"/>
    <mergeCell ref="B53:D53"/>
    <mergeCell ref="B55:D55"/>
    <mergeCell ref="B56:D56"/>
    <mergeCell ref="B57:D57"/>
    <mergeCell ref="B58:D58"/>
    <mergeCell ref="B59:D59"/>
    <mergeCell ref="B54:D54"/>
    <mergeCell ref="B29:C29"/>
    <mergeCell ref="B30:C30"/>
    <mergeCell ref="B31:C31"/>
    <mergeCell ref="B32:C32"/>
    <mergeCell ref="B33:C33"/>
    <mergeCell ref="B42:D42"/>
    <mergeCell ref="B44:D44"/>
    <mergeCell ref="B45:D45"/>
    <mergeCell ref="B46:D46"/>
    <mergeCell ref="B15:D15"/>
    <mergeCell ref="B16:D16"/>
    <mergeCell ref="B17:D17"/>
    <mergeCell ref="B18:D18"/>
    <mergeCell ref="B19:D19"/>
    <mergeCell ref="B20:D20"/>
    <mergeCell ref="B25:C25"/>
    <mergeCell ref="B27:C27"/>
    <mergeCell ref="B28:C28"/>
    <mergeCell ref="A23:R23"/>
    <mergeCell ref="A24:G24"/>
    <mergeCell ref="H24:K24"/>
    <mergeCell ref="Q24:R24"/>
    <mergeCell ref="K25:L25"/>
    <mergeCell ref="M25:N25"/>
    <mergeCell ref="O25:R25"/>
    <mergeCell ref="F25:J26"/>
    <mergeCell ref="B26:C26"/>
    <mergeCell ref="K26:L26"/>
    <mergeCell ref="M26:N26"/>
    <mergeCell ref="O26:R26"/>
    <mergeCell ref="F27:I27"/>
    <mergeCell ref="F28:I28"/>
    <mergeCell ref="K27:L27"/>
  </mergeCells>
  <conditionalFormatting sqref="E48:E50 B31:C39 B19:D22 E59:E61">
    <cfRule type="expression" dxfId="8" priority="1">
      <formula>AND(ISNUMBER(VALUE(INDEX($A$2:$Z$1012,ROW(),COLUMN()))),IF(ISERROR(VALUE(INDEX($A$2:$Z$1012,ROW(),COLUMN()))),FALSE,VALUE(INDEX($A$2:$Z$1012,ROW(),COLUMN()))&gt;0))=FALSE</formula>
    </cfRule>
  </conditionalFormatting>
  <conditionalFormatting sqref="G48:G50 E31:E39 F19:F22 G59:G61">
    <cfRule type="expression" dxfId="7" priority="2">
      <formula>AND(ISNUMBER(VALUE(INDEX($A$2:$Z$1012,ROW(),COLUMN()))),IF(ISERROR(VALUE(INDEX($A$2:$Z$1012,ROW(),COLUMN()))),FALSE,VALUE(INDEX($A$2:$Z$1012,ROW(),COLUMN()))&gt;=0))=FALSE</formula>
    </cfRule>
  </conditionalFormatting>
  <conditionalFormatting sqref="L48:L50 J31:J39 N19:N22 L59:L61">
    <cfRule type="expression" dxfId="6" priority="3">
      <formula>AND(ISNUMBER(VALUE(INDEX($A$2:$Z$1012,ROW(),COLUMN()))),LEN(INDEX($A$2:$Z$1012,ROW(),COLUMN()))=10)=FALSE</formula>
    </cfRule>
  </conditionalFormatting>
  <dataValidations count="3">
    <dataValidation type="list" allowBlank="1" showInputMessage="1" showErrorMessage="1" prompt=" - " sqref="E19:E22 D31:D39 F48:F50 F59:F61">
      <formula1>ListCurrency</formula1>
    </dataValidation>
    <dataValidation type="list" allowBlank="1" showInputMessage="1" showErrorMessage="1" prompt=" - " sqref="L12 L24 L41 L52">
      <formula1>ListSelected</formula1>
    </dataValidation>
    <dataValidation type="list" allowBlank="1" showInputMessage="1" showErrorMessage="1" prompt=" - " sqref="O19:O22 O31:O39">
      <formula1>ListCashOrigin2</formula1>
    </dataValidation>
  </dataValidations>
  <pageMargins left="0.7" right="0.7" top="0.75" bottom="0.75" header="0" footer="0"/>
  <pageSetup orientation="landscape" r:id="rId1"/>
  <headerFooter>
    <oddHeader>&amp;R&amp;D, &amp;T</oddHeader>
    <oddFooter>&amp;CДекларатор:                                  /подпис/&amp;R&amp;A-&amp;P/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1009"/>
  <sheetViews>
    <sheetView topLeftCell="A28" workbookViewId="0">
      <selection activeCell="V53" sqref="V53"/>
    </sheetView>
  </sheetViews>
  <sheetFormatPr defaultColWidth="14.42578125" defaultRowHeight="15" customHeight="1" x14ac:dyDescent="0.2"/>
  <cols>
    <col min="1" max="1" width="4.140625" style="70" customWidth="1"/>
    <col min="2" max="2" width="8.140625" style="70" customWidth="1"/>
    <col min="3" max="3" width="4" style="70" customWidth="1"/>
    <col min="4" max="4" width="7" style="70" customWidth="1"/>
    <col min="5" max="5" width="9.7109375" style="70" customWidth="1"/>
    <col min="6" max="6" width="8.42578125" style="70" customWidth="1"/>
    <col min="7" max="7" width="8.28515625" style="70" customWidth="1"/>
    <col min="8" max="8" width="8.5703125" style="70" customWidth="1"/>
    <col min="9" max="9" width="9.28515625" style="70" customWidth="1"/>
    <col min="10" max="10" width="8.7109375" style="70" customWidth="1"/>
    <col min="11" max="11" width="9.7109375" style="70" customWidth="1"/>
    <col min="12" max="12" width="5.42578125" style="70" customWidth="1"/>
    <col min="13" max="13" width="7" style="70" customWidth="1"/>
    <col min="14" max="14" width="8.7109375" style="70" customWidth="1"/>
    <col min="15" max="15" width="6" style="70" customWidth="1"/>
    <col min="16" max="16" width="10.7109375" style="70" customWidth="1"/>
    <col min="17" max="17" width="0.28515625" style="70" customWidth="1"/>
    <col min="18" max="18" width="2.7109375" style="70" customWidth="1"/>
    <col min="19" max="26" width="8" style="70" customWidth="1"/>
    <col min="27" max="16384" width="14.42578125" style="70"/>
  </cols>
  <sheetData>
    <row r="2" spans="1:23" ht="13.5" customHeight="1" thickBot="1" x14ac:dyDescent="0.25">
      <c r="A2" s="284"/>
      <c r="B2" s="238"/>
      <c r="C2" s="238"/>
      <c r="D2" s="238"/>
      <c r="E2" s="238"/>
      <c r="F2" s="238"/>
      <c r="G2" s="238"/>
      <c r="H2" s="238"/>
      <c r="I2" s="238"/>
      <c r="J2" s="238"/>
      <c r="K2" s="238"/>
      <c r="L2" s="238"/>
      <c r="M2" s="238"/>
      <c r="N2" s="238"/>
      <c r="O2" s="238"/>
      <c r="P2" s="238"/>
      <c r="Q2" s="238"/>
    </row>
    <row r="3" spans="1:23" ht="12.75" customHeight="1" x14ac:dyDescent="0.2">
      <c r="A3" s="285" t="s">
        <v>35</v>
      </c>
      <c r="B3" s="237"/>
      <c r="C3" s="237"/>
      <c r="D3" s="237"/>
      <c r="E3" s="237"/>
      <c r="F3" s="227"/>
      <c r="G3" s="286"/>
      <c r="H3" s="237"/>
      <c r="I3" s="237"/>
      <c r="J3" s="237"/>
      <c r="K3" s="237"/>
      <c r="L3" s="237"/>
      <c r="M3" s="237"/>
      <c r="N3" s="237"/>
      <c r="O3" s="237"/>
      <c r="P3" s="237"/>
      <c r="Q3" s="227"/>
    </row>
    <row r="4" spans="1:23" ht="13.5" customHeight="1" x14ac:dyDescent="0.2">
      <c r="A4" s="287" t="s">
        <v>36</v>
      </c>
      <c r="B4" s="238"/>
      <c r="C4" s="238"/>
      <c r="D4" s="238"/>
      <c r="E4" s="238"/>
      <c r="F4" s="229"/>
      <c r="G4" s="228"/>
      <c r="H4" s="238"/>
      <c r="I4" s="238"/>
      <c r="J4" s="238"/>
      <c r="K4" s="238"/>
      <c r="L4" s="238"/>
      <c r="M4" s="238"/>
      <c r="N4" s="238"/>
      <c r="O4" s="238"/>
      <c r="P4" s="238"/>
      <c r="Q4" s="229"/>
    </row>
    <row r="5" spans="1:23" ht="12.75" customHeight="1" x14ac:dyDescent="0.2">
      <c r="A5" s="271"/>
      <c r="B5" s="241"/>
      <c r="C5" s="241"/>
      <c r="D5" s="241"/>
      <c r="E5" s="241"/>
      <c r="F5" s="241"/>
      <c r="G5" s="241"/>
      <c r="H5" s="241"/>
      <c r="I5" s="241"/>
      <c r="J5" s="241"/>
      <c r="K5" s="241"/>
      <c r="L5" s="241"/>
      <c r="M5" s="241"/>
      <c r="N5" s="241"/>
      <c r="O5" s="241"/>
      <c r="P5" s="241"/>
      <c r="Q5" s="242"/>
    </row>
    <row r="6" spans="1:23" ht="12.75" customHeight="1" x14ac:dyDescent="0.2">
      <c r="A6" s="272" t="s">
        <v>167</v>
      </c>
      <c r="B6" s="273"/>
      <c r="C6" s="273"/>
      <c r="D6" s="273"/>
      <c r="E6" s="273"/>
      <c r="F6" s="273"/>
      <c r="G6" s="273"/>
      <c r="H6" s="273"/>
      <c r="I6" s="273"/>
      <c r="J6" s="273"/>
      <c r="K6" s="273"/>
      <c r="L6" s="273"/>
      <c r="M6" s="273"/>
      <c r="N6" s="273"/>
      <c r="O6" s="273"/>
      <c r="P6" s="273"/>
      <c r="Q6" s="274"/>
    </row>
    <row r="7" spans="1:23" ht="26.25" customHeight="1" x14ac:dyDescent="0.2">
      <c r="A7" s="272" t="s">
        <v>168</v>
      </c>
      <c r="B7" s="273"/>
      <c r="C7" s="273"/>
      <c r="D7" s="273"/>
      <c r="E7" s="273"/>
      <c r="F7" s="273"/>
      <c r="G7" s="273"/>
      <c r="H7" s="273"/>
      <c r="I7" s="273"/>
      <c r="J7" s="273"/>
      <c r="K7" s="273"/>
      <c r="L7" s="273"/>
      <c r="M7" s="273"/>
      <c r="N7" s="273"/>
      <c r="O7" s="273"/>
      <c r="P7" s="273"/>
      <c r="Q7" s="274"/>
    </row>
    <row r="8" spans="1:23" ht="26.25" customHeight="1" x14ac:dyDescent="0.2">
      <c r="A8" s="153"/>
      <c r="B8" s="154"/>
      <c r="C8" s="154"/>
      <c r="D8" s="154"/>
      <c r="E8" s="154"/>
      <c r="F8" s="154"/>
      <c r="G8" s="154"/>
      <c r="H8" s="154"/>
      <c r="I8" s="154"/>
      <c r="J8" s="154"/>
      <c r="K8" s="154"/>
      <c r="L8" s="154"/>
      <c r="M8" s="154"/>
      <c r="N8" s="154"/>
      <c r="O8" s="154"/>
      <c r="P8" s="154"/>
      <c r="Q8" s="154"/>
    </row>
    <row r="9" spans="1:23" ht="12.75" customHeight="1" x14ac:dyDescent="0.2">
      <c r="A9" s="155"/>
      <c r="B9" s="155"/>
      <c r="C9" s="155"/>
      <c r="D9" s="155"/>
      <c r="E9" s="155"/>
      <c r="F9" s="155"/>
      <c r="G9" s="155"/>
      <c r="H9" s="155"/>
      <c r="I9" s="155"/>
      <c r="J9" s="155"/>
      <c r="K9" s="155"/>
      <c r="L9" s="155"/>
      <c r="M9" s="155"/>
      <c r="N9" s="155"/>
      <c r="O9" s="155"/>
      <c r="P9" s="155"/>
      <c r="Q9" s="155"/>
    </row>
    <row r="10" spans="1:23" ht="13.5" customHeight="1" x14ac:dyDescent="0.2">
      <c r="A10" s="201" t="s">
        <v>169</v>
      </c>
      <c r="B10" s="202"/>
      <c r="C10" s="202"/>
      <c r="D10" s="202"/>
      <c r="E10" s="202"/>
      <c r="F10" s="202"/>
      <c r="G10" s="202"/>
      <c r="H10" s="202"/>
      <c r="I10" s="202"/>
      <c r="J10" s="202"/>
      <c r="K10" s="202"/>
      <c r="L10" s="202"/>
      <c r="M10" s="202"/>
      <c r="N10" s="202"/>
      <c r="O10" s="202"/>
      <c r="P10" s="202"/>
      <c r="Q10" s="203"/>
    </row>
    <row r="11" spans="1:23" ht="13.5" customHeight="1" x14ac:dyDescent="0.2">
      <c r="A11" s="213" t="s">
        <v>170</v>
      </c>
      <c r="B11" s="211"/>
      <c r="C11" s="211"/>
      <c r="D11" s="211"/>
      <c r="E11" s="211"/>
      <c r="F11" s="211"/>
      <c r="G11" s="211"/>
      <c r="H11" s="211"/>
      <c r="I11" s="212"/>
      <c r="J11" s="213" t="s">
        <v>40</v>
      </c>
      <c r="K11" s="211"/>
      <c r="L11" s="219"/>
      <c r="M11" s="75"/>
      <c r="N11" s="102"/>
      <c r="O11" s="102"/>
      <c r="P11" s="102"/>
      <c r="Q11" s="103" t="s">
        <v>171</v>
      </c>
    </row>
    <row r="12" spans="1:23" ht="12.75" customHeight="1" x14ac:dyDescent="0.2">
      <c r="A12" s="76"/>
      <c r="B12" s="251"/>
      <c r="C12" s="252"/>
      <c r="D12" s="76"/>
      <c r="E12" s="251"/>
      <c r="F12" s="252"/>
      <c r="G12" s="277" t="s">
        <v>172</v>
      </c>
      <c r="H12" s="237"/>
      <c r="I12" s="237"/>
      <c r="J12" s="237"/>
      <c r="K12" s="227"/>
      <c r="L12" s="251"/>
      <c r="M12" s="252"/>
      <c r="N12" s="251"/>
      <c r="O12" s="252"/>
      <c r="P12" s="251"/>
      <c r="Q12" s="252"/>
    </row>
    <row r="13" spans="1:23" ht="13.5" customHeight="1" x14ac:dyDescent="0.2">
      <c r="A13" s="93" t="s">
        <v>45</v>
      </c>
      <c r="B13" s="254" t="s">
        <v>139</v>
      </c>
      <c r="C13" s="204"/>
      <c r="D13" s="77" t="s">
        <v>129</v>
      </c>
      <c r="E13" s="254" t="s">
        <v>130</v>
      </c>
      <c r="F13" s="204"/>
      <c r="G13" s="228"/>
      <c r="H13" s="238"/>
      <c r="I13" s="238"/>
      <c r="J13" s="238"/>
      <c r="K13" s="229"/>
      <c r="L13" s="254"/>
      <c r="M13" s="204"/>
      <c r="N13" s="254"/>
      <c r="O13" s="204"/>
      <c r="P13" s="254" t="s">
        <v>100</v>
      </c>
      <c r="Q13" s="204"/>
      <c r="V13" s="69"/>
      <c r="W13" s="69"/>
    </row>
    <row r="14" spans="1:23" ht="12.75" customHeight="1" x14ac:dyDescent="0.2">
      <c r="A14" s="93" t="s">
        <v>101</v>
      </c>
      <c r="B14" s="254"/>
      <c r="C14" s="204"/>
      <c r="D14" s="77" t="s">
        <v>49</v>
      </c>
      <c r="E14" s="254" t="s">
        <v>132</v>
      </c>
      <c r="F14" s="204"/>
      <c r="G14" s="251"/>
      <c r="H14" s="241"/>
      <c r="I14" s="241"/>
      <c r="J14" s="252"/>
      <c r="K14" s="80"/>
      <c r="L14" s="254" t="s">
        <v>140</v>
      </c>
      <c r="M14" s="204"/>
      <c r="N14" s="254" t="s">
        <v>141</v>
      </c>
      <c r="O14" s="204"/>
      <c r="P14" s="254"/>
      <c r="Q14" s="204"/>
      <c r="V14" s="69"/>
      <c r="W14" s="69"/>
    </row>
    <row r="15" spans="1:23" ht="12.75" customHeight="1" x14ac:dyDescent="0.2">
      <c r="A15" s="93" t="s">
        <v>61</v>
      </c>
      <c r="B15" s="254" t="s">
        <v>173</v>
      </c>
      <c r="C15" s="204"/>
      <c r="D15" s="77" t="s">
        <v>133</v>
      </c>
      <c r="E15" s="254" t="s">
        <v>134</v>
      </c>
      <c r="F15" s="204"/>
      <c r="G15" s="254" t="s">
        <v>135</v>
      </c>
      <c r="H15" s="202"/>
      <c r="I15" s="202"/>
      <c r="J15" s="204"/>
      <c r="K15" s="77" t="s">
        <v>32</v>
      </c>
      <c r="L15" s="254"/>
      <c r="M15" s="204"/>
      <c r="N15" s="254"/>
      <c r="O15" s="204"/>
      <c r="P15" s="254" t="s">
        <v>77</v>
      </c>
      <c r="Q15" s="204"/>
      <c r="V15" s="69"/>
      <c r="W15" s="69"/>
    </row>
    <row r="16" spans="1:23" ht="13.5" customHeight="1" x14ac:dyDescent="0.2">
      <c r="A16" s="81"/>
      <c r="B16" s="255"/>
      <c r="C16" s="219"/>
      <c r="D16" s="81"/>
      <c r="E16" s="255"/>
      <c r="F16" s="219"/>
      <c r="G16" s="255"/>
      <c r="H16" s="211"/>
      <c r="I16" s="211"/>
      <c r="J16" s="219"/>
      <c r="K16" s="82"/>
      <c r="L16" s="255"/>
      <c r="M16" s="219"/>
      <c r="N16" s="255"/>
      <c r="O16" s="219"/>
      <c r="P16" s="104"/>
      <c r="Q16" s="105"/>
      <c r="V16" s="69"/>
      <c r="W16" s="69"/>
    </row>
    <row r="17" spans="1:26" ht="13.5" customHeight="1" x14ac:dyDescent="0.2">
      <c r="A17" s="84">
        <v>1</v>
      </c>
      <c r="B17" s="253">
        <v>2</v>
      </c>
      <c r="C17" s="209"/>
      <c r="D17" s="84">
        <v>3</v>
      </c>
      <c r="E17" s="253">
        <v>4</v>
      </c>
      <c r="F17" s="209"/>
      <c r="G17" s="253">
        <v>5</v>
      </c>
      <c r="H17" s="208"/>
      <c r="I17" s="208"/>
      <c r="J17" s="209"/>
      <c r="K17" s="84">
        <v>6</v>
      </c>
      <c r="L17" s="253">
        <v>7</v>
      </c>
      <c r="M17" s="209"/>
      <c r="N17" s="253">
        <v>8</v>
      </c>
      <c r="O17" s="209"/>
      <c r="P17" s="253">
        <v>9</v>
      </c>
      <c r="Q17" s="209"/>
      <c r="V17" s="69"/>
      <c r="W17" s="69"/>
    </row>
    <row r="18" spans="1:26" ht="13.5" customHeight="1" x14ac:dyDescent="0.2">
      <c r="A18" s="88" t="str">
        <f>ROW()-ROW(Table12N)&amp;"."</f>
        <v>1.</v>
      </c>
      <c r="B18" s="276"/>
      <c r="C18" s="209"/>
      <c r="D18" s="39"/>
      <c r="E18" s="276"/>
      <c r="F18" s="209"/>
      <c r="G18" s="278"/>
      <c r="H18" s="208"/>
      <c r="I18" s="208"/>
      <c r="J18" s="209"/>
      <c r="K18" s="33"/>
      <c r="L18" s="278"/>
      <c r="M18" s="209"/>
      <c r="N18" s="278"/>
      <c r="O18" s="209"/>
      <c r="P18" s="258"/>
      <c r="Q18" s="209"/>
      <c r="V18" s="69"/>
      <c r="W18" s="69"/>
    </row>
    <row r="19" spans="1:26" ht="13.5" customHeight="1" x14ac:dyDescent="0.2">
      <c r="A19" s="88" t="str">
        <f>ROW()-ROW(Table12N)&amp;"."</f>
        <v>2.</v>
      </c>
      <c r="B19" s="276"/>
      <c r="C19" s="209"/>
      <c r="D19" s="39"/>
      <c r="E19" s="288"/>
      <c r="F19" s="209"/>
      <c r="G19" s="278"/>
      <c r="H19" s="208"/>
      <c r="I19" s="208"/>
      <c r="J19" s="209"/>
      <c r="K19" s="33"/>
      <c r="L19" s="278"/>
      <c r="M19" s="209"/>
      <c r="N19" s="278"/>
      <c r="O19" s="209"/>
      <c r="P19" s="258"/>
      <c r="Q19" s="209"/>
      <c r="V19" s="69"/>
      <c r="W19" s="69"/>
    </row>
    <row r="20" spans="1:26" ht="13.5" customHeight="1" thickBot="1" x14ac:dyDescent="0.25">
      <c r="A20" s="88" t="str">
        <f>ROW()-ROW(Table12N)&amp;"."</f>
        <v>3.</v>
      </c>
      <c r="B20" s="276"/>
      <c r="C20" s="209"/>
      <c r="D20" s="39"/>
      <c r="E20" s="282"/>
      <c r="F20" s="209"/>
      <c r="G20" s="278"/>
      <c r="H20" s="208"/>
      <c r="I20" s="208"/>
      <c r="J20" s="209"/>
      <c r="K20" s="33"/>
      <c r="L20" s="278"/>
      <c r="M20" s="209"/>
      <c r="N20" s="278"/>
      <c r="O20" s="209"/>
      <c r="P20" s="258"/>
      <c r="Q20" s="209"/>
      <c r="V20" s="69"/>
      <c r="W20" s="69"/>
    </row>
    <row r="21" spans="1:26" ht="13.5" customHeight="1" x14ac:dyDescent="0.2">
      <c r="A21" s="111"/>
      <c r="B21" s="112"/>
      <c r="C21" s="113"/>
      <c r="D21" s="114"/>
      <c r="E21" s="115"/>
      <c r="F21" s="113"/>
      <c r="G21" s="114"/>
      <c r="H21" s="113"/>
      <c r="I21" s="113"/>
      <c r="J21" s="113"/>
      <c r="K21" s="116"/>
      <c r="L21" s="114"/>
      <c r="M21" s="113"/>
      <c r="N21" s="114"/>
      <c r="O21" s="113"/>
      <c r="P21" s="117"/>
      <c r="Q21" s="113"/>
      <c r="V21" s="69"/>
      <c r="W21" s="69"/>
    </row>
    <row r="22" spans="1:26" ht="13.5" customHeight="1" x14ac:dyDescent="0.2">
      <c r="A22" s="111"/>
      <c r="B22" s="112"/>
      <c r="C22" s="113"/>
      <c r="D22" s="114"/>
      <c r="E22" s="115"/>
      <c r="F22" s="113"/>
      <c r="G22" s="114"/>
      <c r="H22" s="113"/>
      <c r="I22" s="113"/>
      <c r="J22" s="113"/>
      <c r="K22" s="116"/>
      <c r="L22" s="114"/>
      <c r="M22" s="113"/>
      <c r="N22" s="114"/>
      <c r="O22" s="113"/>
      <c r="P22" s="117"/>
      <c r="Q22" s="113"/>
      <c r="V22" s="69"/>
      <c r="W22" s="69"/>
    </row>
    <row r="23" spans="1:26" ht="13.5" customHeight="1" thickBot="1" x14ac:dyDescent="0.25">
      <c r="A23" s="201"/>
      <c r="B23" s="202"/>
      <c r="C23" s="202"/>
      <c r="D23" s="202"/>
      <c r="E23" s="202"/>
      <c r="F23" s="202"/>
      <c r="G23" s="202"/>
      <c r="H23" s="202"/>
      <c r="I23" s="202"/>
      <c r="J23" s="202"/>
      <c r="K23" s="202"/>
      <c r="L23" s="202"/>
      <c r="M23" s="202"/>
      <c r="N23" s="202"/>
      <c r="O23" s="202"/>
      <c r="P23" s="202"/>
      <c r="Q23" s="203"/>
    </row>
    <row r="24" spans="1:26" ht="13.5" customHeight="1" x14ac:dyDescent="0.2">
      <c r="A24" s="213" t="s">
        <v>174</v>
      </c>
      <c r="B24" s="211"/>
      <c r="C24" s="211"/>
      <c r="D24" s="211"/>
      <c r="E24" s="211"/>
      <c r="F24" s="211"/>
      <c r="G24" s="211"/>
      <c r="H24" s="211"/>
      <c r="I24" s="212"/>
      <c r="J24" s="283" t="s">
        <v>40</v>
      </c>
      <c r="K24" s="211"/>
      <c r="L24" s="219"/>
      <c r="M24" s="75"/>
      <c r="N24" s="102"/>
      <c r="O24" s="69"/>
      <c r="P24" s="102"/>
      <c r="Q24" s="103" t="s">
        <v>175</v>
      </c>
      <c r="R24" s="69"/>
      <c r="S24" s="69"/>
      <c r="T24" s="69"/>
      <c r="U24" s="69"/>
      <c r="V24" s="69"/>
      <c r="W24" s="69"/>
      <c r="X24" s="69"/>
      <c r="Y24" s="69"/>
      <c r="Z24" s="69"/>
    </row>
    <row r="25" spans="1:26" ht="12.75" customHeight="1" x14ac:dyDescent="0.2">
      <c r="A25" s="78"/>
      <c r="B25" s="251"/>
      <c r="C25" s="241"/>
      <c r="D25" s="252"/>
      <c r="E25" s="93" t="s">
        <v>176</v>
      </c>
      <c r="F25" s="251" t="s">
        <v>177</v>
      </c>
      <c r="G25" s="252"/>
      <c r="H25" s="90"/>
      <c r="I25" s="89" t="s">
        <v>44</v>
      </c>
      <c r="J25" s="277" t="s">
        <v>178</v>
      </c>
      <c r="K25" s="237"/>
      <c r="L25" s="237"/>
      <c r="M25" s="227"/>
      <c r="N25" s="251"/>
      <c r="O25" s="252"/>
      <c r="P25" s="251"/>
      <c r="Q25" s="252"/>
    </row>
    <row r="26" spans="1:26" ht="13.5" customHeight="1" x14ac:dyDescent="0.2">
      <c r="A26" s="93" t="s">
        <v>45</v>
      </c>
      <c r="B26" s="254"/>
      <c r="C26" s="202"/>
      <c r="D26" s="204"/>
      <c r="E26" s="93" t="s">
        <v>179</v>
      </c>
      <c r="F26" s="255" t="s">
        <v>180</v>
      </c>
      <c r="G26" s="219"/>
      <c r="H26" s="79"/>
      <c r="I26" s="93" t="s">
        <v>50</v>
      </c>
      <c r="J26" s="228"/>
      <c r="K26" s="238"/>
      <c r="L26" s="238"/>
      <c r="M26" s="229"/>
      <c r="N26" s="254" t="s">
        <v>51</v>
      </c>
      <c r="O26" s="204"/>
      <c r="P26" s="254" t="s">
        <v>100</v>
      </c>
      <c r="Q26" s="204"/>
    </row>
    <row r="27" spans="1:26" ht="12.75" customHeight="1" x14ac:dyDescent="0.2">
      <c r="A27" s="93" t="s">
        <v>101</v>
      </c>
      <c r="B27" s="254" t="s">
        <v>181</v>
      </c>
      <c r="C27" s="202"/>
      <c r="D27" s="204"/>
      <c r="E27" s="93" t="s">
        <v>182</v>
      </c>
      <c r="F27" s="76" t="s">
        <v>183</v>
      </c>
      <c r="G27" s="76" t="s">
        <v>184</v>
      </c>
      <c r="H27" s="92" t="s">
        <v>185</v>
      </c>
      <c r="I27" s="93" t="s">
        <v>122</v>
      </c>
      <c r="J27" s="251" t="s">
        <v>186</v>
      </c>
      <c r="K27" s="241"/>
      <c r="L27" s="252"/>
      <c r="M27" s="78"/>
      <c r="N27" s="254"/>
      <c r="O27" s="204"/>
      <c r="P27" s="254"/>
      <c r="Q27" s="204"/>
    </row>
    <row r="28" spans="1:26" ht="12.75" customHeight="1" x14ac:dyDescent="0.2">
      <c r="A28" s="93" t="s">
        <v>61</v>
      </c>
      <c r="B28" s="254" t="s">
        <v>187</v>
      </c>
      <c r="C28" s="202"/>
      <c r="D28" s="204"/>
      <c r="E28" s="93" t="s">
        <v>188</v>
      </c>
      <c r="F28" s="77" t="s">
        <v>189</v>
      </c>
      <c r="G28" s="77" t="s">
        <v>190</v>
      </c>
      <c r="H28" s="79"/>
      <c r="I28" s="93" t="s">
        <v>104</v>
      </c>
      <c r="J28" s="254" t="s">
        <v>66</v>
      </c>
      <c r="K28" s="202"/>
      <c r="L28" s="204"/>
      <c r="M28" s="77" t="s">
        <v>32</v>
      </c>
      <c r="N28" s="254" t="s">
        <v>191</v>
      </c>
      <c r="O28" s="204"/>
      <c r="P28" s="254" t="s">
        <v>77</v>
      </c>
      <c r="Q28" s="204"/>
    </row>
    <row r="29" spans="1:26" ht="13.5" customHeight="1" x14ac:dyDescent="0.2">
      <c r="A29" s="82"/>
      <c r="B29" s="255"/>
      <c r="C29" s="211"/>
      <c r="D29" s="219"/>
      <c r="E29" s="86" t="s">
        <v>192</v>
      </c>
      <c r="F29" s="93" t="s">
        <v>193</v>
      </c>
      <c r="G29" s="81"/>
      <c r="H29" s="79"/>
      <c r="I29" s="86"/>
      <c r="J29" s="104"/>
      <c r="K29" s="106"/>
      <c r="L29" s="106"/>
      <c r="M29" s="82"/>
      <c r="N29" s="255"/>
      <c r="O29" s="219"/>
      <c r="P29" s="255"/>
      <c r="Q29" s="219"/>
    </row>
    <row r="30" spans="1:26" ht="13.5" customHeight="1" x14ac:dyDescent="0.2">
      <c r="A30" s="84">
        <v>1</v>
      </c>
      <c r="B30" s="253">
        <v>2</v>
      </c>
      <c r="C30" s="208"/>
      <c r="D30" s="209"/>
      <c r="E30" s="85">
        <v>3</v>
      </c>
      <c r="F30" s="84">
        <v>4</v>
      </c>
      <c r="G30" s="84">
        <v>5</v>
      </c>
      <c r="H30" s="107">
        <v>6</v>
      </c>
      <c r="I30" s="84">
        <v>7</v>
      </c>
      <c r="J30" s="253">
        <v>8</v>
      </c>
      <c r="K30" s="208"/>
      <c r="L30" s="209"/>
      <c r="M30" s="84">
        <v>9</v>
      </c>
      <c r="N30" s="253">
        <v>10</v>
      </c>
      <c r="O30" s="209"/>
      <c r="P30" s="253">
        <v>11</v>
      </c>
      <c r="Q30" s="209"/>
    </row>
    <row r="31" spans="1:26" ht="13.5" customHeight="1" x14ac:dyDescent="0.2">
      <c r="A31" s="88" t="str">
        <f>ROW()-ROW(Table10)&amp;"."</f>
        <v>1.</v>
      </c>
      <c r="B31" s="257" t="s">
        <v>11</v>
      </c>
      <c r="C31" s="208"/>
      <c r="D31" s="209"/>
      <c r="E31" s="36" t="s">
        <v>11</v>
      </c>
      <c r="F31" s="42" t="s">
        <v>11</v>
      </c>
      <c r="G31" s="32" t="s">
        <v>11</v>
      </c>
      <c r="H31" s="33" t="s">
        <v>11</v>
      </c>
      <c r="I31" s="32" t="s">
        <v>11</v>
      </c>
      <c r="J31" s="258" t="s">
        <v>11</v>
      </c>
      <c r="K31" s="208"/>
      <c r="L31" s="209"/>
      <c r="M31" s="33" t="s">
        <v>11</v>
      </c>
      <c r="N31" s="257" t="s">
        <v>11</v>
      </c>
      <c r="O31" s="209"/>
      <c r="P31" s="257" t="s">
        <v>11</v>
      </c>
      <c r="Q31" s="209"/>
    </row>
    <row r="32" spans="1:26" ht="13.5" customHeight="1" thickBot="1" x14ac:dyDescent="0.25">
      <c r="A32" s="88" t="str">
        <f>ROW()-ROW(Table10)&amp;"."</f>
        <v>2.</v>
      </c>
      <c r="B32" s="257" t="s">
        <v>11</v>
      </c>
      <c r="C32" s="208"/>
      <c r="D32" s="209"/>
      <c r="E32" s="36" t="s">
        <v>11</v>
      </c>
      <c r="F32" s="42" t="s">
        <v>11</v>
      </c>
      <c r="G32" s="32" t="s">
        <v>11</v>
      </c>
      <c r="H32" s="38" t="s">
        <v>11</v>
      </c>
      <c r="I32" s="32" t="s">
        <v>11</v>
      </c>
      <c r="J32" s="258" t="s">
        <v>11</v>
      </c>
      <c r="K32" s="208"/>
      <c r="L32" s="209"/>
      <c r="M32" s="33" t="s">
        <v>11</v>
      </c>
      <c r="N32" s="257" t="s">
        <v>11</v>
      </c>
      <c r="O32" s="209"/>
      <c r="P32" s="257" t="s">
        <v>11</v>
      </c>
      <c r="Q32" s="209"/>
    </row>
    <row r="33" spans="1:26" ht="13.5" customHeight="1" thickBot="1" x14ac:dyDescent="0.25">
      <c r="A33" s="108"/>
      <c r="B33" s="97"/>
      <c r="C33" s="109"/>
      <c r="D33" s="109"/>
      <c r="E33" s="98"/>
      <c r="F33" s="110"/>
      <c r="G33" s="98"/>
      <c r="H33" s="97"/>
      <c r="I33" s="98"/>
      <c r="J33" s="99"/>
      <c r="K33" s="109"/>
      <c r="L33" s="109"/>
      <c r="M33" s="97"/>
      <c r="N33" s="97"/>
      <c r="O33" s="109"/>
      <c r="P33" s="97"/>
      <c r="Q33" s="109"/>
    </row>
    <row r="34" spans="1:26" ht="13.5" customHeight="1" thickBot="1" x14ac:dyDescent="0.25">
      <c r="A34" s="108"/>
      <c r="B34" s="97"/>
      <c r="C34" s="109"/>
      <c r="D34" s="109"/>
      <c r="E34" s="98"/>
      <c r="F34" s="110"/>
      <c r="G34" s="98"/>
      <c r="H34" s="97"/>
      <c r="I34" s="98"/>
      <c r="J34" s="99"/>
      <c r="K34" s="109"/>
      <c r="L34" s="109"/>
      <c r="M34" s="97"/>
      <c r="N34" s="97"/>
      <c r="O34" s="109"/>
      <c r="P34" s="97"/>
      <c r="Q34" s="109"/>
    </row>
    <row r="35" spans="1:26" ht="13.5" customHeight="1" thickBot="1" x14ac:dyDescent="0.25">
      <c r="A35" s="108"/>
      <c r="B35" s="97"/>
      <c r="C35" s="109"/>
      <c r="D35" s="109"/>
      <c r="E35" s="98"/>
      <c r="F35" s="110"/>
      <c r="G35" s="98"/>
      <c r="H35" s="97"/>
      <c r="I35" s="98"/>
      <c r="J35" s="99"/>
      <c r="K35" s="109"/>
      <c r="L35" s="109"/>
      <c r="M35" s="97"/>
      <c r="N35" s="97"/>
      <c r="O35" s="109"/>
      <c r="P35" s="97"/>
      <c r="Q35" s="109"/>
    </row>
    <row r="36" spans="1:26" ht="13.5" customHeight="1" thickBot="1" x14ac:dyDescent="0.25">
      <c r="A36" s="108"/>
      <c r="B36" s="97"/>
      <c r="C36" s="109"/>
      <c r="D36" s="109"/>
      <c r="E36" s="98"/>
      <c r="F36" s="110"/>
      <c r="G36" s="98"/>
      <c r="H36" s="97"/>
      <c r="I36" s="98"/>
      <c r="J36" s="99"/>
      <c r="K36" s="109"/>
      <c r="L36" s="109"/>
      <c r="M36" s="97"/>
      <c r="N36" s="97"/>
      <c r="O36" s="109"/>
      <c r="P36" s="97"/>
      <c r="Q36" s="109"/>
    </row>
    <row r="37" spans="1:26" ht="13.5" customHeight="1" thickBot="1" x14ac:dyDescent="0.25">
      <c r="A37" s="108"/>
      <c r="B37" s="97"/>
      <c r="C37" s="109"/>
      <c r="D37" s="109"/>
      <c r="E37" s="98"/>
      <c r="F37" s="110"/>
      <c r="G37" s="98"/>
      <c r="H37" s="97"/>
      <c r="I37" s="98"/>
      <c r="J37" s="99"/>
      <c r="K37" s="109"/>
      <c r="L37" s="109"/>
      <c r="M37" s="97"/>
      <c r="N37" s="97"/>
      <c r="O37" s="109"/>
      <c r="P37" s="97"/>
      <c r="Q37" s="109"/>
    </row>
    <row r="38" spans="1:26" ht="13.5" customHeight="1" thickBot="1" x14ac:dyDescent="0.25">
      <c r="A38" s="259"/>
      <c r="B38" s="241"/>
      <c r="C38" s="241"/>
      <c r="D38" s="241"/>
      <c r="E38" s="241"/>
      <c r="F38" s="241"/>
      <c r="G38" s="241"/>
      <c r="H38" s="241"/>
      <c r="I38" s="241"/>
      <c r="J38" s="241"/>
      <c r="K38" s="241"/>
      <c r="L38" s="241"/>
      <c r="M38" s="241"/>
      <c r="N38" s="241"/>
      <c r="O38" s="241"/>
      <c r="P38" s="241"/>
      <c r="Q38" s="242"/>
    </row>
    <row r="39" spans="1:26" ht="13.5" customHeight="1" x14ac:dyDescent="0.2">
      <c r="A39" s="213" t="s">
        <v>194</v>
      </c>
      <c r="B39" s="211"/>
      <c r="C39" s="211"/>
      <c r="D39" s="211"/>
      <c r="E39" s="211"/>
      <c r="F39" s="211"/>
      <c r="G39" s="211"/>
      <c r="H39" s="211"/>
      <c r="I39" s="212"/>
      <c r="J39" s="283" t="s">
        <v>40</v>
      </c>
      <c r="K39" s="211"/>
      <c r="L39" s="219"/>
      <c r="M39" s="75"/>
      <c r="N39" s="69"/>
      <c r="O39" s="102"/>
      <c r="P39" s="102"/>
      <c r="Q39" s="103" t="s">
        <v>195</v>
      </c>
      <c r="R39" s="69"/>
      <c r="S39" s="69"/>
      <c r="T39" s="69"/>
      <c r="U39" s="69"/>
      <c r="V39" s="69"/>
      <c r="W39" s="69"/>
      <c r="X39" s="69"/>
      <c r="Y39" s="69"/>
      <c r="Z39" s="69"/>
    </row>
    <row r="40" spans="1:26" ht="12.75" customHeight="1" x14ac:dyDescent="0.2">
      <c r="A40" s="78"/>
      <c r="B40" s="251"/>
      <c r="C40" s="241"/>
      <c r="D40" s="252"/>
      <c r="E40" s="76" t="s">
        <v>159</v>
      </c>
      <c r="F40" s="251"/>
      <c r="G40" s="252"/>
      <c r="H40" s="90"/>
      <c r="I40" s="89" t="s">
        <v>196</v>
      </c>
      <c r="J40" s="277" t="s">
        <v>178</v>
      </c>
      <c r="K40" s="237"/>
      <c r="L40" s="237"/>
      <c r="M40" s="227"/>
      <c r="N40" s="251"/>
      <c r="O40" s="252"/>
      <c r="P40" s="251"/>
      <c r="Q40" s="252"/>
    </row>
    <row r="41" spans="1:26" ht="13.5" customHeight="1" x14ac:dyDescent="0.2">
      <c r="A41" s="93" t="s">
        <v>45</v>
      </c>
      <c r="B41" s="254"/>
      <c r="C41" s="202"/>
      <c r="D41" s="204"/>
      <c r="E41" s="77" t="s">
        <v>197</v>
      </c>
      <c r="F41" s="254" t="s">
        <v>198</v>
      </c>
      <c r="G41" s="204"/>
      <c r="H41" s="79"/>
      <c r="I41" s="93" t="s">
        <v>199</v>
      </c>
      <c r="J41" s="228"/>
      <c r="K41" s="238"/>
      <c r="L41" s="238"/>
      <c r="M41" s="229"/>
      <c r="N41" s="254" t="s">
        <v>51</v>
      </c>
      <c r="O41" s="204"/>
      <c r="P41" s="254" t="s">
        <v>100</v>
      </c>
      <c r="Q41" s="204"/>
    </row>
    <row r="42" spans="1:26" ht="12.75" customHeight="1" x14ac:dyDescent="0.2">
      <c r="A42" s="93" t="s">
        <v>101</v>
      </c>
      <c r="B42" s="254" t="s">
        <v>200</v>
      </c>
      <c r="C42" s="202"/>
      <c r="D42" s="204"/>
      <c r="E42" s="77" t="s">
        <v>201</v>
      </c>
      <c r="F42" s="254"/>
      <c r="G42" s="204"/>
      <c r="H42" s="79" t="s">
        <v>202</v>
      </c>
      <c r="I42" s="93" t="s">
        <v>203</v>
      </c>
      <c r="J42" s="251" t="s">
        <v>186</v>
      </c>
      <c r="K42" s="241"/>
      <c r="L42" s="252"/>
      <c r="M42" s="78"/>
      <c r="N42" s="254"/>
      <c r="O42" s="204"/>
      <c r="P42" s="254"/>
      <c r="Q42" s="204"/>
    </row>
    <row r="43" spans="1:26" ht="12.75" customHeight="1" x14ac:dyDescent="0.2">
      <c r="A43" s="93" t="s">
        <v>61</v>
      </c>
      <c r="B43" s="254"/>
      <c r="C43" s="202"/>
      <c r="D43" s="204"/>
      <c r="E43" s="77" t="s">
        <v>204</v>
      </c>
      <c r="F43" s="254" t="s">
        <v>205</v>
      </c>
      <c r="G43" s="204"/>
      <c r="H43" s="79"/>
      <c r="I43" s="93" t="s">
        <v>204</v>
      </c>
      <c r="J43" s="254" t="s">
        <v>66</v>
      </c>
      <c r="K43" s="202"/>
      <c r="L43" s="204"/>
      <c r="M43" s="77" t="s">
        <v>32</v>
      </c>
      <c r="N43" s="254" t="s">
        <v>191</v>
      </c>
      <c r="O43" s="204"/>
      <c r="P43" s="254" t="s">
        <v>77</v>
      </c>
      <c r="Q43" s="204"/>
    </row>
    <row r="44" spans="1:26" ht="13.5" customHeight="1" x14ac:dyDescent="0.2">
      <c r="A44" s="82"/>
      <c r="B44" s="255"/>
      <c r="C44" s="211"/>
      <c r="D44" s="219"/>
      <c r="E44" s="81"/>
      <c r="F44" s="255"/>
      <c r="G44" s="219"/>
      <c r="H44" s="79"/>
      <c r="I44" s="93"/>
      <c r="J44" s="104"/>
      <c r="K44" s="106"/>
      <c r="L44" s="106"/>
      <c r="M44" s="82"/>
      <c r="N44" s="255"/>
      <c r="O44" s="219"/>
      <c r="P44" s="255"/>
      <c r="Q44" s="219"/>
    </row>
    <row r="45" spans="1:26" ht="13.5" customHeight="1" x14ac:dyDescent="0.2">
      <c r="A45" s="84">
        <v>1</v>
      </c>
      <c r="B45" s="253">
        <v>2</v>
      </c>
      <c r="C45" s="208"/>
      <c r="D45" s="209"/>
      <c r="E45" s="86">
        <v>3</v>
      </c>
      <c r="F45" s="253">
        <v>4</v>
      </c>
      <c r="G45" s="209"/>
      <c r="H45" s="107">
        <v>5</v>
      </c>
      <c r="I45" s="84">
        <v>6</v>
      </c>
      <c r="J45" s="253">
        <v>7</v>
      </c>
      <c r="K45" s="208"/>
      <c r="L45" s="209"/>
      <c r="M45" s="84">
        <v>8</v>
      </c>
      <c r="N45" s="253">
        <v>9</v>
      </c>
      <c r="O45" s="209"/>
      <c r="P45" s="253">
        <v>10</v>
      </c>
      <c r="Q45" s="209"/>
    </row>
    <row r="46" spans="1:26" ht="13.5" customHeight="1" x14ac:dyDescent="0.2">
      <c r="A46" s="88" t="str">
        <f t="shared" ref="A46:A52" si="0">ROW()-ROW(Table11)&amp;"."</f>
        <v>1.</v>
      </c>
      <c r="B46" s="257" t="s">
        <v>11</v>
      </c>
      <c r="C46" s="208"/>
      <c r="D46" s="209"/>
      <c r="E46" s="37" t="s">
        <v>11</v>
      </c>
      <c r="F46" s="257" t="s">
        <v>11</v>
      </c>
      <c r="G46" s="209"/>
      <c r="H46" s="38" t="s">
        <v>11</v>
      </c>
      <c r="I46" s="32" t="s">
        <v>11</v>
      </c>
      <c r="J46" s="258" t="s">
        <v>11</v>
      </c>
      <c r="K46" s="208"/>
      <c r="L46" s="209"/>
      <c r="M46" s="33" t="s">
        <v>11</v>
      </c>
      <c r="N46" s="257" t="s">
        <v>11</v>
      </c>
      <c r="O46" s="209"/>
      <c r="P46" s="257" t="s">
        <v>11</v>
      </c>
      <c r="Q46" s="209"/>
    </row>
    <row r="47" spans="1:26" ht="13.5" customHeight="1" x14ac:dyDescent="0.2">
      <c r="A47" s="88" t="str">
        <f t="shared" si="0"/>
        <v>2.</v>
      </c>
      <c r="B47" s="257" t="s">
        <v>11</v>
      </c>
      <c r="C47" s="208"/>
      <c r="D47" s="209"/>
      <c r="E47" s="37" t="s">
        <v>11</v>
      </c>
      <c r="F47" s="257" t="s">
        <v>11</v>
      </c>
      <c r="G47" s="209"/>
      <c r="H47" s="38" t="s">
        <v>11</v>
      </c>
      <c r="I47" s="32" t="s">
        <v>11</v>
      </c>
      <c r="J47" s="258" t="s">
        <v>11</v>
      </c>
      <c r="K47" s="208"/>
      <c r="L47" s="209"/>
      <c r="M47" s="33" t="s">
        <v>11</v>
      </c>
      <c r="N47" s="257" t="s">
        <v>11</v>
      </c>
      <c r="O47" s="209"/>
      <c r="P47" s="257" t="s">
        <v>11</v>
      </c>
      <c r="Q47" s="209"/>
    </row>
    <row r="48" spans="1:26" ht="13.5" customHeight="1" x14ac:dyDescent="0.2">
      <c r="A48" s="88" t="str">
        <f t="shared" si="0"/>
        <v>3.</v>
      </c>
      <c r="B48" s="257" t="s">
        <v>11</v>
      </c>
      <c r="C48" s="208"/>
      <c r="D48" s="209"/>
      <c r="E48" s="37" t="s">
        <v>11</v>
      </c>
      <c r="F48" s="257" t="s">
        <v>11</v>
      </c>
      <c r="G48" s="209"/>
      <c r="H48" s="38" t="s">
        <v>11</v>
      </c>
      <c r="I48" s="32" t="s">
        <v>11</v>
      </c>
      <c r="J48" s="258" t="s">
        <v>11</v>
      </c>
      <c r="K48" s="208"/>
      <c r="L48" s="209"/>
      <c r="M48" s="33" t="s">
        <v>11</v>
      </c>
      <c r="N48" s="257" t="s">
        <v>11</v>
      </c>
      <c r="O48" s="209"/>
      <c r="P48" s="257" t="s">
        <v>11</v>
      </c>
      <c r="Q48" s="209"/>
    </row>
    <row r="49" spans="1:17" ht="13.5" customHeight="1" x14ac:dyDescent="0.2">
      <c r="A49" s="88" t="str">
        <f t="shared" si="0"/>
        <v>4.</v>
      </c>
      <c r="B49" s="257" t="s">
        <v>11</v>
      </c>
      <c r="C49" s="208"/>
      <c r="D49" s="209"/>
      <c r="E49" s="37" t="s">
        <v>11</v>
      </c>
      <c r="F49" s="257" t="s">
        <v>11</v>
      </c>
      <c r="G49" s="209"/>
      <c r="H49" s="38" t="s">
        <v>11</v>
      </c>
      <c r="I49" s="32" t="s">
        <v>11</v>
      </c>
      <c r="J49" s="37" t="s">
        <v>11</v>
      </c>
      <c r="K49" s="35" t="s">
        <v>11</v>
      </c>
      <c r="L49" s="35" t="s">
        <v>11</v>
      </c>
      <c r="M49" s="33" t="s">
        <v>11</v>
      </c>
      <c r="N49" s="257" t="s">
        <v>11</v>
      </c>
      <c r="O49" s="209"/>
      <c r="P49" s="257" t="s">
        <v>11</v>
      </c>
      <c r="Q49" s="209"/>
    </row>
    <row r="50" spans="1:17" ht="13.5" customHeight="1" x14ac:dyDescent="0.2">
      <c r="A50" s="88" t="str">
        <f t="shared" si="0"/>
        <v>5.</v>
      </c>
      <c r="B50" s="257" t="s">
        <v>11</v>
      </c>
      <c r="C50" s="208"/>
      <c r="D50" s="209"/>
      <c r="E50" s="37" t="s">
        <v>11</v>
      </c>
      <c r="F50" s="257" t="s">
        <v>11</v>
      </c>
      <c r="G50" s="209"/>
      <c r="H50" s="38" t="s">
        <v>11</v>
      </c>
      <c r="I50" s="32" t="s">
        <v>11</v>
      </c>
      <c r="J50" s="258" t="s">
        <v>11</v>
      </c>
      <c r="K50" s="208"/>
      <c r="L50" s="209"/>
      <c r="M50" s="33" t="s">
        <v>11</v>
      </c>
      <c r="N50" s="257" t="s">
        <v>11</v>
      </c>
      <c r="O50" s="209"/>
      <c r="P50" s="257" t="s">
        <v>11</v>
      </c>
      <c r="Q50" s="209"/>
    </row>
    <row r="51" spans="1:17" ht="13.5" customHeight="1" x14ac:dyDescent="0.2">
      <c r="A51" s="88" t="str">
        <f t="shared" si="0"/>
        <v>6.</v>
      </c>
      <c r="B51" s="257" t="s">
        <v>11</v>
      </c>
      <c r="C51" s="208"/>
      <c r="D51" s="209"/>
      <c r="E51" s="37" t="s">
        <v>11</v>
      </c>
      <c r="F51" s="257" t="s">
        <v>11</v>
      </c>
      <c r="G51" s="209"/>
      <c r="H51" s="38" t="s">
        <v>11</v>
      </c>
      <c r="I51" s="32" t="s">
        <v>11</v>
      </c>
      <c r="J51" s="37" t="s">
        <v>11</v>
      </c>
      <c r="K51" s="35" t="s">
        <v>11</v>
      </c>
      <c r="L51" s="35" t="s">
        <v>11</v>
      </c>
      <c r="M51" s="33" t="s">
        <v>11</v>
      </c>
      <c r="N51" s="257" t="s">
        <v>11</v>
      </c>
      <c r="O51" s="209"/>
      <c r="P51" s="257" t="s">
        <v>11</v>
      </c>
      <c r="Q51" s="209"/>
    </row>
    <row r="52" spans="1:17" ht="13.5" customHeight="1" x14ac:dyDescent="0.2">
      <c r="A52" s="88" t="str">
        <f t="shared" si="0"/>
        <v>7.</v>
      </c>
      <c r="B52" s="257" t="s">
        <v>11</v>
      </c>
      <c r="C52" s="208"/>
      <c r="D52" s="209"/>
      <c r="E52" s="37" t="s">
        <v>11</v>
      </c>
      <c r="F52" s="257" t="s">
        <v>11</v>
      </c>
      <c r="G52" s="209"/>
      <c r="H52" s="38" t="s">
        <v>11</v>
      </c>
      <c r="I52" s="32" t="s">
        <v>11</v>
      </c>
      <c r="J52" s="258" t="s">
        <v>11</v>
      </c>
      <c r="K52" s="208"/>
      <c r="L52" s="209"/>
      <c r="M52" s="33" t="s">
        <v>11</v>
      </c>
      <c r="N52" s="257" t="s">
        <v>11</v>
      </c>
      <c r="O52" s="209"/>
      <c r="P52" s="257" t="s">
        <v>11</v>
      </c>
      <c r="Q52" s="209"/>
    </row>
    <row r="53" spans="1:17" ht="13.5" customHeight="1" x14ac:dyDescent="0.2">
      <c r="A53" s="259"/>
      <c r="B53" s="241"/>
      <c r="C53" s="241"/>
      <c r="D53" s="241"/>
      <c r="E53" s="241"/>
      <c r="F53" s="241"/>
      <c r="G53" s="241"/>
      <c r="H53" s="241"/>
      <c r="I53" s="241"/>
      <c r="J53" s="241"/>
      <c r="K53" s="241"/>
      <c r="L53" s="241"/>
      <c r="M53" s="241"/>
      <c r="N53" s="241"/>
      <c r="O53" s="241"/>
      <c r="P53" s="241"/>
      <c r="Q53" s="242"/>
    </row>
    <row r="54" spans="1:17" ht="13.5" customHeight="1" x14ac:dyDescent="0.2">
      <c r="A54" s="262" t="s">
        <v>206</v>
      </c>
      <c r="B54" s="211"/>
      <c r="C54" s="211"/>
      <c r="D54" s="211"/>
      <c r="E54" s="211"/>
      <c r="F54" s="211"/>
      <c r="G54" s="211"/>
      <c r="H54" s="211"/>
      <c r="I54" s="212"/>
      <c r="J54" s="266" t="s">
        <v>40</v>
      </c>
      <c r="K54" s="211"/>
      <c r="L54" s="219"/>
      <c r="M54" s="76"/>
      <c r="O54" s="106"/>
      <c r="P54" s="106"/>
      <c r="Q54" s="125" t="s">
        <v>207</v>
      </c>
    </row>
    <row r="55" spans="1:17" ht="12.75" customHeight="1" x14ac:dyDescent="0.2">
      <c r="A55" s="78"/>
      <c r="B55" s="251"/>
      <c r="C55" s="241"/>
      <c r="D55" s="252"/>
      <c r="E55" s="76" t="s">
        <v>159</v>
      </c>
      <c r="F55" s="251"/>
      <c r="G55" s="252"/>
      <c r="H55" s="90"/>
      <c r="I55" s="89" t="s">
        <v>73</v>
      </c>
      <c r="J55" s="277" t="s">
        <v>88</v>
      </c>
      <c r="K55" s="237"/>
      <c r="L55" s="237"/>
      <c r="M55" s="237"/>
      <c r="N55" s="237"/>
      <c r="O55" s="227"/>
      <c r="P55" s="251"/>
      <c r="Q55" s="252"/>
    </row>
    <row r="56" spans="1:17" ht="13.5" customHeight="1" x14ac:dyDescent="0.2">
      <c r="A56" s="93" t="s">
        <v>45</v>
      </c>
      <c r="B56" s="254"/>
      <c r="C56" s="202"/>
      <c r="D56" s="204"/>
      <c r="E56" s="77" t="s">
        <v>197</v>
      </c>
      <c r="F56" s="254" t="s">
        <v>198</v>
      </c>
      <c r="G56" s="204"/>
      <c r="H56" s="79"/>
      <c r="I56" s="93" t="s">
        <v>121</v>
      </c>
      <c r="J56" s="228"/>
      <c r="K56" s="238"/>
      <c r="L56" s="238"/>
      <c r="M56" s="238"/>
      <c r="N56" s="238"/>
      <c r="O56" s="229"/>
      <c r="P56" s="254" t="s">
        <v>51</v>
      </c>
      <c r="Q56" s="204"/>
    </row>
    <row r="57" spans="1:17" ht="12.75" customHeight="1" x14ac:dyDescent="0.2">
      <c r="A57" s="93" t="s">
        <v>101</v>
      </c>
      <c r="B57" s="254" t="s">
        <v>200</v>
      </c>
      <c r="C57" s="202"/>
      <c r="D57" s="204"/>
      <c r="E57" s="77" t="s">
        <v>201</v>
      </c>
      <c r="F57" s="254"/>
      <c r="G57" s="204"/>
      <c r="H57" s="79" t="s">
        <v>202</v>
      </c>
      <c r="I57" s="93" t="s">
        <v>122</v>
      </c>
      <c r="J57" s="156"/>
      <c r="K57" s="157"/>
      <c r="L57" s="157"/>
      <c r="M57" s="157"/>
      <c r="N57" s="157"/>
      <c r="O57" s="78"/>
      <c r="P57" s="254"/>
      <c r="Q57" s="204"/>
    </row>
    <row r="58" spans="1:17" ht="12.75" customHeight="1" x14ac:dyDescent="0.2">
      <c r="A58" s="93" t="s">
        <v>61</v>
      </c>
      <c r="B58" s="254"/>
      <c r="C58" s="202"/>
      <c r="D58" s="204"/>
      <c r="E58" s="77" t="s">
        <v>204</v>
      </c>
      <c r="F58" s="254" t="s">
        <v>205</v>
      </c>
      <c r="G58" s="204"/>
      <c r="H58" s="79"/>
      <c r="I58" s="93" t="s">
        <v>104</v>
      </c>
      <c r="J58" s="254" t="s">
        <v>135</v>
      </c>
      <c r="K58" s="202"/>
      <c r="L58" s="202"/>
      <c r="M58" s="202"/>
      <c r="N58" s="204"/>
      <c r="O58" s="77" t="s">
        <v>32</v>
      </c>
      <c r="P58" s="254" t="s">
        <v>208</v>
      </c>
      <c r="Q58" s="204"/>
    </row>
    <row r="59" spans="1:17" ht="13.5" customHeight="1" x14ac:dyDescent="0.2">
      <c r="A59" s="82"/>
      <c r="B59" s="255"/>
      <c r="C59" s="211"/>
      <c r="D59" s="219"/>
      <c r="E59" s="81"/>
      <c r="F59" s="255"/>
      <c r="G59" s="219"/>
      <c r="H59" s="79"/>
      <c r="I59" s="93"/>
      <c r="J59" s="104"/>
      <c r="K59" s="106"/>
      <c r="L59" s="106"/>
      <c r="M59" s="106"/>
      <c r="N59" s="106"/>
      <c r="O59" s="82"/>
      <c r="P59" s="255"/>
      <c r="Q59" s="219"/>
    </row>
    <row r="60" spans="1:17" ht="13.5" customHeight="1" x14ac:dyDescent="0.2">
      <c r="A60" s="84">
        <v>1</v>
      </c>
      <c r="B60" s="253">
        <v>2</v>
      </c>
      <c r="C60" s="208"/>
      <c r="D60" s="209"/>
      <c r="E60" s="86">
        <v>3</v>
      </c>
      <c r="F60" s="253">
        <v>4</v>
      </c>
      <c r="G60" s="209"/>
      <c r="H60" s="107">
        <v>5</v>
      </c>
      <c r="I60" s="84">
        <v>6</v>
      </c>
      <c r="J60" s="289">
        <v>7</v>
      </c>
      <c r="K60" s="208"/>
      <c r="L60" s="208"/>
      <c r="M60" s="208"/>
      <c r="N60" s="209"/>
      <c r="O60" s="158" t="s">
        <v>209</v>
      </c>
      <c r="P60" s="253">
        <v>9</v>
      </c>
      <c r="Q60" s="209"/>
    </row>
    <row r="61" spans="1:17" ht="13.5" customHeight="1" x14ac:dyDescent="0.2">
      <c r="A61" s="88" t="str">
        <f>ROW()-ROW(Table12)&amp;"."</f>
        <v>1.</v>
      </c>
      <c r="B61" s="257" t="s">
        <v>11</v>
      </c>
      <c r="C61" s="208"/>
      <c r="D61" s="209"/>
      <c r="E61" s="43" t="s">
        <v>11</v>
      </c>
      <c r="F61" s="257" t="s">
        <v>11</v>
      </c>
      <c r="G61" s="209"/>
      <c r="H61" s="38" t="s">
        <v>11</v>
      </c>
      <c r="I61" s="32" t="s">
        <v>11</v>
      </c>
      <c r="J61" s="258" t="s">
        <v>11</v>
      </c>
      <c r="K61" s="208"/>
      <c r="L61" s="208"/>
      <c r="M61" s="208"/>
      <c r="N61" s="209"/>
      <c r="O61" s="33" t="s">
        <v>11</v>
      </c>
      <c r="P61" s="257" t="s">
        <v>11</v>
      </c>
      <c r="Q61" s="209"/>
    </row>
    <row r="62" spans="1:17" ht="13.5" customHeight="1" x14ac:dyDescent="0.2">
      <c r="A62" s="88" t="str">
        <f>ROW()-ROW(Table12)&amp;"."</f>
        <v>2.</v>
      </c>
      <c r="B62" s="257" t="s">
        <v>11</v>
      </c>
      <c r="C62" s="208"/>
      <c r="D62" s="209"/>
      <c r="E62" s="43" t="s">
        <v>11</v>
      </c>
      <c r="F62" s="257" t="s">
        <v>11</v>
      </c>
      <c r="G62" s="209"/>
      <c r="H62" s="38" t="s">
        <v>11</v>
      </c>
      <c r="I62" s="32" t="s">
        <v>11</v>
      </c>
      <c r="J62" s="258" t="s">
        <v>11</v>
      </c>
      <c r="K62" s="208"/>
      <c r="L62" s="208"/>
      <c r="M62" s="208"/>
      <c r="N62" s="209"/>
      <c r="O62" s="33" t="s">
        <v>11</v>
      </c>
      <c r="P62" s="257" t="s">
        <v>11</v>
      </c>
      <c r="Q62" s="209"/>
    </row>
    <row r="63" spans="1:17" ht="13.5" customHeight="1" x14ac:dyDescent="0.2">
      <c r="A63" s="88" t="str">
        <f>ROW()-ROW(Table12)&amp;"."</f>
        <v>3.</v>
      </c>
      <c r="B63" s="257" t="s">
        <v>11</v>
      </c>
      <c r="C63" s="208"/>
      <c r="D63" s="209"/>
      <c r="E63" s="37" t="s">
        <v>11</v>
      </c>
      <c r="F63" s="257" t="s">
        <v>11</v>
      </c>
      <c r="G63" s="209"/>
      <c r="H63" s="38" t="s">
        <v>11</v>
      </c>
      <c r="I63" s="32" t="s">
        <v>11</v>
      </c>
      <c r="J63" s="258" t="s">
        <v>11</v>
      </c>
      <c r="K63" s="208"/>
      <c r="L63" s="208"/>
      <c r="M63" s="208"/>
      <c r="N63" s="209"/>
      <c r="O63" s="33" t="s">
        <v>11</v>
      </c>
      <c r="P63" s="257" t="s">
        <v>11</v>
      </c>
      <c r="Q63" s="209"/>
    </row>
    <row r="64" spans="1:17" ht="13.5" customHeight="1" x14ac:dyDescent="0.2">
      <c r="A64" s="88" t="str">
        <f>ROW()-ROW(Table12)&amp;"."</f>
        <v>4.</v>
      </c>
      <c r="B64" s="257" t="s">
        <v>11</v>
      </c>
      <c r="C64" s="208"/>
      <c r="D64" s="209"/>
      <c r="E64" s="37" t="s">
        <v>11</v>
      </c>
      <c r="F64" s="257" t="s">
        <v>11</v>
      </c>
      <c r="G64" s="209"/>
      <c r="H64" s="38" t="s">
        <v>11</v>
      </c>
      <c r="I64" s="32" t="s">
        <v>11</v>
      </c>
      <c r="J64" s="258" t="s">
        <v>11</v>
      </c>
      <c r="K64" s="208"/>
      <c r="L64" s="208"/>
      <c r="M64" s="208"/>
      <c r="N64" s="209"/>
      <c r="O64" s="33" t="s">
        <v>11</v>
      </c>
      <c r="P64" s="257" t="s">
        <v>11</v>
      </c>
      <c r="Q64" s="209"/>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spans="11:11" ht="12.75" customHeight="1" x14ac:dyDescent="0.2"/>
    <row r="194" spans="11:11" ht="12.75" customHeight="1" x14ac:dyDescent="0.2"/>
    <row r="195" spans="11:11" ht="12.75" customHeight="1" x14ac:dyDescent="0.2"/>
    <row r="196" spans="11:11" ht="12.75" customHeight="1" x14ac:dyDescent="0.2"/>
    <row r="197" spans="11:11" ht="12.75" customHeight="1" x14ac:dyDescent="0.2">
      <c r="K197" s="159"/>
    </row>
    <row r="198" spans="11:11" ht="12.75" customHeight="1" x14ac:dyDescent="0.2">
      <c r="K198" s="159"/>
    </row>
    <row r="199" spans="11:11" ht="12.75" customHeight="1" x14ac:dyDescent="0.2">
      <c r="K199" s="159"/>
    </row>
    <row r="200" spans="11:11" ht="12.75" customHeight="1" x14ac:dyDescent="0.2">
      <c r="K200" s="159"/>
    </row>
    <row r="201" spans="11:11" ht="12.75" customHeight="1" x14ac:dyDescent="0.2">
      <c r="K201" s="159"/>
    </row>
    <row r="202" spans="11:11" ht="12.75" customHeight="1" x14ac:dyDescent="0.2">
      <c r="K202" s="159"/>
    </row>
    <row r="203" spans="11:11" ht="12.75" customHeight="1" x14ac:dyDescent="0.2">
      <c r="K203" s="159"/>
    </row>
    <row r="204" spans="11:11" ht="12.75" customHeight="1" x14ac:dyDescent="0.2">
      <c r="K204" s="159"/>
    </row>
    <row r="205" spans="11:11" ht="12.75" customHeight="1" x14ac:dyDescent="0.2">
      <c r="K205" s="159"/>
    </row>
    <row r="206" spans="11:11" ht="12.75" customHeight="1" x14ac:dyDescent="0.2">
      <c r="K206" s="159"/>
    </row>
    <row r="207" spans="11:11" ht="12.75" customHeight="1" x14ac:dyDescent="0.2">
      <c r="K207" s="159"/>
    </row>
    <row r="208" spans="11:11" ht="12.75" customHeight="1" x14ac:dyDescent="0.2">
      <c r="K208" s="159"/>
    </row>
    <row r="209" spans="11:11" ht="12.75" customHeight="1" x14ac:dyDescent="0.2">
      <c r="K209" s="159"/>
    </row>
    <row r="210" spans="11:11" ht="12.75" customHeight="1" x14ac:dyDescent="0.2">
      <c r="K210" s="159"/>
    </row>
    <row r="211" spans="11:11" ht="12.75" customHeight="1" x14ac:dyDescent="0.2">
      <c r="K211" s="159"/>
    </row>
    <row r="212" spans="11:11" ht="12.75" customHeight="1" x14ac:dyDescent="0.2">
      <c r="K212" s="159"/>
    </row>
    <row r="213" spans="11:11" ht="12.75" customHeight="1" x14ac:dyDescent="0.2">
      <c r="K213" s="159"/>
    </row>
    <row r="214" spans="11:11" ht="12.75" customHeight="1" x14ac:dyDescent="0.2">
      <c r="K214" s="159"/>
    </row>
    <row r="215" spans="11:11" ht="12.75" customHeight="1" x14ac:dyDescent="0.2">
      <c r="K215" s="159"/>
    </row>
    <row r="216" spans="11:11" ht="12.75" customHeight="1" x14ac:dyDescent="0.2">
      <c r="K216" s="159"/>
    </row>
    <row r="217" spans="11:11" ht="12.75" customHeight="1" x14ac:dyDescent="0.2">
      <c r="K217" s="159"/>
    </row>
    <row r="218" spans="11:11" ht="12.75" customHeight="1" x14ac:dyDescent="0.2">
      <c r="K218" s="159"/>
    </row>
    <row r="219" spans="11:11" ht="12.75" customHeight="1" x14ac:dyDescent="0.2">
      <c r="K219" s="159"/>
    </row>
    <row r="220" spans="11:11" ht="12.75" customHeight="1" x14ac:dyDescent="0.2">
      <c r="K220" s="159"/>
    </row>
    <row r="221" spans="11:11" ht="12.75" customHeight="1" x14ac:dyDescent="0.2">
      <c r="K221" s="159"/>
    </row>
    <row r="222" spans="11:11" ht="12.75" customHeight="1" x14ac:dyDescent="0.2">
      <c r="K222" s="159"/>
    </row>
    <row r="223" spans="11:11" ht="12.75" customHeight="1" x14ac:dyDescent="0.2">
      <c r="K223" s="159"/>
    </row>
    <row r="224" spans="11:11" ht="12.75" customHeight="1" x14ac:dyDescent="0.2">
      <c r="K224" s="159"/>
    </row>
    <row r="225" spans="11:11" ht="12.75" customHeight="1" x14ac:dyDescent="0.2">
      <c r="K225" s="159"/>
    </row>
    <row r="226" spans="11:11" ht="12.75" customHeight="1" x14ac:dyDescent="0.2">
      <c r="K226" s="159"/>
    </row>
    <row r="227" spans="11:11" ht="12.75" customHeight="1" x14ac:dyDescent="0.2">
      <c r="K227" s="159"/>
    </row>
    <row r="228" spans="11:11" ht="12.75" customHeight="1" x14ac:dyDescent="0.2">
      <c r="K228" s="159"/>
    </row>
    <row r="229" spans="11:11" ht="12.75" customHeight="1" x14ac:dyDescent="0.2">
      <c r="K229" s="159"/>
    </row>
    <row r="230" spans="11:11" ht="12.75" customHeight="1" x14ac:dyDescent="0.2">
      <c r="K230" s="159"/>
    </row>
    <row r="231" spans="11:11" ht="12.75" customHeight="1" x14ac:dyDescent="0.2">
      <c r="K231" s="159"/>
    </row>
    <row r="232" spans="11:11" ht="12.75" customHeight="1" x14ac:dyDescent="0.2">
      <c r="K232" s="159"/>
    </row>
    <row r="233" spans="11:11" ht="12.75" customHeight="1" x14ac:dyDescent="0.2">
      <c r="K233" s="159"/>
    </row>
    <row r="234" spans="11:11" ht="12.75" customHeight="1" x14ac:dyDescent="0.2">
      <c r="K234" s="159"/>
    </row>
    <row r="235" spans="11:11" ht="12.75" customHeight="1" x14ac:dyDescent="0.2">
      <c r="K235" s="159"/>
    </row>
    <row r="236" spans="11:11" ht="12.75" customHeight="1" x14ac:dyDescent="0.2">
      <c r="K236" s="159"/>
    </row>
    <row r="237" spans="11:11" ht="12.75" customHeight="1" x14ac:dyDescent="0.2">
      <c r="K237" s="159"/>
    </row>
    <row r="238" spans="11:11" ht="12.75" customHeight="1" x14ac:dyDescent="0.2">
      <c r="K238" s="159"/>
    </row>
    <row r="239" spans="11:11" ht="12.75" customHeight="1" x14ac:dyDescent="0.2">
      <c r="K239" s="159"/>
    </row>
    <row r="240" spans="11:11" ht="12.75" customHeight="1" x14ac:dyDescent="0.2">
      <c r="K240" s="159"/>
    </row>
    <row r="241" spans="11:11" ht="12.75" customHeight="1" x14ac:dyDescent="0.2">
      <c r="K241" s="159"/>
    </row>
    <row r="242" spans="11:11" ht="12.75" customHeight="1" x14ac:dyDescent="0.2">
      <c r="K242" s="159"/>
    </row>
    <row r="243" spans="11:11" ht="12.75" customHeight="1" x14ac:dyDescent="0.2">
      <c r="K243" s="159"/>
    </row>
    <row r="244" spans="11:11" ht="12.75" customHeight="1" x14ac:dyDescent="0.2">
      <c r="K244" s="159"/>
    </row>
    <row r="245" spans="11:11" ht="12.75" customHeight="1" x14ac:dyDescent="0.2">
      <c r="K245" s="159"/>
    </row>
    <row r="246" spans="11:11" ht="12.75" customHeight="1" x14ac:dyDescent="0.2">
      <c r="K246" s="159"/>
    </row>
    <row r="247" spans="11:11" ht="12.75" customHeight="1" x14ac:dyDescent="0.2">
      <c r="K247" s="159"/>
    </row>
    <row r="248" spans="11:11" ht="12.75" customHeight="1" x14ac:dyDescent="0.2">
      <c r="K248" s="159"/>
    </row>
    <row r="249" spans="11:11" ht="12.75" customHeight="1" x14ac:dyDescent="0.2">
      <c r="K249" s="159"/>
    </row>
    <row r="250" spans="11:11" ht="12.75" customHeight="1" x14ac:dyDescent="0.2">
      <c r="K250" s="159"/>
    </row>
    <row r="251" spans="11:11" ht="12.75" customHeight="1" x14ac:dyDescent="0.2">
      <c r="K251" s="159"/>
    </row>
    <row r="252" spans="11:11" ht="12.75" customHeight="1" x14ac:dyDescent="0.2">
      <c r="K252" s="159"/>
    </row>
    <row r="253" spans="11:11" ht="12.75" customHeight="1" x14ac:dyDescent="0.2">
      <c r="K253" s="159"/>
    </row>
    <row r="254" spans="11:11" ht="12.75" customHeight="1" x14ac:dyDescent="0.2">
      <c r="K254" s="159"/>
    </row>
    <row r="255" spans="11:11" ht="12.75" customHeight="1" x14ac:dyDescent="0.2">
      <c r="K255" s="159"/>
    </row>
    <row r="256" spans="11:11" ht="12.75" customHeight="1" x14ac:dyDescent="0.2">
      <c r="K256" s="159"/>
    </row>
    <row r="257" spans="11:11" ht="12.75" customHeight="1" x14ac:dyDescent="0.2">
      <c r="K257" s="159"/>
    </row>
    <row r="258" spans="11:11" ht="12.75" customHeight="1" x14ac:dyDescent="0.2">
      <c r="K258" s="159"/>
    </row>
    <row r="259" spans="11:11" ht="12.75" customHeight="1" x14ac:dyDescent="0.2">
      <c r="K259" s="159"/>
    </row>
    <row r="260" spans="11:11" ht="12.75" customHeight="1" x14ac:dyDescent="0.2">
      <c r="K260" s="159"/>
    </row>
    <row r="261" spans="11:11" ht="12.75" customHeight="1" x14ac:dyDescent="0.2">
      <c r="K261" s="159"/>
    </row>
    <row r="262" spans="11:11" ht="12.75" customHeight="1" x14ac:dyDescent="0.2">
      <c r="K262" s="159"/>
    </row>
    <row r="263" spans="11:11" ht="12.75" customHeight="1" x14ac:dyDescent="0.2">
      <c r="K263" s="159"/>
    </row>
    <row r="264" spans="11:11" ht="12.75" customHeight="1" x14ac:dyDescent="0.2">
      <c r="K264" s="159"/>
    </row>
    <row r="265" spans="11:11" ht="12.75" customHeight="1" x14ac:dyDescent="0.2">
      <c r="K265" s="159"/>
    </row>
    <row r="266" spans="11:11" ht="12.75" customHeight="1" x14ac:dyDescent="0.2">
      <c r="K266" s="159"/>
    </row>
    <row r="267" spans="11:11" ht="12.75" customHeight="1" x14ac:dyDescent="0.2">
      <c r="K267" s="159"/>
    </row>
    <row r="268" spans="11:11" ht="12.75" customHeight="1" x14ac:dyDescent="0.2">
      <c r="K268" s="159"/>
    </row>
    <row r="269" spans="11:11" ht="12.75" customHeight="1" x14ac:dyDescent="0.2">
      <c r="K269" s="159"/>
    </row>
    <row r="270" spans="11:11" ht="12.75" customHeight="1" x14ac:dyDescent="0.2">
      <c r="K270" s="159"/>
    </row>
    <row r="271" spans="11:11" ht="12.75" customHeight="1" x14ac:dyDescent="0.2">
      <c r="K271" s="159"/>
    </row>
    <row r="272" spans="11:11" ht="12.75" customHeight="1" x14ac:dyDescent="0.2">
      <c r="K272" s="159"/>
    </row>
    <row r="273" spans="11:11" ht="12.75" customHeight="1" x14ac:dyDescent="0.2">
      <c r="K273" s="159"/>
    </row>
    <row r="274" spans="11:11" ht="12.75" customHeight="1" x14ac:dyDescent="0.2">
      <c r="K274" s="159"/>
    </row>
    <row r="275" spans="11:11" ht="12.75" customHeight="1" x14ac:dyDescent="0.2">
      <c r="K275" s="159"/>
    </row>
    <row r="276" spans="11:11" ht="12.75" customHeight="1" x14ac:dyDescent="0.2">
      <c r="K276" s="159"/>
    </row>
    <row r="277" spans="11:11" ht="12.75" customHeight="1" x14ac:dyDescent="0.2">
      <c r="K277" s="159"/>
    </row>
    <row r="278" spans="11:11" ht="12.75" customHeight="1" x14ac:dyDescent="0.2">
      <c r="K278" s="159"/>
    </row>
    <row r="279" spans="11:11" ht="12.75" customHeight="1" x14ac:dyDescent="0.2">
      <c r="K279" s="159"/>
    </row>
    <row r="280" spans="11:11" ht="12.75" customHeight="1" x14ac:dyDescent="0.2">
      <c r="K280" s="159"/>
    </row>
    <row r="281" spans="11:11" ht="12.75" customHeight="1" x14ac:dyDescent="0.2">
      <c r="K281" s="159"/>
    </row>
    <row r="282" spans="11:11" ht="12.75" customHeight="1" x14ac:dyDescent="0.2">
      <c r="K282" s="159"/>
    </row>
    <row r="283" spans="11:11" ht="12.75" customHeight="1" x14ac:dyDescent="0.2">
      <c r="K283" s="159"/>
    </row>
    <row r="284" spans="11:11" ht="12.75" customHeight="1" x14ac:dyDescent="0.2">
      <c r="K284" s="159"/>
    </row>
    <row r="285" spans="11:11" ht="12.75" customHeight="1" x14ac:dyDescent="0.2">
      <c r="K285" s="159"/>
    </row>
    <row r="286" spans="11:11" ht="12.75" customHeight="1" x14ac:dyDescent="0.2">
      <c r="K286" s="159"/>
    </row>
    <row r="287" spans="11:11" ht="12.75" customHeight="1" x14ac:dyDescent="0.2">
      <c r="K287" s="159"/>
    </row>
    <row r="288" spans="11:11" ht="12.75" customHeight="1" x14ac:dyDescent="0.2">
      <c r="K288" s="159"/>
    </row>
    <row r="289" spans="11:11" ht="12.75" customHeight="1" x14ac:dyDescent="0.2">
      <c r="K289" s="159"/>
    </row>
    <row r="290" spans="11:11" ht="12.75" customHeight="1" x14ac:dyDescent="0.2">
      <c r="K290" s="159"/>
    </row>
    <row r="291" spans="11:11" ht="12.75" customHeight="1" x14ac:dyDescent="0.2">
      <c r="K291" s="159"/>
    </row>
    <row r="292" spans="11:11" ht="12.75" customHeight="1" x14ac:dyDescent="0.2">
      <c r="K292" s="159"/>
    </row>
    <row r="293" spans="11:11" ht="12.75" customHeight="1" x14ac:dyDescent="0.2">
      <c r="K293" s="159"/>
    </row>
    <row r="294" spans="11:11" ht="12.75" customHeight="1" x14ac:dyDescent="0.2">
      <c r="K294" s="159"/>
    </row>
    <row r="295" spans="11:11" ht="12.75" customHeight="1" x14ac:dyDescent="0.2">
      <c r="K295" s="159"/>
    </row>
    <row r="296" spans="11:11" ht="12.75" customHeight="1" x14ac:dyDescent="0.2">
      <c r="K296" s="159"/>
    </row>
    <row r="297" spans="11:11" ht="12.75" customHeight="1" x14ac:dyDescent="0.2">
      <c r="K297" s="159"/>
    </row>
    <row r="298" spans="11:11" ht="12.75" customHeight="1" x14ac:dyDescent="0.2">
      <c r="K298" s="159"/>
    </row>
    <row r="299" spans="11:11" ht="12.75" customHeight="1" x14ac:dyDescent="0.2">
      <c r="K299" s="159"/>
    </row>
    <row r="300" spans="11:11" ht="12.75" customHeight="1" x14ac:dyDescent="0.2">
      <c r="K300" s="159"/>
    </row>
    <row r="301" spans="11:11" ht="12.75" customHeight="1" x14ac:dyDescent="0.2">
      <c r="K301" s="159"/>
    </row>
    <row r="302" spans="11:11" ht="12.75" customHeight="1" x14ac:dyDescent="0.2">
      <c r="K302" s="159"/>
    </row>
    <row r="303" spans="11:11" ht="12.75" customHeight="1" x14ac:dyDescent="0.2">
      <c r="K303" s="159"/>
    </row>
    <row r="304" spans="11:11" ht="12.75" customHeight="1" x14ac:dyDescent="0.2">
      <c r="K304" s="159"/>
    </row>
    <row r="305" spans="11:11" ht="12.75" customHeight="1" x14ac:dyDescent="0.2">
      <c r="K305" s="159"/>
    </row>
    <row r="306" spans="11:11" ht="12.75" customHeight="1" x14ac:dyDescent="0.2">
      <c r="K306" s="159"/>
    </row>
    <row r="307" spans="11:11" ht="12.75" customHeight="1" x14ac:dyDescent="0.2">
      <c r="K307" s="159"/>
    </row>
    <row r="308" spans="11:11" ht="12.75" customHeight="1" x14ac:dyDescent="0.2">
      <c r="K308" s="159"/>
    </row>
    <row r="309" spans="11:11" ht="12.75" customHeight="1" x14ac:dyDescent="0.2">
      <c r="K309" s="159"/>
    </row>
    <row r="310" spans="11:11" ht="12.75" customHeight="1" x14ac:dyDescent="0.2">
      <c r="K310" s="159"/>
    </row>
    <row r="311" spans="11:11" ht="12.75" customHeight="1" x14ac:dyDescent="0.2">
      <c r="K311" s="159"/>
    </row>
    <row r="312" spans="11:11" ht="12.75" customHeight="1" x14ac:dyDescent="0.2">
      <c r="K312" s="159"/>
    </row>
    <row r="313" spans="11:11" ht="12.75" customHeight="1" x14ac:dyDescent="0.2">
      <c r="K313" s="159"/>
    </row>
    <row r="314" spans="11:11" ht="12.75" customHeight="1" x14ac:dyDescent="0.2">
      <c r="K314" s="159"/>
    </row>
    <row r="315" spans="11:11" ht="12.75" customHeight="1" x14ac:dyDescent="0.2">
      <c r="K315" s="159"/>
    </row>
    <row r="316" spans="11:11" ht="12.75" customHeight="1" x14ac:dyDescent="0.2">
      <c r="K316" s="159"/>
    </row>
    <row r="317" spans="11:11" ht="12.75" customHeight="1" x14ac:dyDescent="0.2">
      <c r="K317" s="159"/>
    </row>
    <row r="318" spans="11:11" ht="12.75" customHeight="1" x14ac:dyDescent="0.2">
      <c r="K318" s="159"/>
    </row>
    <row r="319" spans="11:11" ht="12.75" customHeight="1" x14ac:dyDescent="0.2">
      <c r="K319" s="159"/>
    </row>
    <row r="320" spans="11:11" ht="12.75" customHeight="1" x14ac:dyDescent="0.2">
      <c r="K320" s="159"/>
    </row>
    <row r="321" spans="11:11" ht="12.75" customHeight="1" x14ac:dyDescent="0.2">
      <c r="K321" s="159"/>
    </row>
    <row r="322" spans="11:11" ht="12.75" customHeight="1" x14ac:dyDescent="0.2">
      <c r="K322" s="159"/>
    </row>
    <row r="323" spans="11:11" ht="12.75" customHeight="1" x14ac:dyDescent="0.2">
      <c r="K323" s="159"/>
    </row>
    <row r="324" spans="11:11" ht="12.75" customHeight="1" x14ac:dyDescent="0.2">
      <c r="K324" s="159"/>
    </row>
    <row r="325" spans="11:11" ht="12.75" customHeight="1" x14ac:dyDescent="0.2">
      <c r="K325" s="159"/>
    </row>
    <row r="326" spans="11:11" ht="12.75" customHeight="1" x14ac:dyDescent="0.2">
      <c r="K326" s="159"/>
    </row>
    <row r="327" spans="11:11" ht="12.75" customHeight="1" x14ac:dyDescent="0.2">
      <c r="K327" s="159"/>
    </row>
    <row r="328" spans="11:11" ht="12.75" customHeight="1" x14ac:dyDescent="0.2">
      <c r="K328" s="159"/>
    </row>
    <row r="329" spans="11:11" ht="12.75" customHeight="1" x14ac:dyDescent="0.2">
      <c r="K329" s="159"/>
    </row>
    <row r="330" spans="11:11" ht="12.75" customHeight="1" x14ac:dyDescent="0.2">
      <c r="K330" s="159"/>
    </row>
    <row r="331" spans="11:11" ht="12.75" customHeight="1" x14ac:dyDescent="0.2">
      <c r="K331" s="159"/>
    </row>
    <row r="332" spans="11:11" ht="12.75" customHeight="1" x14ac:dyDescent="0.2">
      <c r="K332" s="159"/>
    </row>
    <row r="333" spans="11:11" ht="12.75" customHeight="1" x14ac:dyDescent="0.2">
      <c r="K333" s="159"/>
    </row>
    <row r="334" spans="11:11" ht="12.75" customHeight="1" x14ac:dyDescent="0.2">
      <c r="K334" s="159"/>
    </row>
    <row r="335" spans="11:11" ht="12.75" customHeight="1" x14ac:dyDescent="0.2">
      <c r="K335" s="159"/>
    </row>
    <row r="336" spans="11:11" ht="12.75" customHeight="1" x14ac:dyDescent="0.2">
      <c r="K336" s="159"/>
    </row>
    <row r="337" spans="11:11" ht="12.75" customHeight="1" x14ac:dyDescent="0.2">
      <c r="K337" s="159"/>
    </row>
    <row r="338" spans="11:11" ht="12.75" customHeight="1" x14ac:dyDescent="0.2">
      <c r="K338" s="159"/>
    </row>
    <row r="339" spans="11:11" ht="12.75" customHeight="1" x14ac:dyDescent="0.2">
      <c r="K339" s="159"/>
    </row>
    <row r="340" spans="11:11" ht="12.75" customHeight="1" x14ac:dyDescent="0.2">
      <c r="K340" s="159"/>
    </row>
    <row r="341" spans="11:11" ht="12.75" customHeight="1" x14ac:dyDescent="0.2">
      <c r="K341" s="159"/>
    </row>
    <row r="342" spans="11:11" ht="12.75" customHeight="1" x14ac:dyDescent="0.2">
      <c r="K342" s="159"/>
    </row>
    <row r="343" spans="11:11" ht="12.75" customHeight="1" x14ac:dyDescent="0.2">
      <c r="K343" s="159"/>
    </row>
    <row r="344" spans="11:11" ht="12.75" customHeight="1" x14ac:dyDescent="0.2">
      <c r="K344" s="159"/>
    </row>
    <row r="345" spans="11:11" ht="12.75" customHeight="1" x14ac:dyDescent="0.2">
      <c r="K345" s="159"/>
    </row>
    <row r="346" spans="11:11" ht="12.75" customHeight="1" x14ac:dyDescent="0.2">
      <c r="K346" s="159"/>
    </row>
    <row r="347" spans="11:11" ht="12.75" customHeight="1" x14ac:dyDescent="0.2">
      <c r="K347" s="159"/>
    </row>
    <row r="348" spans="11:11" ht="12.75" customHeight="1" x14ac:dyDescent="0.2">
      <c r="K348" s="159"/>
    </row>
    <row r="349" spans="11:11" ht="12.75" customHeight="1" x14ac:dyDescent="0.2">
      <c r="K349" s="159"/>
    </row>
    <row r="350" spans="11:11" ht="12.75" customHeight="1" x14ac:dyDescent="0.2">
      <c r="K350" s="159"/>
    </row>
    <row r="351" spans="11:11" ht="12.75" customHeight="1" x14ac:dyDescent="0.2">
      <c r="K351" s="159"/>
    </row>
    <row r="352" spans="11:11" ht="12.75" customHeight="1" x14ac:dyDescent="0.2">
      <c r="K352" s="159"/>
    </row>
    <row r="353" spans="11:11" ht="12.75" customHeight="1" x14ac:dyDescent="0.2">
      <c r="K353" s="159"/>
    </row>
    <row r="354" spans="11:11" ht="12.75" customHeight="1" x14ac:dyDescent="0.2">
      <c r="K354" s="159"/>
    </row>
    <row r="355" spans="11:11" ht="12.75" customHeight="1" x14ac:dyDescent="0.2">
      <c r="K355" s="159"/>
    </row>
    <row r="356" spans="11:11" ht="12.75" customHeight="1" x14ac:dyDescent="0.2">
      <c r="K356" s="159"/>
    </row>
    <row r="357" spans="11:11" ht="12.75" customHeight="1" x14ac:dyDescent="0.2">
      <c r="K357" s="159"/>
    </row>
    <row r="358" spans="11:11" ht="12.75" customHeight="1" x14ac:dyDescent="0.2">
      <c r="K358" s="159"/>
    </row>
    <row r="359" spans="11:11" ht="12.75" customHeight="1" x14ac:dyDescent="0.2">
      <c r="K359" s="159"/>
    </row>
    <row r="360" spans="11:11" ht="12.75" customHeight="1" x14ac:dyDescent="0.2">
      <c r="K360" s="159"/>
    </row>
    <row r="361" spans="11:11" ht="12.75" customHeight="1" x14ac:dyDescent="0.2">
      <c r="K361" s="159"/>
    </row>
    <row r="362" spans="11:11" ht="12.75" customHeight="1" x14ac:dyDescent="0.2">
      <c r="K362" s="159"/>
    </row>
    <row r="363" spans="11:11" ht="12.75" customHeight="1" x14ac:dyDescent="0.2">
      <c r="K363" s="159"/>
    </row>
    <row r="364" spans="11:11" ht="12.75" customHeight="1" x14ac:dyDescent="0.2">
      <c r="K364" s="159"/>
    </row>
    <row r="365" spans="11:11" ht="12.75" customHeight="1" x14ac:dyDescent="0.2">
      <c r="K365" s="159"/>
    </row>
    <row r="366" spans="11:11" ht="12.75" customHeight="1" x14ac:dyDescent="0.2">
      <c r="K366" s="159"/>
    </row>
    <row r="367" spans="11:11" ht="12.75" customHeight="1" x14ac:dyDescent="0.2">
      <c r="K367" s="159"/>
    </row>
    <row r="368" spans="11:11" ht="12.75" customHeight="1" x14ac:dyDescent="0.2">
      <c r="K368" s="159"/>
    </row>
    <row r="369" spans="11:11" ht="12.75" customHeight="1" x14ac:dyDescent="0.2">
      <c r="K369" s="159"/>
    </row>
    <row r="370" spans="11:11" ht="12.75" customHeight="1" x14ac:dyDescent="0.2">
      <c r="K370" s="159"/>
    </row>
    <row r="371" spans="11:11" ht="12.75" customHeight="1" x14ac:dyDescent="0.2">
      <c r="K371" s="159"/>
    </row>
    <row r="372" spans="11:11" ht="12.75" customHeight="1" x14ac:dyDescent="0.2">
      <c r="K372" s="159"/>
    </row>
    <row r="373" spans="11:11" ht="12.75" customHeight="1" x14ac:dyDescent="0.2">
      <c r="K373" s="159"/>
    </row>
    <row r="374" spans="11:11" ht="12.75" customHeight="1" x14ac:dyDescent="0.2">
      <c r="K374" s="159"/>
    </row>
    <row r="375" spans="11:11" ht="12.75" customHeight="1" x14ac:dyDescent="0.2">
      <c r="K375" s="159"/>
    </row>
    <row r="376" spans="11:11" ht="12.75" customHeight="1" x14ac:dyDescent="0.2">
      <c r="K376" s="159"/>
    </row>
    <row r="377" spans="11:11" ht="12.75" customHeight="1" x14ac:dyDescent="0.2">
      <c r="K377" s="159"/>
    </row>
    <row r="378" spans="11:11" ht="12.75" customHeight="1" x14ac:dyDescent="0.2">
      <c r="K378" s="159"/>
    </row>
    <row r="379" spans="11:11" ht="12.75" customHeight="1" x14ac:dyDescent="0.2">
      <c r="K379" s="159"/>
    </row>
    <row r="380" spans="11:11" ht="12.75" customHeight="1" x14ac:dyDescent="0.2">
      <c r="K380" s="159"/>
    </row>
    <row r="381" spans="11:11" ht="12.75" customHeight="1" x14ac:dyDescent="0.2">
      <c r="K381" s="159"/>
    </row>
    <row r="382" spans="11:11" ht="12.75" customHeight="1" x14ac:dyDescent="0.2">
      <c r="K382" s="159"/>
    </row>
    <row r="383" spans="11:11" ht="12.75" customHeight="1" x14ac:dyDescent="0.2">
      <c r="K383" s="159"/>
    </row>
    <row r="384" spans="11:11" ht="12.75" customHeight="1" x14ac:dyDescent="0.2">
      <c r="K384" s="159"/>
    </row>
    <row r="385" spans="11:11" ht="12.75" customHeight="1" x14ac:dyDescent="0.2">
      <c r="K385" s="159"/>
    </row>
    <row r="386" spans="11:11" ht="12.75" customHeight="1" x14ac:dyDescent="0.2">
      <c r="K386" s="159"/>
    </row>
    <row r="387" spans="11:11" ht="12.75" customHeight="1" x14ac:dyDescent="0.2">
      <c r="K387" s="159"/>
    </row>
    <row r="388" spans="11:11" ht="12.75" customHeight="1" x14ac:dyDescent="0.2">
      <c r="K388" s="159"/>
    </row>
    <row r="389" spans="11:11" ht="12.75" customHeight="1" x14ac:dyDescent="0.2">
      <c r="K389" s="159"/>
    </row>
    <row r="390" spans="11:11" ht="12.75" customHeight="1" x14ac:dyDescent="0.2">
      <c r="K390" s="159"/>
    </row>
    <row r="391" spans="11:11" ht="12.75" customHeight="1" x14ac:dyDescent="0.2">
      <c r="K391" s="159"/>
    </row>
    <row r="392" spans="11:11" ht="12.75" customHeight="1" x14ac:dyDescent="0.2">
      <c r="K392" s="159"/>
    </row>
    <row r="393" spans="11:11" ht="12.75" customHeight="1" x14ac:dyDescent="0.2">
      <c r="K393" s="159"/>
    </row>
    <row r="394" spans="11:11" ht="12.75" customHeight="1" x14ac:dyDescent="0.2">
      <c r="K394" s="159"/>
    </row>
    <row r="395" spans="11:11" ht="12.75" customHeight="1" x14ac:dyDescent="0.2">
      <c r="K395" s="159"/>
    </row>
    <row r="396" spans="11:11" ht="12.75" customHeight="1" x14ac:dyDescent="0.2">
      <c r="K396" s="159"/>
    </row>
    <row r="397" spans="11:11" ht="12.75" customHeight="1" x14ac:dyDescent="0.2">
      <c r="K397" s="159"/>
    </row>
    <row r="398" spans="11:11" ht="12.75" customHeight="1" x14ac:dyDescent="0.2">
      <c r="K398" s="159"/>
    </row>
    <row r="399" spans="11:11" ht="12.75" customHeight="1" x14ac:dyDescent="0.2">
      <c r="K399" s="159"/>
    </row>
    <row r="400" spans="11:11" ht="12.75" customHeight="1" x14ac:dyDescent="0.2">
      <c r="K400" s="159"/>
    </row>
    <row r="401" spans="11:11" ht="12.75" customHeight="1" x14ac:dyDescent="0.2">
      <c r="K401" s="159"/>
    </row>
    <row r="402" spans="11:11" ht="12.75" customHeight="1" x14ac:dyDescent="0.2">
      <c r="K402" s="159"/>
    </row>
    <row r="403" spans="11:11" ht="12.75" customHeight="1" x14ac:dyDescent="0.2">
      <c r="K403" s="159"/>
    </row>
    <row r="404" spans="11:11" ht="12.75" customHeight="1" x14ac:dyDescent="0.2">
      <c r="K404" s="159"/>
    </row>
    <row r="405" spans="11:11" ht="12.75" customHeight="1" x14ac:dyDescent="0.2">
      <c r="K405" s="159"/>
    </row>
    <row r="406" spans="11:11" ht="12.75" customHeight="1" x14ac:dyDescent="0.2">
      <c r="K406" s="159"/>
    </row>
    <row r="407" spans="11:11" ht="12.75" customHeight="1" x14ac:dyDescent="0.2">
      <c r="K407" s="159"/>
    </row>
    <row r="408" spans="11:11" ht="12.75" customHeight="1" x14ac:dyDescent="0.2">
      <c r="K408" s="159"/>
    </row>
    <row r="409" spans="11:11" ht="12.75" customHeight="1" x14ac:dyDescent="0.2">
      <c r="K409" s="159"/>
    </row>
    <row r="410" spans="11:11" ht="12.75" customHeight="1" x14ac:dyDescent="0.2">
      <c r="K410" s="159"/>
    </row>
    <row r="411" spans="11:11" ht="12.75" customHeight="1" x14ac:dyDescent="0.2">
      <c r="K411" s="159"/>
    </row>
    <row r="412" spans="11:11" ht="12.75" customHeight="1" x14ac:dyDescent="0.2">
      <c r="K412" s="159"/>
    </row>
    <row r="413" spans="11:11" ht="12.75" customHeight="1" x14ac:dyDescent="0.2">
      <c r="K413" s="159"/>
    </row>
    <row r="414" spans="11:11" ht="12.75" customHeight="1" x14ac:dyDescent="0.2">
      <c r="K414" s="159"/>
    </row>
    <row r="415" spans="11:11" ht="12.75" customHeight="1" x14ac:dyDescent="0.2">
      <c r="K415" s="159"/>
    </row>
    <row r="416" spans="11:11" ht="12.75" customHeight="1" x14ac:dyDescent="0.2">
      <c r="K416" s="159"/>
    </row>
    <row r="417" spans="11:11" ht="12.75" customHeight="1" x14ac:dyDescent="0.2">
      <c r="K417" s="159"/>
    </row>
    <row r="418" spans="11:11" ht="12.75" customHeight="1" x14ac:dyDescent="0.2">
      <c r="K418" s="159"/>
    </row>
    <row r="419" spans="11:11" ht="12.75" customHeight="1" x14ac:dyDescent="0.2">
      <c r="K419" s="159"/>
    </row>
    <row r="420" spans="11:11" ht="12.75" customHeight="1" x14ac:dyDescent="0.2">
      <c r="K420" s="159"/>
    </row>
    <row r="421" spans="11:11" ht="12.75" customHeight="1" x14ac:dyDescent="0.2">
      <c r="K421" s="159"/>
    </row>
    <row r="422" spans="11:11" ht="12.75" customHeight="1" x14ac:dyDescent="0.2">
      <c r="K422" s="159"/>
    </row>
    <row r="423" spans="11:11" ht="12.75" customHeight="1" x14ac:dyDescent="0.2">
      <c r="K423" s="159"/>
    </row>
    <row r="424" spans="11:11" ht="12.75" customHeight="1" x14ac:dyDescent="0.2">
      <c r="K424" s="159"/>
    </row>
    <row r="425" spans="11:11" ht="12.75" customHeight="1" x14ac:dyDescent="0.2">
      <c r="K425" s="159"/>
    </row>
    <row r="426" spans="11:11" ht="12.75" customHeight="1" x14ac:dyDescent="0.2">
      <c r="K426" s="159"/>
    </row>
    <row r="427" spans="11:11" ht="12.75" customHeight="1" x14ac:dyDescent="0.2">
      <c r="K427" s="159"/>
    </row>
    <row r="428" spans="11:11" ht="12.75" customHeight="1" x14ac:dyDescent="0.2">
      <c r="K428" s="159"/>
    </row>
    <row r="429" spans="11:11" ht="12.75" customHeight="1" x14ac:dyDescent="0.2">
      <c r="K429" s="159"/>
    </row>
    <row r="430" spans="11:11" ht="12.75" customHeight="1" x14ac:dyDescent="0.2">
      <c r="K430" s="159"/>
    </row>
    <row r="431" spans="11:11" ht="12.75" customHeight="1" x14ac:dyDescent="0.2">
      <c r="K431" s="159"/>
    </row>
    <row r="432" spans="11:11" ht="12.75" customHeight="1" x14ac:dyDescent="0.2">
      <c r="K432" s="159"/>
    </row>
    <row r="433" spans="11:11" ht="12.75" customHeight="1" x14ac:dyDescent="0.2">
      <c r="K433" s="159"/>
    </row>
    <row r="434" spans="11:11" ht="12.75" customHeight="1" x14ac:dyDescent="0.2">
      <c r="K434" s="159"/>
    </row>
    <row r="435" spans="11:11" ht="12.75" customHeight="1" x14ac:dyDescent="0.2">
      <c r="K435" s="159"/>
    </row>
    <row r="436" spans="11:11" ht="12.75" customHeight="1" x14ac:dyDescent="0.2">
      <c r="K436" s="159"/>
    </row>
    <row r="437" spans="11:11" ht="12.75" customHeight="1" x14ac:dyDescent="0.2">
      <c r="K437" s="159"/>
    </row>
    <row r="438" spans="11:11" ht="12.75" customHeight="1" x14ac:dyDescent="0.2">
      <c r="K438" s="159"/>
    </row>
    <row r="439" spans="11:11" ht="12.75" customHeight="1" x14ac:dyDescent="0.2">
      <c r="K439" s="159"/>
    </row>
    <row r="440" spans="11:11" ht="12.75" customHeight="1" x14ac:dyDescent="0.2">
      <c r="K440" s="159"/>
    </row>
    <row r="441" spans="11:11" ht="12.75" customHeight="1" x14ac:dyDescent="0.2">
      <c r="K441" s="159"/>
    </row>
    <row r="442" spans="11:11" ht="12.75" customHeight="1" x14ac:dyDescent="0.2">
      <c r="K442" s="159"/>
    </row>
    <row r="443" spans="11:11" ht="12.75" customHeight="1" x14ac:dyDescent="0.2">
      <c r="K443" s="159"/>
    </row>
    <row r="444" spans="11:11" ht="12.75" customHeight="1" x14ac:dyDescent="0.2">
      <c r="K444" s="159"/>
    </row>
    <row r="445" spans="11:11" ht="12.75" customHeight="1" x14ac:dyDescent="0.2">
      <c r="K445" s="159"/>
    </row>
    <row r="446" spans="11:11" ht="12.75" customHeight="1" x14ac:dyDescent="0.2">
      <c r="K446" s="159"/>
    </row>
    <row r="447" spans="11:11" ht="12.75" customHeight="1" x14ac:dyDescent="0.2">
      <c r="K447" s="159"/>
    </row>
    <row r="448" spans="11:11" ht="12.75" customHeight="1" x14ac:dyDescent="0.2">
      <c r="K448" s="159"/>
    </row>
    <row r="449" spans="11:11" ht="12.75" customHeight="1" x14ac:dyDescent="0.2">
      <c r="K449" s="159"/>
    </row>
    <row r="450" spans="11:11" ht="12.75" customHeight="1" x14ac:dyDescent="0.2">
      <c r="K450" s="159"/>
    </row>
    <row r="451" spans="11:11" ht="12.75" customHeight="1" x14ac:dyDescent="0.2">
      <c r="K451" s="159"/>
    </row>
    <row r="452" spans="11:11" ht="12.75" customHeight="1" x14ac:dyDescent="0.2">
      <c r="K452" s="159"/>
    </row>
    <row r="453" spans="11:11" ht="12.75" customHeight="1" x14ac:dyDescent="0.2">
      <c r="K453" s="159"/>
    </row>
    <row r="454" spans="11:11" ht="12.75" customHeight="1" x14ac:dyDescent="0.2">
      <c r="K454" s="159"/>
    </row>
    <row r="455" spans="11:11" ht="12.75" customHeight="1" x14ac:dyDescent="0.2">
      <c r="K455" s="159"/>
    </row>
    <row r="456" spans="11:11" ht="12.75" customHeight="1" x14ac:dyDescent="0.2">
      <c r="K456" s="159"/>
    </row>
    <row r="457" spans="11:11" ht="12.75" customHeight="1" x14ac:dyDescent="0.2">
      <c r="K457" s="159"/>
    </row>
    <row r="458" spans="11:11" ht="12.75" customHeight="1" x14ac:dyDescent="0.2">
      <c r="K458" s="159"/>
    </row>
    <row r="459" spans="11:11" ht="12.75" customHeight="1" x14ac:dyDescent="0.2">
      <c r="K459" s="159"/>
    </row>
    <row r="460" spans="11:11" ht="12.75" customHeight="1" x14ac:dyDescent="0.2">
      <c r="K460" s="159"/>
    </row>
    <row r="461" spans="11:11" ht="12.75" customHeight="1" x14ac:dyDescent="0.2">
      <c r="K461" s="159"/>
    </row>
    <row r="462" spans="11:11" ht="12.75" customHeight="1" x14ac:dyDescent="0.2">
      <c r="K462" s="159"/>
    </row>
    <row r="463" spans="11:11" ht="12.75" customHeight="1" x14ac:dyDescent="0.2">
      <c r="K463" s="159"/>
    </row>
    <row r="464" spans="11:11" ht="12.75" customHeight="1" x14ac:dyDescent="0.2">
      <c r="K464" s="159"/>
    </row>
    <row r="465" spans="11:11" ht="12.75" customHeight="1" x14ac:dyDescent="0.2">
      <c r="K465" s="159"/>
    </row>
    <row r="466" spans="11:11" ht="12.75" customHeight="1" x14ac:dyDescent="0.2">
      <c r="K466" s="159"/>
    </row>
    <row r="467" spans="11:11" ht="12.75" customHeight="1" x14ac:dyDescent="0.2">
      <c r="K467" s="159"/>
    </row>
    <row r="468" spans="11:11" ht="12.75" customHeight="1" x14ac:dyDescent="0.2">
      <c r="K468" s="159"/>
    </row>
    <row r="469" spans="11:11" ht="12.75" customHeight="1" x14ac:dyDescent="0.2">
      <c r="K469" s="159"/>
    </row>
    <row r="470" spans="11:11" ht="12.75" customHeight="1" x14ac:dyDescent="0.2">
      <c r="K470" s="159"/>
    </row>
    <row r="471" spans="11:11" ht="12.75" customHeight="1" x14ac:dyDescent="0.2">
      <c r="K471" s="159"/>
    </row>
    <row r="472" spans="11:11" ht="12.75" customHeight="1" x14ac:dyDescent="0.2">
      <c r="K472" s="159"/>
    </row>
    <row r="473" spans="11:11" ht="12.75" customHeight="1" x14ac:dyDescent="0.2">
      <c r="K473" s="159"/>
    </row>
    <row r="474" spans="11:11" ht="12.75" customHeight="1" x14ac:dyDescent="0.2">
      <c r="K474" s="159"/>
    </row>
    <row r="475" spans="11:11" ht="12.75" customHeight="1" x14ac:dyDescent="0.2">
      <c r="K475" s="159"/>
    </row>
    <row r="476" spans="11:11" ht="12.75" customHeight="1" x14ac:dyDescent="0.2">
      <c r="K476" s="159"/>
    </row>
    <row r="477" spans="11:11" ht="12.75" customHeight="1" x14ac:dyDescent="0.2">
      <c r="K477" s="159"/>
    </row>
    <row r="478" spans="11:11" ht="12.75" customHeight="1" x14ac:dyDescent="0.2">
      <c r="K478" s="159"/>
    </row>
    <row r="479" spans="11:11" ht="12.75" customHeight="1" x14ac:dyDescent="0.2">
      <c r="K479" s="159"/>
    </row>
    <row r="480" spans="11:11" ht="12.75" customHeight="1" x14ac:dyDescent="0.2">
      <c r="K480" s="159"/>
    </row>
    <row r="481" spans="11:11" ht="12.75" customHeight="1" x14ac:dyDescent="0.2">
      <c r="K481" s="159"/>
    </row>
    <row r="482" spans="11:11" ht="12.75" customHeight="1" x14ac:dyDescent="0.2">
      <c r="K482" s="159"/>
    </row>
    <row r="483" spans="11:11" ht="12.75" customHeight="1" x14ac:dyDescent="0.2">
      <c r="K483" s="159"/>
    </row>
    <row r="484" spans="11:11" ht="12.75" customHeight="1" x14ac:dyDescent="0.2">
      <c r="K484" s="159"/>
    </row>
    <row r="485" spans="11:11" ht="12.75" customHeight="1" x14ac:dyDescent="0.2">
      <c r="K485" s="159"/>
    </row>
    <row r="486" spans="11:11" ht="12.75" customHeight="1" x14ac:dyDescent="0.2">
      <c r="K486" s="159"/>
    </row>
    <row r="487" spans="11:11" ht="12.75" customHeight="1" x14ac:dyDescent="0.2">
      <c r="K487" s="159"/>
    </row>
    <row r="488" spans="11:11" ht="12.75" customHeight="1" x14ac:dyDescent="0.2">
      <c r="K488" s="159"/>
    </row>
    <row r="489" spans="11:11" ht="12.75" customHeight="1" x14ac:dyDescent="0.2">
      <c r="K489" s="159"/>
    </row>
    <row r="490" spans="11:11" ht="12.75" customHeight="1" x14ac:dyDescent="0.2">
      <c r="K490" s="159"/>
    </row>
    <row r="491" spans="11:11" ht="12.75" customHeight="1" x14ac:dyDescent="0.2">
      <c r="K491" s="159"/>
    </row>
    <row r="492" spans="11:11" ht="12.75" customHeight="1" x14ac:dyDescent="0.2">
      <c r="K492" s="159"/>
    </row>
    <row r="493" spans="11:11" ht="12.75" customHeight="1" x14ac:dyDescent="0.2">
      <c r="K493" s="159"/>
    </row>
    <row r="494" spans="11:11" ht="12.75" customHeight="1" x14ac:dyDescent="0.2">
      <c r="K494" s="159"/>
    </row>
    <row r="495" spans="11:11" ht="12.75" customHeight="1" x14ac:dyDescent="0.2">
      <c r="K495" s="159"/>
    </row>
    <row r="496" spans="11:11" ht="12.75" customHeight="1" x14ac:dyDescent="0.2">
      <c r="K496" s="159"/>
    </row>
    <row r="497" spans="11:11" ht="12.75" customHeight="1" x14ac:dyDescent="0.2">
      <c r="K497" s="159"/>
    </row>
    <row r="498" spans="11:11" ht="12.75" customHeight="1" x14ac:dyDescent="0.2">
      <c r="K498" s="159"/>
    </row>
    <row r="499" spans="11:11" ht="12.75" customHeight="1" x14ac:dyDescent="0.2">
      <c r="K499" s="159"/>
    </row>
    <row r="500" spans="11:11" ht="12.75" customHeight="1" x14ac:dyDescent="0.2">
      <c r="K500" s="159"/>
    </row>
    <row r="501" spans="11:11" ht="12.75" customHeight="1" x14ac:dyDescent="0.2">
      <c r="K501" s="159"/>
    </row>
    <row r="502" spans="11:11" ht="12.75" customHeight="1" x14ac:dyDescent="0.2">
      <c r="K502" s="159"/>
    </row>
    <row r="503" spans="11:11" ht="12.75" customHeight="1" x14ac:dyDescent="0.2">
      <c r="K503" s="159"/>
    </row>
    <row r="504" spans="11:11" ht="12.75" customHeight="1" x14ac:dyDescent="0.2">
      <c r="K504" s="159"/>
    </row>
    <row r="505" spans="11:11" ht="12.75" customHeight="1" x14ac:dyDescent="0.2">
      <c r="K505" s="159"/>
    </row>
    <row r="506" spans="11:11" ht="12.75" customHeight="1" x14ac:dyDescent="0.2">
      <c r="K506" s="159"/>
    </row>
    <row r="507" spans="11:11" ht="12.75" customHeight="1" x14ac:dyDescent="0.2">
      <c r="K507" s="159"/>
    </row>
    <row r="508" spans="11:11" ht="12.75" customHeight="1" x14ac:dyDescent="0.2">
      <c r="K508" s="159"/>
    </row>
    <row r="509" spans="11:11" ht="12.75" customHeight="1" x14ac:dyDescent="0.2">
      <c r="K509" s="159"/>
    </row>
    <row r="510" spans="11:11" ht="12.75" customHeight="1" x14ac:dyDescent="0.2">
      <c r="K510" s="159"/>
    </row>
    <row r="511" spans="11:11" ht="12.75" customHeight="1" x14ac:dyDescent="0.2">
      <c r="K511" s="159"/>
    </row>
    <row r="512" spans="11:11" ht="12.75" customHeight="1" x14ac:dyDescent="0.2">
      <c r="K512" s="159"/>
    </row>
    <row r="513" spans="11:11" ht="12.75" customHeight="1" x14ac:dyDescent="0.2">
      <c r="K513" s="159"/>
    </row>
    <row r="514" spans="11:11" ht="12.75" customHeight="1" x14ac:dyDescent="0.2">
      <c r="K514" s="159"/>
    </row>
    <row r="515" spans="11:11" ht="12.75" customHeight="1" x14ac:dyDescent="0.2">
      <c r="K515" s="159"/>
    </row>
    <row r="516" spans="11:11" ht="12.75" customHeight="1" x14ac:dyDescent="0.2">
      <c r="K516" s="159"/>
    </row>
    <row r="517" spans="11:11" ht="12.75" customHeight="1" x14ac:dyDescent="0.2">
      <c r="K517" s="159"/>
    </row>
    <row r="518" spans="11:11" ht="12.75" customHeight="1" x14ac:dyDescent="0.2">
      <c r="K518" s="159"/>
    </row>
    <row r="519" spans="11:11" ht="12.75" customHeight="1" x14ac:dyDescent="0.2">
      <c r="K519" s="159"/>
    </row>
    <row r="520" spans="11:11" ht="12.75" customHeight="1" x14ac:dyDescent="0.2">
      <c r="K520" s="159"/>
    </row>
    <row r="521" spans="11:11" ht="12.75" customHeight="1" x14ac:dyDescent="0.2">
      <c r="K521" s="159"/>
    </row>
    <row r="522" spans="11:11" ht="12.75" customHeight="1" x14ac:dyDescent="0.2">
      <c r="K522" s="159"/>
    </row>
    <row r="523" spans="11:11" ht="12.75" customHeight="1" x14ac:dyDescent="0.2">
      <c r="K523" s="159"/>
    </row>
    <row r="524" spans="11:11" ht="12.75" customHeight="1" x14ac:dyDescent="0.2">
      <c r="K524" s="159"/>
    </row>
    <row r="525" spans="11:11" ht="12.75" customHeight="1" x14ac:dyDescent="0.2">
      <c r="K525" s="159"/>
    </row>
    <row r="526" spans="11:11" ht="12.75" customHeight="1" x14ac:dyDescent="0.2">
      <c r="K526" s="159"/>
    </row>
    <row r="527" spans="11:11" ht="12.75" customHeight="1" x14ac:dyDescent="0.2">
      <c r="K527" s="159"/>
    </row>
    <row r="528" spans="11:11" ht="12.75" customHeight="1" x14ac:dyDescent="0.2">
      <c r="K528" s="159"/>
    </row>
    <row r="529" spans="11:11" ht="12.75" customHeight="1" x14ac:dyDescent="0.2">
      <c r="K529" s="159"/>
    </row>
    <row r="530" spans="11:11" ht="12.75" customHeight="1" x14ac:dyDescent="0.2">
      <c r="K530" s="159"/>
    </row>
    <row r="531" spans="11:11" ht="12.75" customHeight="1" x14ac:dyDescent="0.2">
      <c r="K531" s="159"/>
    </row>
    <row r="532" spans="11:11" ht="12.75" customHeight="1" x14ac:dyDescent="0.2">
      <c r="K532" s="159"/>
    </row>
    <row r="533" spans="11:11" ht="12.75" customHeight="1" x14ac:dyDescent="0.2">
      <c r="K533" s="159"/>
    </row>
    <row r="534" spans="11:11" ht="12.75" customHeight="1" x14ac:dyDescent="0.2">
      <c r="K534" s="159"/>
    </row>
    <row r="535" spans="11:11" ht="12.75" customHeight="1" x14ac:dyDescent="0.2">
      <c r="K535" s="159"/>
    </row>
    <row r="536" spans="11:11" ht="12.75" customHeight="1" x14ac:dyDescent="0.2">
      <c r="K536" s="159"/>
    </row>
    <row r="537" spans="11:11" ht="12.75" customHeight="1" x14ac:dyDescent="0.2">
      <c r="K537" s="159"/>
    </row>
    <row r="538" spans="11:11" ht="12.75" customHeight="1" x14ac:dyDescent="0.2">
      <c r="K538" s="159"/>
    </row>
    <row r="539" spans="11:11" ht="12.75" customHeight="1" x14ac:dyDescent="0.2">
      <c r="K539" s="159"/>
    </row>
    <row r="540" spans="11:11" ht="12.75" customHeight="1" x14ac:dyDescent="0.2">
      <c r="K540" s="159"/>
    </row>
    <row r="541" spans="11:11" ht="12.75" customHeight="1" x14ac:dyDescent="0.2">
      <c r="K541" s="159"/>
    </row>
    <row r="542" spans="11:11" ht="12.75" customHeight="1" x14ac:dyDescent="0.2">
      <c r="K542" s="159"/>
    </row>
    <row r="543" spans="11:11" ht="12.75" customHeight="1" x14ac:dyDescent="0.2">
      <c r="K543" s="159"/>
    </row>
    <row r="544" spans="11:11" ht="12.75" customHeight="1" x14ac:dyDescent="0.2">
      <c r="K544" s="159"/>
    </row>
    <row r="545" spans="11:11" ht="12.75" customHeight="1" x14ac:dyDescent="0.2">
      <c r="K545" s="159"/>
    </row>
    <row r="546" spans="11:11" ht="12.75" customHeight="1" x14ac:dyDescent="0.2">
      <c r="K546" s="159"/>
    </row>
    <row r="547" spans="11:11" ht="12.75" customHeight="1" x14ac:dyDescent="0.2">
      <c r="K547" s="159"/>
    </row>
    <row r="548" spans="11:11" ht="12.75" customHeight="1" x14ac:dyDescent="0.2">
      <c r="K548" s="159"/>
    </row>
    <row r="549" spans="11:11" ht="12.75" customHeight="1" x14ac:dyDescent="0.2">
      <c r="K549" s="159"/>
    </row>
    <row r="550" spans="11:11" ht="12.75" customHeight="1" x14ac:dyDescent="0.2">
      <c r="K550" s="159"/>
    </row>
    <row r="551" spans="11:11" ht="12.75" customHeight="1" x14ac:dyDescent="0.2">
      <c r="K551" s="159"/>
    </row>
    <row r="552" spans="11:11" ht="12.75" customHeight="1" x14ac:dyDescent="0.2">
      <c r="K552" s="159"/>
    </row>
    <row r="553" spans="11:11" ht="12.75" customHeight="1" x14ac:dyDescent="0.2">
      <c r="K553" s="159"/>
    </row>
    <row r="554" spans="11:11" ht="12.75" customHeight="1" x14ac:dyDescent="0.2">
      <c r="K554" s="159"/>
    </row>
    <row r="555" spans="11:11" ht="12.75" customHeight="1" x14ac:dyDescent="0.2">
      <c r="K555" s="159"/>
    </row>
    <row r="556" spans="11:11" ht="12.75" customHeight="1" x14ac:dyDescent="0.2">
      <c r="K556" s="159"/>
    </row>
    <row r="557" spans="11:11" ht="12.75" customHeight="1" x14ac:dyDescent="0.2">
      <c r="K557" s="159"/>
    </row>
    <row r="558" spans="11:11" ht="12.75" customHeight="1" x14ac:dyDescent="0.2">
      <c r="K558" s="159"/>
    </row>
    <row r="559" spans="11:11" ht="12.75" customHeight="1" x14ac:dyDescent="0.2">
      <c r="K559" s="159"/>
    </row>
    <row r="560" spans="11:11" ht="12.75" customHeight="1" x14ac:dyDescent="0.2">
      <c r="K560" s="159"/>
    </row>
    <row r="561" spans="11:11" ht="12.75" customHeight="1" x14ac:dyDescent="0.2">
      <c r="K561" s="159"/>
    </row>
    <row r="562" spans="11:11" ht="12.75" customHeight="1" x14ac:dyDescent="0.2">
      <c r="K562" s="159"/>
    </row>
    <row r="563" spans="11:11" ht="12.75" customHeight="1" x14ac:dyDescent="0.2">
      <c r="K563" s="159"/>
    </row>
    <row r="564" spans="11:11" ht="12.75" customHeight="1" x14ac:dyDescent="0.2">
      <c r="K564" s="159"/>
    </row>
    <row r="565" spans="11:11" ht="12.75" customHeight="1" x14ac:dyDescent="0.2">
      <c r="K565" s="159"/>
    </row>
    <row r="566" spans="11:11" ht="12.75" customHeight="1" x14ac:dyDescent="0.2">
      <c r="K566" s="159"/>
    </row>
    <row r="567" spans="11:11" ht="12.75" customHeight="1" x14ac:dyDescent="0.2">
      <c r="K567" s="159"/>
    </row>
    <row r="568" spans="11:11" ht="12.75" customHeight="1" x14ac:dyDescent="0.2">
      <c r="K568" s="159"/>
    </row>
    <row r="569" spans="11:11" ht="12.75" customHeight="1" x14ac:dyDescent="0.2">
      <c r="K569" s="159"/>
    </row>
    <row r="570" spans="11:11" ht="12.75" customHeight="1" x14ac:dyDescent="0.2">
      <c r="K570" s="159"/>
    </row>
    <row r="571" spans="11:11" ht="12.75" customHeight="1" x14ac:dyDescent="0.2">
      <c r="K571" s="159"/>
    </row>
    <row r="572" spans="11:11" ht="12.75" customHeight="1" x14ac:dyDescent="0.2">
      <c r="K572" s="159"/>
    </row>
    <row r="573" spans="11:11" ht="12.75" customHeight="1" x14ac:dyDescent="0.2">
      <c r="K573" s="159"/>
    </row>
    <row r="574" spans="11:11" ht="12.75" customHeight="1" x14ac:dyDescent="0.2">
      <c r="K574" s="159"/>
    </row>
    <row r="575" spans="11:11" ht="12.75" customHeight="1" x14ac:dyDescent="0.2">
      <c r="K575" s="159"/>
    </row>
    <row r="576" spans="11:11" ht="12.75" customHeight="1" x14ac:dyDescent="0.2">
      <c r="K576" s="159"/>
    </row>
    <row r="577" spans="11:11" ht="12.75" customHeight="1" x14ac:dyDescent="0.2">
      <c r="K577" s="159"/>
    </row>
    <row r="578" spans="11:11" ht="12.75" customHeight="1" x14ac:dyDescent="0.2">
      <c r="K578" s="159"/>
    </row>
    <row r="579" spans="11:11" ht="12.75" customHeight="1" x14ac:dyDescent="0.2">
      <c r="K579" s="159"/>
    </row>
    <row r="580" spans="11:11" ht="12.75" customHeight="1" x14ac:dyDescent="0.2">
      <c r="K580" s="159"/>
    </row>
    <row r="581" spans="11:11" ht="12.75" customHeight="1" x14ac:dyDescent="0.2">
      <c r="K581" s="159"/>
    </row>
    <row r="582" spans="11:11" ht="12.75" customHeight="1" x14ac:dyDescent="0.2">
      <c r="K582" s="159"/>
    </row>
    <row r="583" spans="11:11" ht="12.75" customHeight="1" x14ac:dyDescent="0.2">
      <c r="K583" s="159"/>
    </row>
    <row r="584" spans="11:11" ht="12.75" customHeight="1" x14ac:dyDescent="0.2">
      <c r="K584" s="159"/>
    </row>
    <row r="585" spans="11:11" ht="12.75" customHeight="1" x14ac:dyDescent="0.2">
      <c r="K585" s="159"/>
    </row>
    <row r="586" spans="11:11" ht="12.75" customHeight="1" x14ac:dyDescent="0.2">
      <c r="K586" s="159"/>
    </row>
    <row r="587" spans="11:11" ht="12.75" customHeight="1" x14ac:dyDescent="0.2">
      <c r="K587" s="159"/>
    </row>
    <row r="588" spans="11:11" ht="12.75" customHeight="1" x14ac:dyDescent="0.2">
      <c r="K588" s="159"/>
    </row>
    <row r="589" spans="11:11" ht="12.75" customHeight="1" x14ac:dyDescent="0.2">
      <c r="K589" s="159"/>
    </row>
    <row r="590" spans="11:11" ht="12.75" customHeight="1" x14ac:dyDescent="0.2">
      <c r="K590" s="159"/>
    </row>
    <row r="591" spans="11:11" ht="12.75" customHeight="1" x14ac:dyDescent="0.2">
      <c r="K591" s="159"/>
    </row>
    <row r="592" spans="11:11" ht="12.75" customHeight="1" x14ac:dyDescent="0.2">
      <c r="K592" s="159"/>
    </row>
    <row r="593" spans="11:11" ht="12.75" customHeight="1" x14ac:dyDescent="0.2">
      <c r="K593" s="159"/>
    </row>
    <row r="594" spans="11:11" ht="12.75" customHeight="1" x14ac:dyDescent="0.2">
      <c r="K594" s="159"/>
    </row>
    <row r="595" spans="11:11" ht="12.75" customHeight="1" x14ac:dyDescent="0.2">
      <c r="K595" s="159"/>
    </row>
    <row r="596" spans="11:11" ht="12.75" customHeight="1" x14ac:dyDescent="0.2">
      <c r="K596" s="159"/>
    </row>
    <row r="597" spans="11:11" ht="12.75" customHeight="1" x14ac:dyDescent="0.2">
      <c r="K597" s="159"/>
    </row>
    <row r="598" spans="11:11" ht="12.75" customHeight="1" x14ac:dyDescent="0.2">
      <c r="K598" s="159"/>
    </row>
    <row r="599" spans="11:11" ht="12.75" customHeight="1" x14ac:dyDescent="0.2">
      <c r="K599" s="159"/>
    </row>
    <row r="600" spans="11:11" ht="12.75" customHeight="1" x14ac:dyDescent="0.2">
      <c r="K600" s="159"/>
    </row>
    <row r="601" spans="11:11" ht="12.75" customHeight="1" x14ac:dyDescent="0.2">
      <c r="K601" s="159"/>
    </row>
    <row r="602" spans="11:11" ht="12.75" customHeight="1" x14ac:dyDescent="0.2">
      <c r="K602" s="159"/>
    </row>
    <row r="603" spans="11:11" ht="12.75" customHeight="1" x14ac:dyDescent="0.2">
      <c r="K603" s="159"/>
    </row>
    <row r="604" spans="11:11" ht="12.75" customHeight="1" x14ac:dyDescent="0.2">
      <c r="K604" s="159"/>
    </row>
    <row r="605" spans="11:11" ht="12.75" customHeight="1" x14ac:dyDescent="0.2">
      <c r="K605" s="159"/>
    </row>
    <row r="606" spans="11:11" ht="12.75" customHeight="1" x14ac:dyDescent="0.2">
      <c r="K606" s="159"/>
    </row>
    <row r="607" spans="11:11" ht="12.75" customHeight="1" x14ac:dyDescent="0.2">
      <c r="K607" s="159"/>
    </row>
    <row r="608" spans="11:11" ht="12.75" customHeight="1" x14ac:dyDescent="0.2">
      <c r="K608" s="159"/>
    </row>
    <row r="609" spans="11:11" ht="12.75" customHeight="1" x14ac:dyDescent="0.2">
      <c r="K609" s="159"/>
    </row>
    <row r="610" spans="11:11" ht="12.75" customHeight="1" x14ac:dyDescent="0.2">
      <c r="K610" s="159"/>
    </row>
    <row r="611" spans="11:11" ht="12.75" customHeight="1" x14ac:dyDescent="0.2">
      <c r="K611" s="159"/>
    </row>
    <row r="612" spans="11:11" ht="12.75" customHeight="1" x14ac:dyDescent="0.2">
      <c r="K612" s="159"/>
    </row>
    <row r="613" spans="11:11" ht="12.75" customHeight="1" x14ac:dyDescent="0.2">
      <c r="K613" s="159"/>
    </row>
    <row r="614" spans="11:11" ht="12.75" customHeight="1" x14ac:dyDescent="0.2">
      <c r="K614" s="159"/>
    </row>
    <row r="615" spans="11:11" ht="12.75" customHeight="1" x14ac:dyDescent="0.2">
      <c r="K615" s="159"/>
    </row>
    <row r="616" spans="11:11" ht="12.75" customHeight="1" x14ac:dyDescent="0.2">
      <c r="K616" s="159"/>
    </row>
    <row r="617" spans="11:11" ht="12.75" customHeight="1" x14ac:dyDescent="0.2">
      <c r="K617" s="159"/>
    </row>
    <row r="618" spans="11:11" ht="12.75" customHeight="1" x14ac:dyDescent="0.2">
      <c r="K618" s="159"/>
    </row>
    <row r="619" spans="11:11" ht="12.75" customHeight="1" x14ac:dyDescent="0.2">
      <c r="K619" s="159"/>
    </row>
    <row r="620" spans="11:11" ht="12.75" customHeight="1" x14ac:dyDescent="0.2">
      <c r="K620" s="159"/>
    </row>
    <row r="621" spans="11:11" ht="12.75" customHeight="1" x14ac:dyDescent="0.2">
      <c r="K621" s="159"/>
    </row>
    <row r="622" spans="11:11" ht="12.75" customHeight="1" x14ac:dyDescent="0.2">
      <c r="K622" s="159"/>
    </row>
    <row r="623" spans="11:11" ht="12.75" customHeight="1" x14ac:dyDescent="0.2">
      <c r="K623" s="159"/>
    </row>
    <row r="624" spans="11:11" ht="12.75" customHeight="1" x14ac:dyDescent="0.2">
      <c r="K624" s="159"/>
    </row>
    <row r="625" spans="11:11" ht="12.75" customHeight="1" x14ac:dyDescent="0.2">
      <c r="K625" s="159"/>
    </row>
    <row r="626" spans="11:11" ht="12.75" customHeight="1" x14ac:dyDescent="0.2">
      <c r="K626" s="159"/>
    </row>
    <row r="627" spans="11:11" ht="12.75" customHeight="1" x14ac:dyDescent="0.2">
      <c r="K627" s="159"/>
    </row>
    <row r="628" spans="11:11" ht="12.75" customHeight="1" x14ac:dyDescent="0.2">
      <c r="K628" s="159"/>
    </row>
    <row r="629" spans="11:11" ht="12.75" customHeight="1" x14ac:dyDescent="0.2">
      <c r="K629" s="159"/>
    </row>
    <row r="630" spans="11:11" ht="12.75" customHeight="1" x14ac:dyDescent="0.2">
      <c r="K630" s="159"/>
    </row>
    <row r="631" spans="11:11" ht="12.75" customHeight="1" x14ac:dyDescent="0.2">
      <c r="K631" s="159"/>
    </row>
    <row r="632" spans="11:11" ht="12.75" customHeight="1" x14ac:dyDescent="0.2">
      <c r="K632" s="159"/>
    </row>
    <row r="633" spans="11:11" ht="12.75" customHeight="1" x14ac:dyDescent="0.2">
      <c r="K633" s="159"/>
    </row>
    <row r="634" spans="11:11" ht="12.75" customHeight="1" x14ac:dyDescent="0.2">
      <c r="K634" s="159"/>
    </row>
    <row r="635" spans="11:11" ht="12.75" customHeight="1" x14ac:dyDescent="0.2">
      <c r="K635" s="159"/>
    </row>
    <row r="636" spans="11:11" ht="12.75" customHeight="1" x14ac:dyDescent="0.2">
      <c r="K636" s="159"/>
    </row>
    <row r="637" spans="11:11" ht="12.75" customHeight="1" x14ac:dyDescent="0.2">
      <c r="K637" s="159"/>
    </row>
    <row r="638" spans="11:11" ht="12.75" customHeight="1" x14ac:dyDescent="0.2">
      <c r="K638" s="159"/>
    </row>
    <row r="639" spans="11:11" ht="12.75" customHeight="1" x14ac:dyDescent="0.2">
      <c r="K639" s="159"/>
    </row>
    <row r="640" spans="11:11" ht="12.75" customHeight="1" x14ac:dyDescent="0.2">
      <c r="K640" s="159"/>
    </row>
    <row r="641" spans="11:11" ht="12.75" customHeight="1" x14ac:dyDescent="0.2">
      <c r="K641" s="159"/>
    </row>
    <row r="642" spans="11:11" ht="12.75" customHeight="1" x14ac:dyDescent="0.2">
      <c r="K642" s="159"/>
    </row>
    <row r="643" spans="11:11" ht="12.75" customHeight="1" x14ac:dyDescent="0.2">
      <c r="K643" s="159"/>
    </row>
    <row r="644" spans="11:11" ht="12.75" customHeight="1" x14ac:dyDescent="0.2">
      <c r="K644" s="159"/>
    </row>
    <row r="645" spans="11:11" ht="12.75" customHeight="1" x14ac:dyDescent="0.2">
      <c r="K645" s="159"/>
    </row>
    <row r="646" spans="11:11" ht="12.75" customHeight="1" x14ac:dyDescent="0.2">
      <c r="K646" s="159"/>
    </row>
    <row r="647" spans="11:11" ht="12.75" customHeight="1" x14ac:dyDescent="0.2">
      <c r="K647" s="159"/>
    </row>
    <row r="648" spans="11:11" ht="12.75" customHeight="1" x14ac:dyDescent="0.2">
      <c r="K648" s="159"/>
    </row>
    <row r="649" spans="11:11" ht="12.75" customHeight="1" x14ac:dyDescent="0.2">
      <c r="K649" s="159"/>
    </row>
    <row r="650" spans="11:11" ht="12.75" customHeight="1" x14ac:dyDescent="0.2">
      <c r="K650" s="159"/>
    </row>
    <row r="651" spans="11:11" ht="12.75" customHeight="1" x14ac:dyDescent="0.2">
      <c r="K651" s="159"/>
    </row>
    <row r="652" spans="11:11" ht="12.75" customHeight="1" x14ac:dyDescent="0.2">
      <c r="K652" s="159"/>
    </row>
    <row r="653" spans="11:11" ht="12.75" customHeight="1" x14ac:dyDescent="0.2">
      <c r="K653" s="159"/>
    </row>
    <row r="654" spans="11:11" ht="12.75" customHeight="1" x14ac:dyDescent="0.2">
      <c r="K654" s="159"/>
    </row>
    <row r="655" spans="11:11" ht="12.75" customHeight="1" x14ac:dyDescent="0.2">
      <c r="K655" s="159"/>
    </row>
    <row r="656" spans="11:11" ht="12.75" customHeight="1" x14ac:dyDescent="0.2">
      <c r="K656" s="159"/>
    </row>
    <row r="657" spans="11:11" ht="12.75" customHeight="1" x14ac:dyDescent="0.2">
      <c r="K657" s="159"/>
    </row>
    <row r="658" spans="11:11" ht="12.75" customHeight="1" x14ac:dyDescent="0.2">
      <c r="K658" s="159"/>
    </row>
    <row r="659" spans="11:11" ht="12.75" customHeight="1" x14ac:dyDescent="0.2">
      <c r="K659" s="159"/>
    </row>
    <row r="660" spans="11:11" ht="12.75" customHeight="1" x14ac:dyDescent="0.2">
      <c r="K660" s="159"/>
    </row>
    <row r="661" spans="11:11" ht="12.75" customHeight="1" x14ac:dyDescent="0.2">
      <c r="K661" s="159"/>
    </row>
    <row r="662" spans="11:11" ht="12.75" customHeight="1" x14ac:dyDescent="0.2">
      <c r="K662" s="159"/>
    </row>
    <row r="663" spans="11:11" ht="12.75" customHeight="1" x14ac:dyDescent="0.2">
      <c r="K663" s="159"/>
    </row>
    <row r="664" spans="11:11" ht="12.75" customHeight="1" x14ac:dyDescent="0.2">
      <c r="K664" s="159"/>
    </row>
    <row r="665" spans="11:11" ht="12.75" customHeight="1" x14ac:dyDescent="0.2">
      <c r="K665" s="159"/>
    </row>
    <row r="666" spans="11:11" ht="12.75" customHeight="1" x14ac:dyDescent="0.2">
      <c r="K666" s="159"/>
    </row>
    <row r="667" spans="11:11" ht="12.75" customHeight="1" x14ac:dyDescent="0.2">
      <c r="K667" s="159"/>
    </row>
    <row r="668" spans="11:11" ht="12.75" customHeight="1" x14ac:dyDescent="0.2">
      <c r="K668" s="159"/>
    </row>
    <row r="669" spans="11:11" ht="12.75" customHeight="1" x14ac:dyDescent="0.2">
      <c r="K669" s="159"/>
    </row>
    <row r="670" spans="11:11" ht="12.75" customHeight="1" x14ac:dyDescent="0.2">
      <c r="K670" s="159"/>
    </row>
    <row r="671" spans="11:11" ht="12.75" customHeight="1" x14ac:dyDescent="0.2">
      <c r="K671" s="159"/>
    </row>
    <row r="672" spans="11:11" ht="12.75" customHeight="1" x14ac:dyDescent="0.2">
      <c r="K672" s="159"/>
    </row>
    <row r="673" spans="11:11" ht="12.75" customHeight="1" x14ac:dyDescent="0.2">
      <c r="K673" s="159"/>
    </row>
    <row r="674" spans="11:11" ht="12.75" customHeight="1" x14ac:dyDescent="0.2">
      <c r="K674" s="159"/>
    </row>
    <row r="675" spans="11:11" ht="12.75" customHeight="1" x14ac:dyDescent="0.2">
      <c r="K675" s="159"/>
    </row>
    <row r="676" spans="11:11" ht="12.75" customHeight="1" x14ac:dyDescent="0.2">
      <c r="K676" s="159"/>
    </row>
    <row r="677" spans="11:11" ht="12.75" customHeight="1" x14ac:dyDescent="0.2">
      <c r="K677" s="159"/>
    </row>
    <row r="678" spans="11:11" ht="12.75" customHeight="1" x14ac:dyDescent="0.2">
      <c r="K678" s="159"/>
    </row>
    <row r="679" spans="11:11" ht="12.75" customHeight="1" x14ac:dyDescent="0.2">
      <c r="K679" s="159"/>
    </row>
    <row r="680" spans="11:11" ht="12.75" customHeight="1" x14ac:dyDescent="0.2">
      <c r="K680" s="159"/>
    </row>
    <row r="681" spans="11:11" ht="12.75" customHeight="1" x14ac:dyDescent="0.2">
      <c r="K681" s="159"/>
    </row>
    <row r="682" spans="11:11" ht="12.75" customHeight="1" x14ac:dyDescent="0.2">
      <c r="K682" s="159"/>
    </row>
    <row r="683" spans="11:11" ht="12.75" customHeight="1" x14ac:dyDescent="0.2">
      <c r="K683" s="159"/>
    </row>
    <row r="684" spans="11:11" ht="12.75" customHeight="1" x14ac:dyDescent="0.2">
      <c r="K684" s="159"/>
    </row>
    <row r="685" spans="11:11" ht="12.75" customHeight="1" x14ac:dyDescent="0.2">
      <c r="K685" s="159"/>
    </row>
    <row r="686" spans="11:11" ht="12.75" customHeight="1" x14ac:dyDescent="0.2">
      <c r="K686" s="159"/>
    </row>
    <row r="687" spans="11:11" ht="12.75" customHeight="1" x14ac:dyDescent="0.2">
      <c r="K687" s="159"/>
    </row>
    <row r="688" spans="11:11" ht="12.75" customHeight="1" x14ac:dyDescent="0.2">
      <c r="K688" s="159"/>
    </row>
    <row r="689" spans="11:11" ht="12.75" customHeight="1" x14ac:dyDescent="0.2">
      <c r="K689" s="159"/>
    </row>
    <row r="690" spans="11:11" ht="12.75" customHeight="1" x14ac:dyDescent="0.2">
      <c r="K690" s="159"/>
    </row>
    <row r="691" spans="11:11" ht="12.75" customHeight="1" x14ac:dyDescent="0.2">
      <c r="K691" s="159"/>
    </row>
    <row r="692" spans="11:11" ht="12.75" customHeight="1" x14ac:dyDescent="0.2">
      <c r="K692" s="159"/>
    </row>
    <row r="693" spans="11:11" ht="12.75" customHeight="1" x14ac:dyDescent="0.2">
      <c r="K693" s="159"/>
    </row>
    <row r="694" spans="11:11" ht="12.75" customHeight="1" x14ac:dyDescent="0.2">
      <c r="K694" s="159"/>
    </row>
    <row r="695" spans="11:11" ht="12.75" customHeight="1" x14ac:dyDescent="0.2">
      <c r="K695" s="159"/>
    </row>
    <row r="696" spans="11:11" ht="12.75" customHeight="1" x14ac:dyDescent="0.2">
      <c r="K696" s="159"/>
    </row>
    <row r="697" spans="11:11" ht="12.75" customHeight="1" x14ac:dyDescent="0.2">
      <c r="K697" s="159"/>
    </row>
    <row r="698" spans="11:11" ht="12.75" customHeight="1" x14ac:dyDescent="0.2">
      <c r="K698" s="159"/>
    </row>
    <row r="699" spans="11:11" ht="12.75" customHeight="1" x14ac:dyDescent="0.2">
      <c r="K699" s="159"/>
    </row>
    <row r="700" spans="11:11" ht="12.75" customHeight="1" x14ac:dyDescent="0.2">
      <c r="K700" s="159"/>
    </row>
    <row r="701" spans="11:11" ht="12.75" customHeight="1" x14ac:dyDescent="0.2">
      <c r="K701" s="159"/>
    </row>
    <row r="702" spans="11:11" ht="12.75" customHeight="1" x14ac:dyDescent="0.2">
      <c r="K702" s="159"/>
    </row>
    <row r="703" spans="11:11" ht="12.75" customHeight="1" x14ac:dyDescent="0.2">
      <c r="K703" s="159"/>
    </row>
    <row r="704" spans="11:11" ht="12.75" customHeight="1" x14ac:dyDescent="0.2">
      <c r="K704" s="159"/>
    </row>
    <row r="705" spans="11:11" ht="12.75" customHeight="1" x14ac:dyDescent="0.2">
      <c r="K705" s="159"/>
    </row>
    <row r="706" spans="11:11" ht="12.75" customHeight="1" x14ac:dyDescent="0.2">
      <c r="K706" s="159"/>
    </row>
    <row r="707" spans="11:11" ht="12.75" customHeight="1" x14ac:dyDescent="0.2">
      <c r="K707" s="159"/>
    </row>
    <row r="708" spans="11:11" ht="12.75" customHeight="1" x14ac:dyDescent="0.2">
      <c r="K708" s="159"/>
    </row>
    <row r="709" spans="11:11" ht="12.75" customHeight="1" x14ac:dyDescent="0.2">
      <c r="K709" s="159"/>
    </row>
    <row r="710" spans="11:11" ht="12.75" customHeight="1" x14ac:dyDescent="0.2">
      <c r="K710" s="159"/>
    </row>
    <row r="711" spans="11:11" ht="12.75" customHeight="1" x14ac:dyDescent="0.2">
      <c r="K711" s="159"/>
    </row>
    <row r="712" spans="11:11" ht="12.75" customHeight="1" x14ac:dyDescent="0.2">
      <c r="K712" s="159"/>
    </row>
    <row r="713" spans="11:11" ht="12.75" customHeight="1" x14ac:dyDescent="0.2">
      <c r="K713" s="159"/>
    </row>
    <row r="714" spans="11:11" ht="12.75" customHeight="1" x14ac:dyDescent="0.2">
      <c r="K714" s="159"/>
    </row>
    <row r="715" spans="11:11" ht="12.75" customHeight="1" x14ac:dyDescent="0.2">
      <c r="K715" s="159"/>
    </row>
    <row r="716" spans="11:11" ht="12.75" customHeight="1" x14ac:dyDescent="0.2">
      <c r="K716" s="159"/>
    </row>
    <row r="717" spans="11:11" ht="12.75" customHeight="1" x14ac:dyDescent="0.2">
      <c r="K717" s="159"/>
    </row>
    <row r="718" spans="11:11" ht="12.75" customHeight="1" x14ac:dyDescent="0.2">
      <c r="K718" s="159"/>
    </row>
    <row r="719" spans="11:11" ht="12.75" customHeight="1" x14ac:dyDescent="0.2">
      <c r="K719" s="159"/>
    </row>
    <row r="720" spans="11:11" ht="12.75" customHeight="1" x14ac:dyDescent="0.2">
      <c r="K720" s="159"/>
    </row>
    <row r="721" spans="11:11" ht="12.75" customHeight="1" x14ac:dyDescent="0.2">
      <c r="K721" s="159"/>
    </row>
    <row r="722" spans="11:11" ht="12.75" customHeight="1" x14ac:dyDescent="0.2">
      <c r="K722" s="159"/>
    </row>
    <row r="723" spans="11:11" ht="12.75" customHeight="1" x14ac:dyDescent="0.2">
      <c r="K723" s="159"/>
    </row>
    <row r="724" spans="11:11" ht="12.75" customHeight="1" x14ac:dyDescent="0.2">
      <c r="K724" s="159"/>
    </row>
    <row r="725" spans="11:11" ht="12.75" customHeight="1" x14ac:dyDescent="0.2">
      <c r="K725" s="159"/>
    </row>
    <row r="726" spans="11:11" ht="12.75" customHeight="1" x14ac:dyDescent="0.2">
      <c r="K726" s="159"/>
    </row>
    <row r="727" spans="11:11" ht="12.75" customHeight="1" x14ac:dyDescent="0.2">
      <c r="K727" s="159"/>
    </row>
    <row r="728" spans="11:11" ht="12.75" customHeight="1" x14ac:dyDescent="0.2">
      <c r="K728" s="159"/>
    </row>
    <row r="729" spans="11:11" ht="12.75" customHeight="1" x14ac:dyDescent="0.2">
      <c r="K729" s="159"/>
    </row>
    <row r="730" spans="11:11" ht="12.75" customHeight="1" x14ac:dyDescent="0.2">
      <c r="K730" s="159"/>
    </row>
    <row r="731" spans="11:11" ht="12.75" customHeight="1" x14ac:dyDescent="0.2">
      <c r="K731" s="159"/>
    </row>
    <row r="732" spans="11:11" ht="12.75" customHeight="1" x14ac:dyDescent="0.2">
      <c r="K732" s="159"/>
    </row>
    <row r="733" spans="11:11" ht="12.75" customHeight="1" x14ac:dyDescent="0.2">
      <c r="K733" s="159"/>
    </row>
    <row r="734" spans="11:11" ht="12.75" customHeight="1" x14ac:dyDescent="0.2">
      <c r="K734" s="159"/>
    </row>
    <row r="735" spans="11:11" ht="12.75" customHeight="1" x14ac:dyDescent="0.2">
      <c r="K735" s="159"/>
    </row>
    <row r="736" spans="11:11" ht="12.75" customHeight="1" x14ac:dyDescent="0.2">
      <c r="K736" s="159"/>
    </row>
    <row r="737" spans="11:11" ht="12.75" customHeight="1" x14ac:dyDescent="0.2">
      <c r="K737" s="159"/>
    </row>
    <row r="738" spans="11:11" ht="12.75" customHeight="1" x14ac:dyDescent="0.2">
      <c r="K738" s="159"/>
    </row>
    <row r="739" spans="11:11" ht="12.75" customHeight="1" x14ac:dyDescent="0.2">
      <c r="K739" s="159"/>
    </row>
    <row r="740" spans="11:11" ht="12.75" customHeight="1" x14ac:dyDescent="0.2">
      <c r="K740" s="159"/>
    </row>
    <row r="741" spans="11:11" ht="12.75" customHeight="1" x14ac:dyDescent="0.2">
      <c r="K741" s="159"/>
    </row>
    <row r="742" spans="11:11" ht="12.75" customHeight="1" x14ac:dyDescent="0.2">
      <c r="K742" s="159"/>
    </row>
    <row r="743" spans="11:11" ht="12.75" customHeight="1" x14ac:dyDescent="0.2">
      <c r="K743" s="159"/>
    </row>
    <row r="744" spans="11:11" ht="12.75" customHeight="1" x14ac:dyDescent="0.2">
      <c r="K744" s="159"/>
    </row>
    <row r="745" spans="11:11" ht="12.75" customHeight="1" x14ac:dyDescent="0.2">
      <c r="K745" s="159"/>
    </row>
    <row r="746" spans="11:11" ht="12.75" customHeight="1" x14ac:dyDescent="0.2">
      <c r="K746" s="159"/>
    </row>
    <row r="747" spans="11:11" ht="12.75" customHeight="1" x14ac:dyDescent="0.2">
      <c r="K747" s="159"/>
    </row>
    <row r="748" spans="11:11" ht="12.75" customHeight="1" x14ac:dyDescent="0.2">
      <c r="K748" s="159"/>
    </row>
    <row r="749" spans="11:11" ht="12.75" customHeight="1" x14ac:dyDescent="0.2">
      <c r="K749" s="159"/>
    </row>
    <row r="750" spans="11:11" ht="12.75" customHeight="1" x14ac:dyDescent="0.2">
      <c r="K750" s="159"/>
    </row>
    <row r="751" spans="11:11" ht="12.75" customHeight="1" x14ac:dyDescent="0.2">
      <c r="K751" s="159"/>
    </row>
    <row r="752" spans="11:11" ht="12.75" customHeight="1" x14ac:dyDescent="0.2">
      <c r="K752" s="159"/>
    </row>
    <row r="753" spans="11:11" ht="12.75" customHeight="1" x14ac:dyDescent="0.2">
      <c r="K753" s="159"/>
    </row>
    <row r="754" spans="11:11" ht="12.75" customHeight="1" x14ac:dyDescent="0.2">
      <c r="K754" s="159"/>
    </row>
    <row r="755" spans="11:11" ht="12.75" customHeight="1" x14ac:dyDescent="0.2">
      <c r="K755" s="159"/>
    </row>
    <row r="756" spans="11:11" ht="12.75" customHeight="1" x14ac:dyDescent="0.2">
      <c r="K756" s="159"/>
    </row>
    <row r="757" spans="11:11" ht="12.75" customHeight="1" x14ac:dyDescent="0.2">
      <c r="K757" s="159"/>
    </row>
    <row r="758" spans="11:11" ht="12.75" customHeight="1" x14ac:dyDescent="0.2">
      <c r="K758" s="159"/>
    </row>
    <row r="759" spans="11:11" ht="12.75" customHeight="1" x14ac:dyDescent="0.2">
      <c r="K759" s="159"/>
    </row>
    <row r="760" spans="11:11" ht="12.75" customHeight="1" x14ac:dyDescent="0.2">
      <c r="K760" s="159"/>
    </row>
    <row r="761" spans="11:11" ht="12.75" customHeight="1" x14ac:dyDescent="0.2">
      <c r="K761" s="159"/>
    </row>
    <row r="762" spans="11:11" ht="12.75" customHeight="1" x14ac:dyDescent="0.2">
      <c r="K762" s="159"/>
    </row>
    <row r="763" spans="11:11" ht="12.75" customHeight="1" x14ac:dyDescent="0.2">
      <c r="K763" s="159"/>
    </row>
    <row r="764" spans="11:11" ht="12.75" customHeight="1" x14ac:dyDescent="0.2">
      <c r="K764" s="159"/>
    </row>
    <row r="765" spans="11:11" ht="12.75" customHeight="1" x14ac:dyDescent="0.2">
      <c r="K765" s="159"/>
    </row>
    <row r="766" spans="11:11" ht="12.75" customHeight="1" x14ac:dyDescent="0.2">
      <c r="K766" s="159"/>
    </row>
    <row r="767" spans="11:11" ht="12.75" customHeight="1" x14ac:dyDescent="0.2">
      <c r="K767" s="159"/>
    </row>
    <row r="768" spans="11:11" ht="12.75" customHeight="1" x14ac:dyDescent="0.2">
      <c r="K768" s="159"/>
    </row>
    <row r="769" spans="11:11" ht="12.75" customHeight="1" x14ac:dyDescent="0.2">
      <c r="K769" s="159"/>
    </row>
    <row r="770" spans="11:11" ht="12.75" customHeight="1" x14ac:dyDescent="0.2">
      <c r="K770" s="159"/>
    </row>
    <row r="771" spans="11:11" ht="12.75" customHeight="1" x14ac:dyDescent="0.2">
      <c r="K771" s="159"/>
    </row>
    <row r="772" spans="11:11" ht="12.75" customHeight="1" x14ac:dyDescent="0.2">
      <c r="K772" s="159"/>
    </row>
    <row r="773" spans="11:11" ht="12.75" customHeight="1" x14ac:dyDescent="0.2">
      <c r="K773" s="159"/>
    </row>
    <row r="774" spans="11:11" ht="12.75" customHeight="1" x14ac:dyDescent="0.2">
      <c r="K774" s="159"/>
    </row>
    <row r="775" spans="11:11" ht="12.75" customHeight="1" x14ac:dyDescent="0.2">
      <c r="K775" s="159"/>
    </row>
    <row r="776" spans="11:11" ht="12.75" customHeight="1" x14ac:dyDescent="0.2">
      <c r="K776" s="159"/>
    </row>
    <row r="777" spans="11:11" ht="12.75" customHeight="1" x14ac:dyDescent="0.2">
      <c r="K777" s="159"/>
    </row>
    <row r="778" spans="11:11" ht="12.75" customHeight="1" x14ac:dyDescent="0.2">
      <c r="K778" s="159"/>
    </row>
    <row r="779" spans="11:11" ht="12.75" customHeight="1" x14ac:dyDescent="0.2">
      <c r="K779" s="159"/>
    </row>
    <row r="780" spans="11:11" ht="12.75" customHeight="1" x14ac:dyDescent="0.2">
      <c r="K780" s="159"/>
    </row>
    <row r="781" spans="11:11" ht="12.75" customHeight="1" x14ac:dyDescent="0.2">
      <c r="K781" s="159"/>
    </row>
    <row r="782" spans="11:11" ht="12.75" customHeight="1" x14ac:dyDescent="0.2">
      <c r="K782" s="159"/>
    </row>
    <row r="783" spans="11:11" ht="12.75" customHeight="1" x14ac:dyDescent="0.2">
      <c r="K783" s="159"/>
    </row>
    <row r="784" spans="11:11" ht="12.75" customHeight="1" x14ac:dyDescent="0.2">
      <c r="K784" s="159"/>
    </row>
    <row r="785" spans="11:11" ht="12.75" customHeight="1" x14ac:dyDescent="0.2">
      <c r="K785" s="159"/>
    </row>
    <row r="786" spans="11:11" ht="12.75" customHeight="1" x14ac:dyDescent="0.2">
      <c r="K786" s="159"/>
    </row>
    <row r="787" spans="11:11" ht="12.75" customHeight="1" x14ac:dyDescent="0.2">
      <c r="K787" s="159"/>
    </row>
    <row r="788" spans="11:11" ht="12.75" customHeight="1" x14ac:dyDescent="0.2">
      <c r="K788" s="159"/>
    </row>
    <row r="789" spans="11:11" ht="12.75" customHeight="1" x14ac:dyDescent="0.2">
      <c r="K789" s="159"/>
    </row>
    <row r="790" spans="11:11" ht="12.75" customHeight="1" x14ac:dyDescent="0.2">
      <c r="K790" s="159"/>
    </row>
    <row r="791" spans="11:11" ht="12.75" customHeight="1" x14ac:dyDescent="0.2">
      <c r="K791" s="159"/>
    </row>
    <row r="792" spans="11:11" ht="12.75" customHeight="1" x14ac:dyDescent="0.2">
      <c r="K792" s="159"/>
    </row>
    <row r="793" spans="11:11" ht="12.75" customHeight="1" x14ac:dyDescent="0.2">
      <c r="K793" s="159"/>
    </row>
    <row r="794" spans="11:11" ht="12.75" customHeight="1" x14ac:dyDescent="0.2">
      <c r="K794" s="159"/>
    </row>
    <row r="795" spans="11:11" ht="12.75" customHeight="1" x14ac:dyDescent="0.2">
      <c r="K795" s="159"/>
    </row>
    <row r="796" spans="11:11" ht="12.75" customHeight="1" x14ac:dyDescent="0.2">
      <c r="K796" s="159"/>
    </row>
    <row r="797" spans="11:11" ht="12.75" customHeight="1" x14ac:dyDescent="0.2">
      <c r="K797" s="159"/>
    </row>
    <row r="798" spans="11:11" ht="12.75" customHeight="1" x14ac:dyDescent="0.2">
      <c r="K798" s="159"/>
    </row>
    <row r="799" spans="11:11" ht="12.75" customHeight="1" x14ac:dyDescent="0.2">
      <c r="K799" s="159"/>
    </row>
    <row r="800" spans="11:11" ht="12.75" customHeight="1" x14ac:dyDescent="0.2">
      <c r="K800" s="159"/>
    </row>
    <row r="801" spans="11:11" ht="12.75" customHeight="1" x14ac:dyDescent="0.2">
      <c r="K801" s="159"/>
    </row>
    <row r="802" spans="11:11" ht="12.75" customHeight="1" x14ac:dyDescent="0.2">
      <c r="K802" s="159"/>
    </row>
    <row r="803" spans="11:11" ht="12.75" customHeight="1" x14ac:dyDescent="0.2">
      <c r="K803" s="159"/>
    </row>
    <row r="804" spans="11:11" ht="12.75" customHeight="1" x14ac:dyDescent="0.2">
      <c r="K804" s="159"/>
    </row>
    <row r="805" spans="11:11" ht="12.75" customHeight="1" x14ac:dyDescent="0.2">
      <c r="K805" s="159"/>
    </row>
    <row r="806" spans="11:11" ht="12.75" customHeight="1" x14ac:dyDescent="0.2">
      <c r="K806" s="159"/>
    </row>
    <row r="807" spans="11:11" ht="12.75" customHeight="1" x14ac:dyDescent="0.2">
      <c r="K807" s="159"/>
    </row>
    <row r="808" spans="11:11" ht="12.75" customHeight="1" x14ac:dyDescent="0.2">
      <c r="K808" s="159"/>
    </row>
    <row r="809" spans="11:11" ht="12.75" customHeight="1" x14ac:dyDescent="0.2">
      <c r="K809" s="159"/>
    </row>
    <row r="810" spans="11:11" ht="12.75" customHeight="1" x14ac:dyDescent="0.2">
      <c r="K810" s="159"/>
    </row>
    <row r="811" spans="11:11" ht="12.75" customHeight="1" x14ac:dyDescent="0.2">
      <c r="K811" s="159"/>
    </row>
    <row r="812" spans="11:11" ht="12.75" customHeight="1" x14ac:dyDescent="0.2">
      <c r="K812" s="159"/>
    </row>
    <row r="813" spans="11:11" ht="12.75" customHeight="1" x14ac:dyDescent="0.2">
      <c r="K813" s="159"/>
    </row>
    <row r="814" spans="11:11" ht="12.75" customHeight="1" x14ac:dyDescent="0.2">
      <c r="K814" s="159"/>
    </row>
    <row r="815" spans="11:11" ht="12.75" customHeight="1" x14ac:dyDescent="0.2">
      <c r="K815" s="159"/>
    </row>
    <row r="816" spans="11:11" ht="12.75" customHeight="1" x14ac:dyDescent="0.2">
      <c r="K816" s="159"/>
    </row>
    <row r="817" spans="11:11" ht="12.75" customHeight="1" x14ac:dyDescent="0.2">
      <c r="K817" s="159"/>
    </row>
    <row r="818" spans="11:11" ht="12.75" customHeight="1" x14ac:dyDescent="0.2">
      <c r="K818" s="159"/>
    </row>
    <row r="819" spans="11:11" ht="12.75" customHeight="1" x14ac:dyDescent="0.2">
      <c r="K819" s="159"/>
    </row>
    <row r="820" spans="11:11" ht="12.75" customHeight="1" x14ac:dyDescent="0.2">
      <c r="K820" s="159"/>
    </row>
    <row r="821" spans="11:11" ht="12.75" customHeight="1" x14ac:dyDescent="0.2">
      <c r="K821" s="159"/>
    </row>
    <row r="822" spans="11:11" ht="12.75" customHeight="1" x14ac:dyDescent="0.2">
      <c r="K822" s="159"/>
    </row>
    <row r="823" spans="11:11" ht="12.75" customHeight="1" x14ac:dyDescent="0.2">
      <c r="K823" s="159"/>
    </row>
    <row r="824" spans="11:11" ht="12.75" customHeight="1" x14ac:dyDescent="0.2">
      <c r="K824" s="159"/>
    </row>
    <row r="825" spans="11:11" ht="12.75" customHeight="1" x14ac:dyDescent="0.2">
      <c r="K825" s="159"/>
    </row>
    <row r="826" spans="11:11" ht="12.75" customHeight="1" x14ac:dyDescent="0.2">
      <c r="K826" s="159"/>
    </row>
    <row r="827" spans="11:11" ht="12.75" customHeight="1" x14ac:dyDescent="0.2">
      <c r="K827" s="159"/>
    </row>
    <row r="828" spans="11:11" ht="12.75" customHeight="1" x14ac:dyDescent="0.2">
      <c r="K828" s="159"/>
    </row>
    <row r="829" spans="11:11" ht="12.75" customHeight="1" x14ac:dyDescent="0.2">
      <c r="K829" s="159"/>
    </row>
    <row r="830" spans="11:11" ht="12.75" customHeight="1" x14ac:dyDescent="0.2">
      <c r="K830" s="159"/>
    </row>
    <row r="831" spans="11:11" ht="12.75" customHeight="1" x14ac:dyDescent="0.2">
      <c r="K831" s="159"/>
    </row>
    <row r="832" spans="11:11" ht="12.75" customHeight="1" x14ac:dyDescent="0.2">
      <c r="K832" s="159"/>
    </row>
    <row r="833" spans="11:11" ht="12.75" customHeight="1" x14ac:dyDescent="0.2">
      <c r="K833" s="159"/>
    </row>
    <row r="834" spans="11:11" ht="12.75" customHeight="1" x14ac:dyDescent="0.2">
      <c r="K834" s="159"/>
    </row>
    <row r="835" spans="11:11" ht="12.75" customHeight="1" x14ac:dyDescent="0.2">
      <c r="K835" s="159"/>
    </row>
    <row r="836" spans="11:11" ht="12.75" customHeight="1" x14ac:dyDescent="0.2">
      <c r="K836" s="159"/>
    </row>
    <row r="837" spans="11:11" ht="12.75" customHeight="1" x14ac:dyDescent="0.2">
      <c r="K837" s="159"/>
    </row>
    <row r="838" spans="11:11" ht="12.75" customHeight="1" x14ac:dyDescent="0.2">
      <c r="K838" s="159"/>
    </row>
    <row r="839" spans="11:11" ht="12.75" customHeight="1" x14ac:dyDescent="0.2">
      <c r="K839" s="159"/>
    </row>
    <row r="840" spans="11:11" ht="12.75" customHeight="1" x14ac:dyDescent="0.2">
      <c r="K840" s="159"/>
    </row>
    <row r="841" spans="11:11" ht="12.75" customHeight="1" x14ac:dyDescent="0.2">
      <c r="K841" s="159"/>
    </row>
    <row r="842" spans="11:11" ht="12.75" customHeight="1" x14ac:dyDescent="0.2">
      <c r="K842" s="159"/>
    </row>
    <row r="843" spans="11:11" ht="12.75" customHeight="1" x14ac:dyDescent="0.2">
      <c r="K843" s="159"/>
    </row>
    <row r="844" spans="11:11" ht="12.75" customHeight="1" x14ac:dyDescent="0.2">
      <c r="K844" s="159"/>
    </row>
    <row r="845" spans="11:11" ht="12.75" customHeight="1" x14ac:dyDescent="0.2">
      <c r="K845" s="159"/>
    </row>
    <row r="846" spans="11:11" ht="12.75" customHeight="1" x14ac:dyDescent="0.2">
      <c r="K846" s="159"/>
    </row>
    <row r="847" spans="11:11" ht="12.75" customHeight="1" x14ac:dyDescent="0.2">
      <c r="K847" s="159"/>
    </row>
    <row r="848" spans="11:11" ht="12.75" customHeight="1" x14ac:dyDescent="0.2">
      <c r="K848" s="159"/>
    </row>
    <row r="849" spans="11:11" ht="12.75" customHeight="1" x14ac:dyDescent="0.2">
      <c r="K849" s="159"/>
    </row>
    <row r="850" spans="11:11" ht="12.75" customHeight="1" x14ac:dyDescent="0.2">
      <c r="K850" s="159"/>
    </row>
    <row r="851" spans="11:11" ht="12.75" customHeight="1" x14ac:dyDescent="0.2">
      <c r="K851" s="159"/>
    </row>
    <row r="852" spans="11:11" ht="12.75" customHeight="1" x14ac:dyDescent="0.2">
      <c r="K852" s="159"/>
    </row>
    <row r="853" spans="11:11" ht="12.75" customHeight="1" x14ac:dyDescent="0.2">
      <c r="K853" s="159"/>
    </row>
    <row r="854" spans="11:11" ht="12.75" customHeight="1" x14ac:dyDescent="0.2">
      <c r="K854" s="159"/>
    </row>
    <row r="855" spans="11:11" ht="12.75" customHeight="1" x14ac:dyDescent="0.2">
      <c r="K855" s="159"/>
    </row>
    <row r="856" spans="11:11" ht="12.75" customHeight="1" x14ac:dyDescent="0.2">
      <c r="K856" s="159"/>
    </row>
    <row r="857" spans="11:11" ht="12.75" customHeight="1" x14ac:dyDescent="0.2">
      <c r="K857" s="159"/>
    </row>
    <row r="858" spans="11:11" ht="12.75" customHeight="1" x14ac:dyDescent="0.2">
      <c r="K858" s="159"/>
    </row>
    <row r="859" spans="11:11" ht="12.75" customHeight="1" x14ac:dyDescent="0.2">
      <c r="K859" s="159"/>
    </row>
    <row r="860" spans="11:11" ht="12.75" customHeight="1" x14ac:dyDescent="0.2">
      <c r="K860" s="159"/>
    </row>
    <row r="861" spans="11:11" ht="12.75" customHeight="1" x14ac:dyDescent="0.2">
      <c r="K861" s="159"/>
    </row>
    <row r="862" spans="11:11" ht="12.75" customHeight="1" x14ac:dyDescent="0.2">
      <c r="K862" s="159"/>
    </row>
    <row r="863" spans="11:11" ht="12.75" customHeight="1" x14ac:dyDescent="0.2">
      <c r="K863" s="159"/>
    </row>
    <row r="864" spans="11:11" ht="12.75" customHeight="1" x14ac:dyDescent="0.2">
      <c r="K864" s="159"/>
    </row>
    <row r="865" spans="11:11" ht="12.75" customHeight="1" x14ac:dyDescent="0.2">
      <c r="K865" s="159"/>
    </row>
    <row r="866" spans="11:11" ht="12.75" customHeight="1" x14ac:dyDescent="0.2">
      <c r="K866" s="159"/>
    </row>
    <row r="867" spans="11:11" ht="12.75" customHeight="1" x14ac:dyDescent="0.2">
      <c r="K867" s="159"/>
    </row>
    <row r="868" spans="11:11" ht="12.75" customHeight="1" x14ac:dyDescent="0.2">
      <c r="K868" s="159"/>
    </row>
    <row r="869" spans="11:11" ht="12.75" customHeight="1" x14ac:dyDescent="0.2">
      <c r="K869" s="159"/>
    </row>
    <row r="870" spans="11:11" ht="12.75" customHeight="1" x14ac:dyDescent="0.2">
      <c r="K870" s="159"/>
    </row>
    <row r="871" spans="11:11" ht="12.75" customHeight="1" x14ac:dyDescent="0.2">
      <c r="K871" s="159"/>
    </row>
    <row r="872" spans="11:11" ht="12.75" customHeight="1" x14ac:dyDescent="0.2">
      <c r="K872" s="159"/>
    </row>
    <row r="873" spans="11:11" ht="12.75" customHeight="1" x14ac:dyDescent="0.2">
      <c r="K873" s="159"/>
    </row>
    <row r="874" spans="11:11" ht="12.75" customHeight="1" x14ac:dyDescent="0.2">
      <c r="K874" s="159"/>
    </row>
    <row r="875" spans="11:11" ht="12.75" customHeight="1" x14ac:dyDescent="0.2">
      <c r="K875" s="159"/>
    </row>
    <row r="876" spans="11:11" ht="12.75" customHeight="1" x14ac:dyDescent="0.2">
      <c r="K876" s="159"/>
    </row>
    <row r="877" spans="11:11" ht="12.75" customHeight="1" x14ac:dyDescent="0.2">
      <c r="K877" s="159"/>
    </row>
    <row r="878" spans="11:11" ht="12.75" customHeight="1" x14ac:dyDescent="0.2">
      <c r="K878" s="159"/>
    </row>
    <row r="879" spans="11:11" ht="12.75" customHeight="1" x14ac:dyDescent="0.2">
      <c r="K879" s="159"/>
    </row>
    <row r="880" spans="11:11" ht="12.75" customHeight="1" x14ac:dyDescent="0.2">
      <c r="K880" s="159"/>
    </row>
    <row r="881" spans="11:11" ht="12.75" customHeight="1" x14ac:dyDescent="0.2">
      <c r="K881" s="159"/>
    </row>
    <row r="882" spans="11:11" ht="12.75" customHeight="1" x14ac:dyDescent="0.2">
      <c r="K882" s="159"/>
    </row>
    <row r="883" spans="11:11" ht="12.75" customHeight="1" x14ac:dyDescent="0.2">
      <c r="K883" s="159"/>
    </row>
    <row r="884" spans="11:11" ht="12.75" customHeight="1" x14ac:dyDescent="0.2">
      <c r="K884" s="159"/>
    </row>
    <row r="885" spans="11:11" ht="12.75" customHeight="1" x14ac:dyDescent="0.2">
      <c r="K885" s="159"/>
    </row>
    <row r="886" spans="11:11" ht="12.75" customHeight="1" x14ac:dyDescent="0.2">
      <c r="K886" s="159"/>
    </row>
    <row r="887" spans="11:11" ht="12.75" customHeight="1" x14ac:dyDescent="0.2">
      <c r="K887" s="159"/>
    </row>
    <row r="888" spans="11:11" ht="12.75" customHeight="1" x14ac:dyDescent="0.2">
      <c r="K888" s="159"/>
    </row>
    <row r="889" spans="11:11" ht="12.75" customHeight="1" x14ac:dyDescent="0.2">
      <c r="K889" s="159"/>
    </row>
    <row r="890" spans="11:11" ht="12.75" customHeight="1" x14ac:dyDescent="0.2">
      <c r="K890" s="159"/>
    </row>
    <row r="891" spans="11:11" ht="12.75" customHeight="1" x14ac:dyDescent="0.2">
      <c r="K891" s="159"/>
    </row>
    <row r="892" spans="11:11" ht="12.75" customHeight="1" x14ac:dyDescent="0.2">
      <c r="K892" s="159"/>
    </row>
    <row r="893" spans="11:11" ht="12.75" customHeight="1" x14ac:dyDescent="0.2">
      <c r="K893" s="159"/>
    </row>
    <row r="894" spans="11:11" ht="12.75" customHeight="1" x14ac:dyDescent="0.2">
      <c r="K894" s="159"/>
    </row>
    <row r="895" spans="11:11" ht="12.75" customHeight="1" x14ac:dyDescent="0.2">
      <c r="K895" s="159"/>
    </row>
    <row r="896" spans="11:11" ht="12.75" customHeight="1" x14ac:dyDescent="0.2">
      <c r="K896" s="159"/>
    </row>
    <row r="897" spans="11:11" ht="12.75" customHeight="1" x14ac:dyDescent="0.2">
      <c r="K897" s="159"/>
    </row>
    <row r="898" spans="11:11" ht="12.75" customHeight="1" x14ac:dyDescent="0.2">
      <c r="K898" s="159"/>
    </row>
    <row r="899" spans="11:11" ht="12.75" customHeight="1" x14ac:dyDescent="0.2">
      <c r="K899" s="159"/>
    </row>
    <row r="900" spans="11:11" ht="12.75" customHeight="1" x14ac:dyDescent="0.2">
      <c r="K900" s="159"/>
    </row>
    <row r="901" spans="11:11" ht="12.75" customHeight="1" x14ac:dyDescent="0.2">
      <c r="K901" s="159"/>
    </row>
    <row r="902" spans="11:11" ht="12.75" customHeight="1" x14ac:dyDescent="0.2">
      <c r="K902" s="159"/>
    </row>
    <row r="903" spans="11:11" ht="12.75" customHeight="1" x14ac:dyDescent="0.2">
      <c r="K903" s="159"/>
    </row>
    <row r="904" spans="11:11" ht="12.75" customHeight="1" x14ac:dyDescent="0.2">
      <c r="K904" s="159"/>
    </row>
    <row r="905" spans="11:11" ht="12.75" customHeight="1" x14ac:dyDescent="0.2">
      <c r="K905" s="159"/>
    </row>
    <row r="906" spans="11:11" ht="12.75" customHeight="1" x14ac:dyDescent="0.2">
      <c r="K906" s="159"/>
    </row>
    <row r="907" spans="11:11" ht="12.75" customHeight="1" x14ac:dyDescent="0.2">
      <c r="K907" s="159"/>
    </row>
    <row r="908" spans="11:11" ht="12.75" customHeight="1" x14ac:dyDescent="0.2">
      <c r="K908" s="159"/>
    </row>
    <row r="909" spans="11:11" ht="12.75" customHeight="1" x14ac:dyDescent="0.2">
      <c r="K909" s="159"/>
    </row>
    <row r="910" spans="11:11" ht="12.75" customHeight="1" x14ac:dyDescent="0.2">
      <c r="K910" s="159"/>
    </row>
    <row r="911" spans="11:11" ht="12.75" customHeight="1" x14ac:dyDescent="0.2">
      <c r="K911" s="159"/>
    </row>
    <row r="912" spans="11:11" ht="12.75" customHeight="1" x14ac:dyDescent="0.2">
      <c r="K912" s="159"/>
    </row>
    <row r="913" spans="11:11" ht="12.75" customHeight="1" x14ac:dyDescent="0.2">
      <c r="K913" s="159"/>
    </row>
    <row r="914" spans="11:11" ht="12.75" customHeight="1" x14ac:dyDescent="0.2">
      <c r="K914" s="159"/>
    </row>
    <row r="915" spans="11:11" ht="12.75" customHeight="1" x14ac:dyDescent="0.2">
      <c r="K915" s="159"/>
    </row>
    <row r="916" spans="11:11" ht="12.75" customHeight="1" x14ac:dyDescent="0.2">
      <c r="K916" s="159"/>
    </row>
    <row r="917" spans="11:11" ht="12.75" customHeight="1" x14ac:dyDescent="0.2">
      <c r="K917" s="159"/>
    </row>
    <row r="918" spans="11:11" ht="12.75" customHeight="1" x14ac:dyDescent="0.2">
      <c r="K918" s="159"/>
    </row>
    <row r="919" spans="11:11" ht="12.75" customHeight="1" x14ac:dyDescent="0.2">
      <c r="K919" s="159"/>
    </row>
    <row r="920" spans="11:11" ht="12.75" customHeight="1" x14ac:dyDescent="0.2">
      <c r="K920" s="159"/>
    </row>
    <row r="921" spans="11:11" ht="12.75" customHeight="1" x14ac:dyDescent="0.2">
      <c r="K921" s="159"/>
    </row>
    <row r="922" spans="11:11" ht="12.75" customHeight="1" x14ac:dyDescent="0.2">
      <c r="K922" s="159"/>
    </row>
    <row r="923" spans="11:11" ht="12.75" customHeight="1" x14ac:dyDescent="0.2">
      <c r="K923" s="159"/>
    </row>
    <row r="924" spans="11:11" ht="12.75" customHeight="1" x14ac:dyDescent="0.2">
      <c r="K924" s="159"/>
    </row>
    <row r="925" spans="11:11" ht="12.75" customHeight="1" x14ac:dyDescent="0.2">
      <c r="K925" s="159"/>
    </row>
    <row r="926" spans="11:11" ht="12.75" customHeight="1" x14ac:dyDescent="0.2">
      <c r="K926" s="159"/>
    </row>
    <row r="927" spans="11:11" ht="12.75" customHeight="1" x14ac:dyDescent="0.2">
      <c r="K927" s="159"/>
    </row>
    <row r="928" spans="11:11" ht="12.75" customHeight="1" x14ac:dyDescent="0.2">
      <c r="K928" s="159"/>
    </row>
    <row r="929" spans="11:11" ht="12.75" customHeight="1" x14ac:dyDescent="0.2">
      <c r="K929" s="159"/>
    </row>
    <row r="930" spans="11:11" ht="12.75" customHeight="1" x14ac:dyDescent="0.2">
      <c r="K930" s="159"/>
    </row>
    <row r="931" spans="11:11" ht="12.75" customHeight="1" x14ac:dyDescent="0.2">
      <c r="K931" s="159"/>
    </row>
    <row r="932" spans="11:11" ht="12.75" customHeight="1" x14ac:dyDescent="0.2">
      <c r="K932" s="159"/>
    </row>
    <row r="933" spans="11:11" ht="12.75" customHeight="1" x14ac:dyDescent="0.2">
      <c r="K933" s="159"/>
    </row>
    <row r="934" spans="11:11" ht="12.75" customHeight="1" x14ac:dyDescent="0.2">
      <c r="K934" s="159"/>
    </row>
    <row r="935" spans="11:11" ht="12.75" customHeight="1" x14ac:dyDescent="0.2">
      <c r="K935" s="159"/>
    </row>
    <row r="936" spans="11:11" ht="12.75" customHeight="1" x14ac:dyDescent="0.2">
      <c r="K936" s="159"/>
    </row>
    <row r="937" spans="11:11" ht="12.75" customHeight="1" x14ac:dyDescent="0.2">
      <c r="K937" s="159"/>
    </row>
    <row r="938" spans="11:11" ht="12.75" customHeight="1" x14ac:dyDescent="0.2">
      <c r="K938" s="159"/>
    </row>
    <row r="939" spans="11:11" ht="12.75" customHeight="1" x14ac:dyDescent="0.2">
      <c r="K939" s="159"/>
    </row>
    <row r="940" spans="11:11" ht="12.75" customHeight="1" x14ac:dyDescent="0.2">
      <c r="K940" s="159"/>
    </row>
    <row r="941" spans="11:11" ht="12.75" customHeight="1" x14ac:dyDescent="0.2">
      <c r="K941" s="159"/>
    </row>
    <row r="942" spans="11:11" ht="12.75" customHeight="1" x14ac:dyDescent="0.2">
      <c r="K942" s="159"/>
    </row>
    <row r="943" spans="11:11" ht="12.75" customHeight="1" x14ac:dyDescent="0.2">
      <c r="K943" s="159"/>
    </row>
    <row r="944" spans="11:11" ht="12.75" customHeight="1" x14ac:dyDescent="0.2">
      <c r="K944" s="159"/>
    </row>
    <row r="945" spans="11:11" ht="12.75" customHeight="1" x14ac:dyDescent="0.2">
      <c r="K945" s="159"/>
    </row>
    <row r="946" spans="11:11" ht="12.75" customHeight="1" x14ac:dyDescent="0.2">
      <c r="K946" s="159"/>
    </row>
    <row r="947" spans="11:11" ht="12.75" customHeight="1" x14ac:dyDescent="0.2">
      <c r="K947" s="159"/>
    </row>
    <row r="948" spans="11:11" ht="12.75" customHeight="1" x14ac:dyDescent="0.2">
      <c r="K948" s="159"/>
    </row>
    <row r="949" spans="11:11" ht="12.75" customHeight="1" x14ac:dyDescent="0.2">
      <c r="K949" s="159"/>
    </row>
    <row r="950" spans="11:11" ht="12.75" customHeight="1" x14ac:dyDescent="0.2">
      <c r="K950" s="159"/>
    </row>
    <row r="951" spans="11:11" ht="12.75" customHeight="1" x14ac:dyDescent="0.2">
      <c r="K951" s="159"/>
    </row>
    <row r="952" spans="11:11" ht="12.75" customHeight="1" x14ac:dyDescent="0.2">
      <c r="K952" s="159"/>
    </row>
    <row r="953" spans="11:11" ht="12.75" customHeight="1" x14ac:dyDescent="0.2">
      <c r="K953" s="159"/>
    </row>
    <row r="954" spans="11:11" ht="12.75" customHeight="1" x14ac:dyDescent="0.2">
      <c r="K954" s="159"/>
    </row>
    <row r="955" spans="11:11" ht="12.75" customHeight="1" x14ac:dyDescent="0.2">
      <c r="K955" s="159"/>
    </row>
    <row r="956" spans="11:11" ht="12.75" customHeight="1" x14ac:dyDescent="0.2">
      <c r="K956" s="159"/>
    </row>
    <row r="957" spans="11:11" ht="12.75" customHeight="1" x14ac:dyDescent="0.2">
      <c r="K957" s="159"/>
    </row>
    <row r="958" spans="11:11" ht="12.75" customHeight="1" x14ac:dyDescent="0.2">
      <c r="K958" s="159"/>
    </row>
    <row r="959" spans="11:11" ht="12.75" customHeight="1" x14ac:dyDescent="0.2">
      <c r="K959" s="159"/>
    </row>
    <row r="960" spans="11:11" ht="12.75" customHeight="1" x14ac:dyDescent="0.2">
      <c r="K960" s="159"/>
    </row>
    <row r="961" spans="11:11" ht="12.75" customHeight="1" x14ac:dyDescent="0.2">
      <c r="K961" s="159"/>
    </row>
    <row r="962" spans="11:11" ht="12.75" customHeight="1" x14ac:dyDescent="0.2">
      <c r="K962" s="159"/>
    </row>
    <row r="963" spans="11:11" ht="12.75" customHeight="1" x14ac:dyDescent="0.2">
      <c r="K963" s="159"/>
    </row>
    <row r="964" spans="11:11" ht="12.75" customHeight="1" x14ac:dyDescent="0.2">
      <c r="K964" s="159"/>
    </row>
    <row r="965" spans="11:11" ht="12.75" customHeight="1" x14ac:dyDescent="0.2">
      <c r="K965" s="159"/>
    </row>
    <row r="966" spans="11:11" ht="12.75" customHeight="1" x14ac:dyDescent="0.2">
      <c r="K966" s="159"/>
    </row>
    <row r="967" spans="11:11" ht="12.75" customHeight="1" x14ac:dyDescent="0.2">
      <c r="K967" s="159"/>
    </row>
    <row r="968" spans="11:11" ht="12.75" customHeight="1" x14ac:dyDescent="0.2">
      <c r="K968" s="159"/>
    </row>
    <row r="969" spans="11:11" ht="12.75" customHeight="1" x14ac:dyDescent="0.2">
      <c r="K969" s="159"/>
    </row>
    <row r="970" spans="11:11" ht="12.75" customHeight="1" x14ac:dyDescent="0.2">
      <c r="K970" s="159"/>
    </row>
    <row r="971" spans="11:11" ht="12.75" customHeight="1" x14ac:dyDescent="0.2">
      <c r="K971" s="159"/>
    </row>
    <row r="972" spans="11:11" ht="12.75" customHeight="1" x14ac:dyDescent="0.2">
      <c r="K972" s="159"/>
    </row>
    <row r="973" spans="11:11" ht="12.75" customHeight="1" x14ac:dyDescent="0.2">
      <c r="K973" s="159"/>
    </row>
    <row r="974" spans="11:11" ht="12.75" customHeight="1" x14ac:dyDescent="0.2">
      <c r="K974" s="159"/>
    </row>
    <row r="975" spans="11:11" ht="12.75" customHeight="1" x14ac:dyDescent="0.2">
      <c r="K975" s="159"/>
    </row>
    <row r="976" spans="11:11" ht="12.75" customHeight="1" x14ac:dyDescent="0.2">
      <c r="K976" s="159"/>
    </row>
    <row r="977" spans="11:11" ht="12.75" customHeight="1" x14ac:dyDescent="0.2">
      <c r="K977" s="159"/>
    </row>
    <row r="978" spans="11:11" ht="12.75" customHeight="1" x14ac:dyDescent="0.2">
      <c r="K978" s="159"/>
    </row>
    <row r="979" spans="11:11" ht="12.75" customHeight="1" x14ac:dyDescent="0.2">
      <c r="K979" s="159"/>
    </row>
    <row r="980" spans="11:11" ht="12.75" customHeight="1" x14ac:dyDescent="0.2">
      <c r="K980" s="159"/>
    </row>
    <row r="981" spans="11:11" ht="12.75" customHeight="1" x14ac:dyDescent="0.2">
      <c r="K981" s="159"/>
    </row>
    <row r="982" spans="11:11" ht="12.75" customHeight="1" x14ac:dyDescent="0.2">
      <c r="K982" s="159"/>
    </row>
    <row r="983" spans="11:11" ht="12.75" customHeight="1" x14ac:dyDescent="0.2">
      <c r="K983" s="159"/>
    </row>
    <row r="984" spans="11:11" ht="12.75" customHeight="1" x14ac:dyDescent="0.2">
      <c r="K984" s="159"/>
    </row>
    <row r="985" spans="11:11" ht="12.75" customHeight="1" x14ac:dyDescent="0.2">
      <c r="K985" s="159"/>
    </row>
    <row r="986" spans="11:11" ht="12.75" customHeight="1" x14ac:dyDescent="0.2">
      <c r="K986" s="159"/>
    </row>
    <row r="987" spans="11:11" ht="12.75" customHeight="1" x14ac:dyDescent="0.2">
      <c r="K987" s="159"/>
    </row>
    <row r="988" spans="11:11" ht="12.75" customHeight="1" x14ac:dyDescent="0.2">
      <c r="K988" s="159"/>
    </row>
    <row r="989" spans="11:11" ht="12.75" customHeight="1" x14ac:dyDescent="0.2">
      <c r="K989" s="159"/>
    </row>
    <row r="990" spans="11:11" ht="12.75" customHeight="1" x14ac:dyDescent="0.2">
      <c r="K990" s="159"/>
    </row>
    <row r="991" spans="11:11" ht="12.75" customHeight="1" x14ac:dyDescent="0.2">
      <c r="K991" s="159"/>
    </row>
    <row r="992" spans="11:11" ht="12.75" customHeight="1" x14ac:dyDescent="0.2">
      <c r="K992" s="159"/>
    </row>
    <row r="993" spans="11:11" ht="12.75" customHeight="1" x14ac:dyDescent="0.2">
      <c r="K993" s="159"/>
    </row>
    <row r="994" spans="11:11" ht="12.75" customHeight="1" x14ac:dyDescent="0.2">
      <c r="K994" s="159"/>
    </row>
    <row r="995" spans="11:11" ht="12.75" customHeight="1" x14ac:dyDescent="0.2">
      <c r="K995" s="159"/>
    </row>
    <row r="996" spans="11:11" ht="12.75" customHeight="1" x14ac:dyDescent="0.2">
      <c r="K996" s="159"/>
    </row>
    <row r="997" spans="11:11" ht="12.75" customHeight="1" x14ac:dyDescent="0.2">
      <c r="K997" s="159"/>
    </row>
    <row r="998" spans="11:11" ht="12.75" customHeight="1" x14ac:dyDescent="0.2">
      <c r="K998" s="159"/>
    </row>
    <row r="999" spans="11:11" ht="12.75" customHeight="1" x14ac:dyDescent="0.2">
      <c r="K999" s="159"/>
    </row>
    <row r="1000" spans="11:11" ht="12.75" customHeight="1" x14ac:dyDescent="0.2">
      <c r="K1000" s="159"/>
    </row>
    <row r="1001" spans="11:11" ht="12.75" customHeight="1" x14ac:dyDescent="0.2">
      <c r="K1001" s="159"/>
    </row>
    <row r="1002" spans="11:11" ht="12.75" customHeight="1" x14ac:dyDescent="0.2">
      <c r="K1002" s="159"/>
    </row>
    <row r="1003" spans="11:11" ht="12.75" customHeight="1" x14ac:dyDescent="0.2">
      <c r="K1003" s="159"/>
    </row>
    <row r="1004" spans="11:11" ht="12.75" customHeight="1" x14ac:dyDescent="0.2">
      <c r="K1004" s="159"/>
    </row>
    <row r="1005" spans="11:11" ht="12.75" customHeight="1" x14ac:dyDescent="0.2">
      <c r="K1005" s="159"/>
    </row>
    <row r="1006" spans="11:11" ht="12.75" customHeight="1" x14ac:dyDescent="0.2">
      <c r="K1006" s="159"/>
    </row>
    <row r="1007" spans="11:11" ht="12.75" customHeight="1" x14ac:dyDescent="0.2">
      <c r="K1007" s="159"/>
    </row>
    <row r="1008" spans="11:11" ht="12.75" customHeight="1" x14ac:dyDescent="0.2">
      <c r="K1008" s="159"/>
    </row>
    <row r="1009" spans="11:11" ht="12.75" customHeight="1" x14ac:dyDescent="0.2">
      <c r="K1009" s="159"/>
    </row>
  </sheetData>
  <mergeCells count="201">
    <mergeCell ref="F62:G62"/>
    <mergeCell ref="F63:G63"/>
    <mergeCell ref="P62:Q62"/>
    <mergeCell ref="P63:Q63"/>
    <mergeCell ref="P64:Q64"/>
    <mergeCell ref="B64:D64"/>
    <mergeCell ref="F64:G64"/>
    <mergeCell ref="J64:N64"/>
    <mergeCell ref="B59:D59"/>
    <mergeCell ref="B60:D60"/>
    <mergeCell ref="B61:D61"/>
    <mergeCell ref="B62:D62"/>
    <mergeCell ref="J62:N62"/>
    <mergeCell ref="B63:D63"/>
    <mergeCell ref="J63:N63"/>
    <mergeCell ref="F60:G60"/>
    <mergeCell ref="F61:G61"/>
    <mergeCell ref="J60:N60"/>
    <mergeCell ref="J61:N61"/>
    <mergeCell ref="P61:Q61"/>
    <mergeCell ref="P59:Q59"/>
    <mergeCell ref="P60:Q60"/>
    <mergeCell ref="F59:G59"/>
    <mergeCell ref="N51:O51"/>
    <mergeCell ref="P51:Q51"/>
    <mergeCell ref="N52:O52"/>
    <mergeCell ref="P52:Q52"/>
    <mergeCell ref="A53:Q53"/>
    <mergeCell ref="A54:I54"/>
    <mergeCell ref="J54:L54"/>
    <mergeCell ref="F55:G55"/>
    <mergeCell ref="J55:O56"/>
    <mergeCell ref="F56:G56"/>
    <mergeCell ref="B55:D55"/>
    <mergeCell ref="B56:D56"/>
    <mergeCell ref="J52:L52"/>
    <mergeCell ref="B57:D57"/>
    <mergeCell ref="F57:G57"/>
    <mergeCell ref="B58:D58"/>
    <mergeCell ref="F58:G58"/>
    <mergeCell ref="P55:Q55"/>
    <mergeCell ref="P56:Q56"/>
    <mergeCell ref="P57:Q57"/>
    <mergeCell ref="J58:N58"/>
    <mergeCell ref="P58:Q58"/>
    <mergeCell ref="B18:C18"/>
    <mergeCell ref="E18:F18"/>
    <mergeCell ref="G18:J18"/>
    <mergeCell ref="E19:F19"/>
    <mergeCell ref="G19:J19"/>
    <mergeCell ref="L17:M17"/>
    <mergeCell ref="N17:O17"/>
    <mergeCell ref="J42:L42"/>
    <mergeCell ref="J43:L43"/>
    <mergeCell ref="N43:O43"/>
    <mergeCell ref="B32:D32"/>
    <mergeCell ref="B40:D40"/>
    <mergeCell ref="B41:D41"/>
    <mergeCell ref="B42:D42"/>
    <mergeCell ref="B43:D43"/>
    <mergeCell ref="A38:Q38"/>
    <mergeCell ref="A39:I39"/>
    <mergeCell ref="J39:L39"/>
    <mergeCell ref="J32:L32"/>
    <mergeCell ref="P17:Q17"/>
    <mergeCell ref="L18:M18"/>
    <mergeCell ref="N18:O18"/>
    <mergeCell ref="P18:Q18"/>
    <mergeCell ref="L19:M19"/>
    <mergeCell ref="B16:C16"/>
    <mergeCell ref="E16:F16"/>
    <mergeCell ref="G16:J16"/>
    <mergeCell ref="L16:M16"/>
    <mergeCell ref="N16:O16"/>
    <mergeCell ref="B17:C17"/>
    <mergeCell ref="E17:F17"/>
    <mergeCell ref="G17:J17"/>
    <mergeCell ref="L15:M15"/>
    <mergeCell ref="N15:O15"/>
    <mergeCell ref="B14:C14"/>
    <mergeCell ref="E14:F14"/>
    <mergeCell ref="G14:J14"/>
    <mergeCell ref="L13:M13"/>
    <mergeCell ref="N13:O13"/>
    <mergeCell ref="L14:M14"/>
    <mergeCell ref="N14:O14"/>
    <mergeCell ref="P14:Q14"/>
    <mergeCell ref="E15:F15"/>
    <mergeCell ref="G15:J15"/>
    <mergeCell ref="B15:C15"/>
    <mergeCell ref="P15:Q15"/>
    <mergeCell ref="A2:Q2"/>
    <mergeCell ref="A3:F3"/>
    <mergeCell ref="G3:Q4"/>
    <mergeCell ref="A4:F4"/>
    <mergeCell ref="A5:Q5"/>
    <mergeCell ref="A6:Q6"/>
    <mergeCell ref="A7:Q7"/>
    <mergeCell ref="N12:O12"/>
    <mergeCell ref="P12:Q12"/>
    <mergeCell ref="J11:L11"/>
    <mergeCell ref="B12:C12"/>
    <mergeCell ref="G12:K13"/>
    <mergeCell ref="L12:M12"/>
    <mergeCell ref="B13:C13"/>
    <mergeCell ref="P13:Q13"/>
    <mergeCell ref="E12:F12"/>
    <mergeCell ref="E13:F13"/>
    <mergeCell ref="A10:Q10"/>
    <mergeCell ref="A11:I11"/>
    <mergeCell ref="F49:G49"/>
    <mergeCell ref="B50:D50"/>
    <mergeCell ref="F50:G50"/>
    <mergeCell ref="B51:D51"/>
    <mergeCell ref="F51:G51"/>
    <mergeCell ref="B52:D52"/>
    <mergeCell ref="F52:G52"/>
    <mergeCell ref="B48:D48"/>
    <mergeCell ref="B49:D49"/>
    <mergeCell ref="B44:D44"/>
    <mergeCell ref="F44:G44"/>
    <mergeCell ref="N44:O44"/>
    <mergeCell ref="P44:Q44"/>
    <mergeCell ref="N48:O48"/>
    <mergeCell ref="P48:Q48"/>
    <mergeCell ref="J47:L47"/>
    <mergeCell ref="J48:L48"/>
    <mergeCell ref="J50:L50"/>
    <mergeCell ref="B46:D46"/>
    <mergeCell ref="N49:O49"/>
    <mergeCell ref="P49:Q49"/>
    <mergeCell ref="N50:O50"/>
    <mergeCell ref="P50:Q50"/>
    <mergeCell ref="N45:O45"/>
    <mergeCell ref="N46:O46"/>
    <mergeCell ref="B45:D45"/>
    <mergeCell ref="F45:G45"/>
    <mergeCell ref="J45:L45"/>
    <mergeCell ref="P45:Q45"/>
    <mergeCell ref="F46:G46"/>
    <mergeCell ref="J46:L46"/>
    <mergeCell ref="P46:Q46"/>
    <mergeCell ref="F48:G48"/>
    <mergeCell ref="P25:Q25"/>
    <mergeCell ref="F26:G26"/>
    <mergeCell ref="P26:Q26"/>
    <mergeCell ref="N28:O28"/>
    <mergeCell ref="N29:O29"/>
    <mergeCell ref="P29:Q29"/>
    <mergeCell ref="B47:D47"/>
    <mergeCell ref="F47:G47"/>
    <mergeCell ref="N47:O47"/>
    <mergeCell ref="P47:Q47"/>
    <mergeCell ref="P43:Q43"/>
    <mergeCell ref="J40:M41"/>
    <mergeCell ref="N40:O40"/>
    <mergeCell ref="P40:Q40"/>
    <mergeCell ref="N41:O41"/>
    <mergeCell ref="P41:Q41"/>
    <mergeCell ref="N42:O42"/>
    <mergeCell ref="P42:Q42"/>
    <mergeCell ref="F42:G42"/>
    <mergeCell ref="F43:G43"/>
    <mergeCell ref="F40:G40"/>
    <mergeCell ref="F41:G41"/>
    <mergeCell ref="B26:D26"/>
    <mergeCell ref="B27:D27"/>
    <mergeCell ref="B28:D28"/>
    <mergeCell ref="B29:D29"/>
    <mergeCell ref="B30:D30"/>
    <mergeCell ref="B31:D31"/>
    <mergeCell ref="N25:O25"/>
    <mergeCell ref="N26:O26"/>
    <mergeCell ref="J27:L27"/>
    <mergeCell ref="N27:O27"/>
    <mergeCell ref="F25:G25"/>
    <mergeCell ref="J25:M26"/>
    <mergeCell ref="N32:O32"/>
    <mergeCell ref="P32:Q32"/>
    <mergeCell ref="B19:C19"/>
    <mergeCell ref="B20:C20"/>
    <mergeCell ref="E20:F20"/>
    <mergeCell ref="G20:J20"/>
    <mergeCell ref="L20:M20"/>
    <mergeCell ref="N20:O20"/>
    <mergeCell ref="P20:Q20"/>
    <mergeCell ref="A23:Q23"/>
    <mergeCell ref="A24:I24"/>
    <mergeCell ref="J24:L24"/>
    <mergeCell ref="N19:O19"/>
    <mergeCell ref="P19:Q19"/>
    <mergeCell ref="P27:Q27"/>
    <mergeCell ref="J28:L28"/>
    <mergeCell ref="P28:Q28"/>
    <mergeCell ref="J30:L30"/>
    <mergeCell ref="N30:O30"/>
    <mergeCell ref="P30:Q30"/>
    <mergeCell ref="J31:L31"/>
    <mergeCell ref="N31:O31"/>
    <mergeCell ref="P31:Q31"/>
    <mergeCell ref="B25:D25"/>
  </mergeCells>
  <conditionalFormatting sqref="K197:K1009 K18:K22 M31:M37 M46:M52 O61:O64">
    <cfRule type="expression" dxfId="5" priority="1">
      <formula>AND(ISNUMBER(VALUE(INDEX($A$2:$Z$1020,ROW(),COLUMN()))),LEN(INDEX($A$2:$Z$1020,ROW(),COLUMN()))=10)=FALSE</formula>
    </cfRule>
  </conditionalFormatting>
  <conditionalFormatting sqref="E31:E37 I31:I37 I46:I52 I61:I64">
    <cfRule type="expression" dxfId="4" priority="2">
      <formula>AND(ISNUMBER(VALUE(INDEX($A$2:$Z$1019,ROW(),COLUMN()))),IF(ISERROR(VALUE(INDEX($A$2:$Z$1019,ROW(),COLUMN()))),FALSE,VALUE(INDEX($A$2:$Z$1019,ROW(),COLUMN()))&gt;0))=FALSE</formula>
    </cfRule>
  </conditionalFormatting>
  <conditionalFormatting sqref="G31:G37">
    <cfRule type="expression" dxfId="3" priority="3">
      <formula>AND(ISNUMBER(VALUE(INDEX($A$2:$Z$1019,ROW(),COLUMN()))),IF(ISERROR(VALUE(INDEX($A$2:$Z$1019,ROW(),COLUMN()))),FALSE,VALUE(INDEX($A$2:$Z$1019,ROW(),COLUMN()))&gt;=0))=FALSE</formula>
    </cfRule>
  </conditionalFormatting>
  <dataValidations count="6">
    <dataValidation type="list" allowBlank="1" showInputMessage="1" showErrorMessage="1" prompt=" - " sqref="D18:D22">
      <formula1>ListCurrency</formula1>
    </dataValidation>
    <dataValidation type="list" allowBlank="1" showInputMessage="1" showErrorMessage="1" prompt=" - " sqref="M11 M24 M39 M54">
      <formula1>ListSelected</formula1>
    </dataValidation>
    <dataValidation type="list" allowBlank="1" showInputMessage="1" showErrorMessage="1" prompt=" - " sqref="P61:P64">
      <formula1>ListExpropriate</formula1>
    </dataValidation>
    <dataValidation type="list" allowBlank="1" showInputMessage="1" showErrorMessage="1" prompt=" - " sqref="N31:N37 N46:N52">
      <formula1>ListAcquire</formula1>
    </dataValidation>
    <dataValidation type="list" allowBlank="1" showInputMessage="1" showErrorMessage="1" prompt=" - " sqref="H46:H52 H61:H64">
      <formula1>ListRegions</formula1>
    </dataValidation>
    <dataValidation type="list" allowBlank="1" showInputMessage="1" showErrorMessage="1" prompt=" - " sqref="P18:P22 P31:P37 P46:P52">
      <formula1>ListCashOrigin2</formula1>
    </dataValidation>
  </dataValidations>
  <pageMargins left="0.7" right="0.7" top="0.75" bottom="0.75" header="0" footer="0"/>
  <pageSetup orientation="landscape" r:id="rId1"/>
  <headerFooter>
    <oddHeader>&amp;R&amp;D, &amp;T</oddHeader>
    <oddFooter>&amp;CДекларатор:                                  /подпис/&amp;R&amp;A-&amp;P/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22" workbookViewId="0">
      <selection activeCell="V45" sqref="V45"/>
    </sheetView>
  </sheetViews>
  <sheetFormatPr defaultColWidth="14.42578125" defaultRowHeight="15" customHeight="1" x14ac:dyDescent="0.2"/>
  <cols>
    <col min="1" max="1" width="4.7109375" style="70" customWidth="1"/>
    <col min="2" max="9" width="8" style="70" customWidth="1"/>
    <col min="10" max="10" width="14.140625" style="70" customWidth="1"/>
    <col min="11" max="11" width="8" style="70" customWidth="1"/>
    <col min="12" max="12" width="2" style="70" customWidth="1"/>
    <col min="13" max="13" width="14.140625" style="70" customWidth="1"/>
    <col min="14" max="14" width="15.7109375" style="70" customWidth="1"/>
    <col min="15" max="15" width="2.7109375" style="70" customWidth="1"/>
    <col min="16" max="26" width="8" style="70" customWidth="1"/>
    <col min="27" max="16384" width="14.42578125" style="70"/>
  </cols>
  <sheetData>
    <row r="1" spans="1:16" ht="13.5" customHeight="1" x14ac:dyDescent="0.2">
      <c r="A1" s="213"/>
      <c r="B1" s="211"/>
      <c r="C1" s="211"/>
      <c r="D1" s="211"/>
      <c r="E1" s="211"/>
      <c r="F1" s="211"/>
      <c r="G1" s="211"/>
      <c r="H1" s="211"/>
      <c r="I1" s="211"/>
      <c r="J1" s="211"/>
      <c r="K1" s="211"/>
      <c r="L1" s="211"/>
      <c r="M1" s="211"/>
      <c r="N1" s="212"/>
      <c r="O1" s="69"/>
    </row>
    <row r="2" spans="1:16" ht="12.75" customHeight="1" x14ac:dyDescent="0.2">
      <c r="A2" s="240" t="s">
        <v>35</v>
      </c>
      <c r="B2" s="241"/>
      <c r="C2" s="241"/>
      <c r="D2" s="241"/>
      <c r="E2" s="241"/>
      <c r="F2" s="252"/>
      <c r="G2" s="270"/>
      <c r="H2" s="237"/>
      <c r="I2" s="237"/>
      <c r="J2" s="237"/>
      <c r="K2" s="237"/>
      <c r="L2" s="237"/>
      <c r="M2" s="237"/>
      <c r="N2" s="227"/>
      <c r="O2" s="69"/>
      <c r="P2" s="69"/>
    </row>
    <row r="3" spans="1:16" ht="13.5" customHeight="1" x14ac:dyDescent="0.2">
      <c r="A3" s="247" t="s">
        <v>36</v>
      </c>
      <c r="B3" s="211"/>
      <c r="C3" s="211"/>
      <c r="D3" s="211"/>
      <c r="E3" s="211"/>
      <c r="F3" s="219"/>
      <c r="G3" s="228"/>
      <c r="H3" s="238"/>
      <c r="I3" s="238"/>
      <c r="J3" s="238"/>
      <c r="K3" s="238"/>
      <c r="L3" s="238"/>
      <c r="M3" s="238"/>
      <c r="N3" s="229"/>
      <c r="O3" s="69"/>
      <c r="P3" s="69"/>
    </row>
    <row r="4" spans="1:16" ht="12.75" customHeight="1" x14ac:dyDescent="0.2">
      <c r="A4" s="259"/>
      <c r="B4" s="241"/>
      <c r="C4" s="241"/>
      <c r="D4" s="241"/>
      <c r="E4" s="241"/>
      <c r="F4" s="241"/>
      <c r="G4" s="241"/>
      <c r="H4" s="241"/>
      <c r="I4" s="241"/>
      <c r="J4" s="241"/>
      <c r="K4" s="241"/>
      <c r="L4" s="241"/>
      <c r="M4" s="241"/>
      <c r="N4" s="242"/>
      <c r="O4" s="69"/>
      <c r="P4" s="69"/>
    </row>
    <row r="5" spans="1:16" ht="13.5" customHeight="1" x14ac:dyDescent="0.2">
      <c r="A5" s="291" t="s">
        <v>210</v>
      </c>
      <c r="B5" s="292"/>
      <c r="C5" s="292"/>
      <c r="D5" s="292"/>
      <c r="E5" s="292"/>
      <c r="F5" s="292"/>
      <c r="G5" s="292"/>
      <c r="H5" s="292"/>
      <c r="I5" s="292"/>
      <c r="J5" s="292"/>
      <c r="K5" s="292"/>
      <c r="L5" s="292"/>
      <c r="M5" s="292"/>
      <c r="N5" s="292"/>
      <c r="O5" s="69"/>
      <c r="P5" s="69"/>
    </row>
    <row r="6" spans="1:16" ht="13.5" customHeight="1" x14ac:dyDescent="0.2">
      <c r="A6" s="293" t="s">
        <v>211</v>
      </c>
      <c r="B6" s="211"/>
      <c r="C6" s="211"/>
      <c r="D6" s="211"/>
      <c r="E6" s="211"/>
      <c r="F6" s="211"/>
      <c r="G6" s="212"/>
      <c r="H6" s="265" t="s">
        <v>40</v>
      </c>
      <c r="I6" s="202"/>
      <c r="J6" s="204"/>
      <c r="K6" s="84"/>
      <c r="L6" s="106"/>
      <c r="M6" s="106"/>
      <c r="N6" s="118" t="s">
        <v>212</v>
      </c>
      <c r="O6" s="69"/>
    </row>
    <row r="7" spans="1:16" ht="13.5" customHeight="1" x14ac:dyDescent="0.2">
      <c r="A7" s="76"/>
      <c r="B7" s="294"/>
      <c r="C7" s="241"/>
      <c r="D7" s="241"/>
      <c r="E7" s="241"/>
      <c r="F7" s="241"/>
      <c r="G7" s="241"/>
      <c r="H7" s="241"/>
      <c r="I7" s="241"/>
      <c r="J7" s="241"/>
      <c r="K7" s="241"/>
      <c r="L7" s="252"/>
      <c r="M7" s="253" t="s">
        <v>213</v>
      </c>
      <c r="N7" s="209"/>
    </row>
    <row r="8" spans="1:16" ht="12.75" customHeight="1" x14ac:dyDescent="0.2">
      <c r="A8" s="93" t="s">
        <v>45</v>
      </c>
      <c r="B8" s="254" t="s">
        <v>214</v>
      </c>
      <c r="C8" s="202"/>
      <c r="D8" s="202"/>
      <c r="E8" s="202"/>
      <c r="F8" s="202"/>
      <c r="G8" s="202"/>
      <c r="H8" s="202"/>
      <c r="I8" s="202"/>
      <c r="J8" s="202"/>
      <c r="K8" s="202"/>
      <c r="L8" s="204"/>
      <c r="M8" s="76"/>
      <c r="N8" s="76" t="s">
        <v>215</v>
      </c>
    </row>
    <row r="9" spans="1:16" ht="12.75" customHeight="1" x14ac:dyDescent="0.2">
      <c r="A9" s="77" t="s">
        <v>53</v>
      </c>
      <c r="B9" s="93"/>
      <c r="C9" s="92"/>
      <c r="D9" s="92"/>
      <c r="E9" s="92"/>
      <c r="F9" s="92"/>
      <c r="G9" s="92"/>
      <c r="H9" s="92"/>
      <c r="I9" s="92"/>
      <c r="J9" s="92"/>
      <c r="K9" s="92"/>
      <c r="L9" s="79"/>
      <c r="M9" s="77" t="s">
        <v>216</v>
      </c>
      <c r="N9" s="77" t="s">
        <v>217</v>
      </c>
    </row>
    <row r="10" spans="1:16" ht="12.75" customHeight="1" x14ac:dyDescent="0.2">
      <c r="A10" s="77" t="s">
        <v>218</v>
      </c>
      <c r="B10" s="93"/>
      <c r="C10" s="92"/>
      <c r="D10" s="92"/>
      <c r="E10" s="92"/>
      <c r="F10" s="92"/>
      <c r="G10" s="92"/>
      <c r="H10" s="92"/>
      <c r="I10" s="92"/>
      <c r="J10" s="92"/>
      <c r="K10" s="92"/>
      <c r="L10" s="79"/>
      <c r="M10" s="77"/>
      <c r="N10" s="77" t="s">
        <v>219</v>
      </c>
    </row>
    <row r="11" spans="1:16" ht="12.75" customHeight="1" x14ac:dyDescent="0.2">
      <c r="A11" s="77"/>
      <c r="B11" s="93"/>
      <c r="C11" s="92"/>
      <c r="D11" s="92"/>
      <c r="E11" s="92"/>
      <c r="F11" s="92"/>
      <c r="G11" s="92"/>
      <c r="H11" s="92"/>
      <c r="I11" s="92"/>
      <c r="J11" s="92"/>
      <c r="K11" s="92"/>
      <c r="L11" s="79"/>
      <c r="M11" s="77"/>
      <c r="N11" s="77" t="s">
        <v>220</v>
      </c>
    </row>
    <row r="12" spans="1:16" ht="13.5" customHeight="1" x14ac:dyDescent="0.2">
      <c r="A12" s="81"/>
      <c r="B12" s="263"/>
      <c r="C12" s="211"/>
      <c r="D12" s="211"/>
      <c r="E12" s="211"/>
      <c r="F12" s="211"/>
      <c r="G12" s="211"/>
      <c r="H12" s="211"/>
      <c r="I12" s="211"/>
      <c r="J12" s="211"/>
      <c r="K12" s="211"/>
      <c r="L12" s="219"/>
      <c r="M12" s="81" t="s">
        <v>104</v>
      </c>
      <c r="N12" s="81" t="s">
        <v>104</v>
      </c>
    </row>
    <row r="13" spans="1:16" ht="13.5" customHeight="1" x14ac:dyDescent="0.2">
      <c r="A13" s="84">
        <v>1</v>
      </c>
      <c r="B13" s="253">
        <v>2</v>
      </c>
      <c r="C13" s="208"/>
      <c r="D13" s="208"/>
      <c r="E13" s="208"/>
      <c r="F13" s="208"/>
      <c r="G13" s="208"/>
      <c r="H13" s="208"/>
      <c r="I13" s="208"/>
      <c r="J13" s="208"/>
      <c r="K13" s="208"/>
      <c r="L13" s="209"/>
      <c r="M13" s="84">
        <v>3</v>
      </c>
      <c r="N13" s="84">
        <v>4</v>
      </c>
    </row>
    <row r="14" spans="1:16" ht="13.5" customHeight="1" x14ac:dyDescent="0.2">
      <c r="A14" s="84"/>
      <c r="B14" s="295" t="s">
        <v>221</v>
      </c>
      <c r="C14" s="208"/>
      <c r="D14" s="208"/>
      <c r="E14" s="208"/>
      <c r="F14" s="208"/>
      <c r="G14" s="208"/>
      <c r="H14" s="208"/>
      <c r="I14" s="208"/>
      <c r="J14" s="208"/>
      <c r="K14" s="208"/>
      <c r="L14" s="209"/>
      <c r="M14" s="119"/>
      <c r="N14" s="119"/>
    </row>
    <row r="15" spans="1:16" ht="13.5" customHeight="1" x14ac:dyDescent="0.2">
      <c r="A15" s="88" t="s">
        <v>222</v>
      </c>
      <c r="B15" s="296" t="s">
        <v>223</v>
      </c>
      <c r="C15" s="208"/>
      <c r="D15" s="208"/>
      <c r="E15" s="208"/>
      <c r="F15" s="208"/>
      <c r="G15" s="208"/>
      <c r="H15" s="208"/>
      <c r="I15" s="208"/>
      <c r="J15" s="208"/>
      <c r="K15" s="208"/>
      <c r="L15" s="209"/>
      <c r="M15" s="32"/>
      <c r="N15" s="32"/>
    </row>
    <row r="16" spans="1:16" ht="13.5" customHeight="1" x14ac:dyDescent="0.2">
      <c r="A16" s="88" t="s">
        <v>224</v>
      </c>
      <c r="B16" s="296" t="s">
        <v>225</v>
      </c>
      <c r="C16" s="208"/>
      <c r="D16" s="208"/>
      <c r="E16" s="208"/>
      <c r="F16" s="208"/>
      <c r="G16" s="208"/>
      <c r="H16" s="208"/>
      <c r="I16" s="208"/>
      <c r="J16" s="208"/>
      <c r="K16" s="208"/>
      <c r="L16" s="209"/>
      <c r="M16" s="32"/>
      <c r="N16" s="32"/>
    </row>
    <row r="17" spans="1:18" ht="13.5" customHeight="1" x14ac:dyDescent="0.2">
      <c r="A17" s="120" t="s">
        <v>226</v>
      </c>
      <c r="B17" s="296" t="s">
        <v>227</v>
      </c>
      <c r="C17" s="208"/>
      <c r="D17" s="208"/>
      <c r="E17" s="208"/>
      <c r="F17" s="208"/>
      <c r="G17" s="208"/>
      <c r="H17" s="208"/>
      <c r="I17" s="208"/>
      <c r="J17" s="208"/>
      <c r="K17" s="208"/>
      <c r="L17" s="209"/>
      <c r="M17" s="32"/>
      <c r="N17" s="32"/>
    </row>
    <row r="18" spans="1:18" ht="13.5" customHeight="1" x14ac:dyDescent="0.2">
      <c r="A18" s="120" t="s">
        <v>228</v>
      </c>
      <c r="B18" s="296" t="s">
        <v>229</v>
      </c>
      <c r="C18" s="208"/>
      <c r="D18" s="208"/>
      <c r="E18" s="208"/>
      <c r="F18" s="208"/>
      <c r="G18" s="208"/>
      <c r="H18" s="208"/>
      <c r="I18" s="208"/>
      <c r="J18" s="208"/>
      <c r="K18" s="208"/>
      <c r="L18" s="209"/>
      <c r="M18" s="32"/>
      <c r="N18" s="32"/>
    </row>
    <row r="19" spans="1:18" ht="13.5" customHeight="1" x14ac:dyDescent="0.2">
      <c r="A19" s="120" t="s">
        <v>230</v>
      </c>
      <c r="B19" s="297" t="s">
        <v>231</v>
      </c>
      <c r="C19" s="208"/>
      <c r="D19" s="208"/>
      <c r="E19" s="208"/>
      <c r="F19" s="208"/>
      <c r="G19" s="208"/>
      <c r="H19" s="208"/>
      <c r="I19" s="208"/>
      <c r="J19" s="208"/>
      <c r="K19" s="208"/>
      <c r="L19" s="209"/>
      <c r="M19" s="32"/>
      <c r="N19" s="32"/>
    </row>
    <row r="20" spans="1:18" ht="13.5" customHeight="1" x14ac:dyDescent="0.2">
      <c r="A20" s="120" t="s">
        <v>232</v>
      </c>
      <c r="B20" s="296" t="s">
        <v>233</v>
      </c>
      <c r="C20" s="208"/>
      <c r="D20" s="208"/>
      <c r="E20" s="208"/>
      <c r="F20" s="208"/>
      <c r="G20" s="208"/>
      <c r="H20" s="208"/>
      <c r="I20" s="208"/>
      <c r="J20" s="208"/>
      <c r="K20" s="208"/>
      <c r="L20" s="209"/>
      <c r="M20" s="32"/>
      <c r="N20" s="32"/>
    </row>
    <row r="21" spans="1:18" ht="13.5" customHeight="1" x14ac:dyDescent="0.2">
      <c r="A21" s="121" t="s">
        <v>234</v>
      </c>
      <c r="B21" s="296" t="s">
        <v>235</v>
      </c>
      <c r="C21" s="208"/>
      <c r="D21" s="208"/>
      <c r="E21" s="208"/>
      <c r="F21" s="208"/>
      <c r="G21" s="208"/>
      <c r="H21" s="208"/>
      <c r="I21" s="208"/>
      <c r="J21" s="208"/>
      <c r="K21" s="208"/>
      <c r="L21" s="209"/>
      <c r="M21" s="44"/>
      <c r="N21" s="44"/>
    </row>
    <row r="22" spans="1:18" ht="13.5" customHeight="1" x14ac:dyDescent="0.2">
      <c r="A22" s="88" t="s">
        <v>236</v>
      </c>
      <c r="B22" s="298"/>
      <c r="C22" s="208"/>
      <c r="D22" s="208"/>
      <c r="E22" s="208"/>
      <c r="F22" s="208"/>
      <c r="G22" s="208"/>
      <c r="H22" s="208"/>
      <c r="I22" s="208"/>
      <c r="J22" s="208"/>
      <c r="K22" s="208"/>
      <c r="L22" s="209"/>
      <c r="M22" s="32"/>
      <c r="N22" s="32"/>
    </row>
    <row r="23" spans="1:18" ht="13.5" customHeight="1" x14ac:dyDescent="0.2">
      <c r="A23" s="122" t="s">
        <v>237</v>
      </c>
      <c r="B23" s="298"/>
      <c r="C23" s="208"/>
      <c r="D23" s="208"/>
      <c r="E23" s="208"/>
      <c r="F23" s="208"/>
      <c r="G23" s="208"/>
      <c r="H23" s="208"/>
      <c r="I23" s="208"/>
      <c r="J23" s="208"/>
      <c r="K23" s="208"/>
      <c r="L23" s="209"/>
      <c r="M23" s="32"/>
      <c r="N23" s="32"/>
    </row>
    <row r="24" spans="1:18" ht="13.5" customHeight="1" x14ac:dyDescent="0.2">
      <c r="A24" s="122" t="s">
        <v>238</v>
      </c>
      <c r="B24" s="298"/>
      <c r="C24" s="208"/>
      <c r="D24" s="208"/>
      <c r="E24" s="208"/>
      <c r="F24" s="208"/>
      <c r="G24" s="208"/>
      <c r="H24" s="208"/>
      <c r="I24" s="208"/>
      <c r="J24" s="208"/>
      <c r="K24" s="208"/>
      <c r="L24" s="209"/>
      <c r="M24" s="32"/>
      <c r="N24" s="32"/>
      <c r="R24" s="69"/>
    </row>
    <row r="25" spans="1:18" ht="13.5" customHeight="1" x14ac:dyDescent="0.2">
      <c r="A25" s="88" t="s">
        <v>239</v>
      </c>
      <c r="B25" s="298"/>
      <c r="C25" s="208"/>
      <c r="D25" s="208"/>
      <c r="E25" s="208"/>
      <c r="F25" s="208"/>
      <c r="G25" s="208"/>
      <c r="H25" s="208"/>
      <c r="I25" s="208"/>
      <c r="J25" s="208"/>
      <c r="K25" s="208"/>
      <c r="L25" s="209"/>
      <c r="M25" s="32"/>
      <c r="N25" s="32"/>
    </row>
    <row r="26" spans="1:18" ht="13.5" customHeight="1" x14ac:dyDescent="0.2">
      <c r="A26" s="120" t="s">
        <v>240</v>
      </c>
      <c r="B26" s="298"/>
      <c r="C26" s="208"/>
      <c r="D26" s="208"/>
      <c r="E26" s="208"/>
      <c r="F26" s="208"/>
      <c r="G26" s="208"/>
      <c r="H26" s="208"/>
      <c r="I26" s="208"/>
      <c r="J26" s="208"/>
      <c r="K26" s="208"/>
      <c r="L26" s="209"/>
      <c r="M26" s="32"/>
      <c r="N26" s="32"/>
    </row>
    <row r="27" spans="1:18" ht="13.5" customHeight="1" x14ac:dyDescent="0.2">
      <c r="A27" s="120" t="s">
        <v>241</v>
      </c>
      <c r="B27" s="298"/>
      <c r="C27" s="208"/>
      <c r="D27" s="208"/>
      <c r="E27" s="208"/>
      <c r="F27" s="208"/>
      <c r="G27" s="208"/>
      <c r="H27" s="208"/>
      <c r="I27" s="208"/>
      <c r="J27" s="208"/>
      <c r="K27" s="208"/>
      <c r="L27" s="209"/>
      <c r="M27" s="32"/>
      <c r="N27" s="32"/>
    </row>
    <row r="28" spans="1:18" ht="13.5" customHeight="1" x14ac:dyDescent="0.2">
      <c r="A28" s="120" t="s">
        <v>242</v>
      </c>
      <c r="B28" s="298"/>
      <c r="C28" s="208"/>
      <c r="D28" s="208"/>
      <c r="E28" s="208"/>
      <c r="F28" s="208"/>
      <c r="G28" s="208"/>
      <c r="H28" s="208"/>
      <c r="I28" s="208"/>
      <c r="J28" s="208"/>
      <c r="K28" s="208"/>
      <c r="L28" s="209"/>
      <c r="M28" s="32"/>
      <c r="N28" s="32"/>
    </row>
    <row r="29" spans="1:18" ht="13.5" customHeight="1" x14ac:dyDescent="0.2">
      <c r="A29" s="120" t="s">
        <v>243</v>
      </c>
      <c r="B29" s="298"/>
      <c r="C29" s="208"/>
      <c r="D29" s="208"/>
      <c r="E29" s="208"/>
      <c r="F29" s="208"/>
      <c r="G29" s="208"/>
      <c r="H29" s="208"/>
      <c r="I29" s="208"/>
      <c r="J29" s="208"/>
      <c r="K29" s="208"/>
      <c r="L29" s="209"/>
      <c r="M29" s="32"/>
      <c r="N29" s="32"/>
    </row>
    <row r="30" spans="1:18" ht="13.5" customHeight="1" x14ac:dyDescent="0.2">
      <c r="A30" s="121" t="s">
        <v>244</v>
      </c>
      <c r="B30" s="302"/>
      <c r="C30" s="241"/>
      <c r="D30" s="241"/>
      <c r="E30" s="241"/>
      <c r="F30" s="241"/>
      <c r="G30" s="241"/>
      <c r="H30" s="241"/>
      <c r="I30" s="241"/>
      <c r="J30" s="241"/>
      <c r="K30" s="241"/>
      <c r="L30" s="252"/>
      <c r="M30" s="44"/>
      <c r="N30" s="44"/>
    </row>
    <row r="31" spans="1:18" ht="13.5" customHeight="1" x14ac:dyDescent="0.2">
      <c r="A31" s="84"/>
      <c r="B31" s="295" t="s">
        <v>245</v>
      </c>
      <c r="C31" s="208"/>
      <c r="D31" s="208"/>
      <c r="E31" s="208"/>
      <c r="F31" s="208"/>
      <c r="G31" s="208"/>
      <c r="H31" s="208"/>
      <c r="I31" s="208"/>
      <c r="J31" s="208"/>
      <c r="K31" s="208"/>
      <c r="L31" s="209"/>
      <c r="M31" s="123"/>
      <c r="N31" s="123"/>
    </row>
    <row r="32" spans="1:18" ht="28.5" customHeight="1" x14ac:dyDescent="0.2">
      <c r="A32" s="121" t="str">
        <f>1+ROW()-ROW(Table13)&amp;"."</f>
        <v>1.</v>
      </c>
      <c r="B32" s="303" t="s">
        <v>246</v>
      </c>
      <c r="C32" s="208"/>
      <c r="D32" s="208"/>
      <c r="E32" s="208"/>
      <c r="F32" s="208"/>
      <c r="G32" s="208"/>
      <c r="H32" s="208"/>
      <c r="I32" s="208"/>
      <c r="J32" s="208"/>
      <c r="K32" s="208"/>
      <c r="L32" s="209"/>
      <c r="M32" s="44"/>
      <c r="N32" s="44"/>
    </row>
    <row r="33" spans="1:26" ht="13.5" customHeight="1" x14ac:dyDescent="0.2">
      <c r="A33" s="88" t="str">
        <f>1+ROW()-ROW(Table13)&amp;"."</f>
        <v>2.</v>
      </c>
      <c r="B33" s="278" t="s">
        <v>11</v>
      </c>
      <c r="C33" s="208"/>
      <c r="D33" s="208"/>
      <c r="E33" s="208"/>
      <c r="F33" s="208"/>
      <c r="G33" s="208"/>
      <c r="H33" s="208"/>
      <c r="I33" s="208"/>
      <c r="J33" s="208"/>
      <c r="K33" s="208"/>
      <c r="L33" s="209"/>
      <c r="M33" s="32"/>
      <c r="N33" s="32"/>
      <c r="O33" s="69"/>
      <c r="P33" s="69"/>
      <c r="Q33" s="69"/>
      <c r="R33" s="69"/>
      <c r="S33" s="69"/>
      <c r="T33" s="69"/>
      <c r="U33" s="69"/>
      <c r="V33" s="69"/>
      <c r="W33" s="69"/>
      <c r="X33" s="69"/>
      <c r="Y33" s="69"/>
      <c r="Z33" s="69"/>
    </row>
    <row r="34" spans="1:26" ht="13.5" customHeight="1" x14ac:dyDescent="0.2">
      <c r="A34" s="88" t="str">
        <f>1+ROW()-ROW(Table13)&amp;"."</f>
        <v>3.</v>
      </c>
      <c r="B34" s="278" t="s">
        <v>11</v>
      </c>
      <c r="C34" s="208"/>
      <c r="D34" s="208"/>
      <c r="E34" s="208"/>
      <c r="F34" s="208"/>
      <c r="G34" s="208"/>
      <c r="H34" s="208"/>
      <c r="I34" s="208"/>
      <c r="J34" s="208"/>
      <c r="K34" s="208"/>
      <c r="L34" s="209"/>
      <c r="M34" s="32"/>
      <c r="N34" s="32"/>
      <c r="O34" s="69"/>
      <c r="P34" s="69"/>
      <c r="Q34" s="69"/>
      <c r="R34" s="69"/>
      <c r="S34" s="69"/>
      <c r="T34" s="69"/>
      <c r="U34" s="69"/>
      <c r="V34" s="69"/>
      <c r="W34" s="69"/>
      <c r="X34" s="69"/>
      <c r="Y34" s="69"/>
      <c r="Z34" s="69"/>
    </row>
    <row r="35" spans="1:26" ht="13.5" customHeight="1" x14ac:dyDescent="0.2">
      <c r="A35" s="88" t="str">
        <f>1+ROW()-ROW(Table13)&amp;"."</f>
        <v>4.</v>
      </c>
      <c r="B35" s="278" t="s">
        <v>11</v>
      </c>
      <c r="C35" s="208"/>
      <c r="D35" s="208"/>
      <c r="E35" s="208"/>
      <c r="F35" s="208"/>
      <c r="G35" s="208"/>
      <c r="H35" s="208"/>
      <c r="I35" s="208"/>
      <c r="J35" s="208"/>
      <c r="K35" s="208"/>
      <c r="L35" s="209"/>
      <c r="M35" s="32"/>
      <c r="N35" s="32"/>
      <c r="O35" s="69"/>
      <c r="P35" s="69"/>
      <c r="Q35" s="69"/>
      <c r="R35" s="69"/>
      <c r="S35" s="69"/>
      <c r="T35" s="69"/>
      <c r="U35" s="69"/>
      <c r="V35" s="69"/>
      <c r="W35" s="69"/>
      <c r="X35" s="69"/>
      <c r="Y35" s="69"/>
      <c r="Z35" s="69"/>
    </row>
    <row r="36" spans="1:26" ht="13.5" customHeight="1" x14ac:dyDescent="0.2">
      <c r="A36" s="88" t="str">
        <f>1+ROW()-ROW(Table13)&amp;"."</f>
        <v>5.</v>
      </c>
      <c r="B36" s="278" t="s">
        <v>11</v>
      </c>
      <c r="C36" s="208"/>
      <c r="D36" s="208"/>
      <c r="E36" s="208"/>
      <c r="F36" s="208"/>
      <c r="G36" s="208"/>
      <c r="H36" s="208"/>
      <c r="I36" s="208"/>
      <c r="J36" s="208"/>
      <c r="K36" s="208"/>
      <c r="L36" s="209"/>
      <c r="M36" s="32"/>
      <c r="N36" s="32"/>
      <c r="O36" s="69"/>
      <c r="P36" s="69"/>
      <c r="Q36" s="69"/>
      <c r="R36" s="69"/>
      <c r="S36" s="69"/>
      <c r="T36" s="69"/>
      <c r="U36" s="69"/>
      <c r="V36" s="69"/>
      <c r="W36" s="69"/>
      <c r="X36" s="69"/>
      <c r="Y36" s="69"/>
      <c r="Z36" s="69"/>
    </row>
    <row r="37" spans="1:26" ht="13.5" customHeight="1" x14ac:dyDescent="0.2">
      <c r="A37" s="123"/>
      <c r="B37" s="295" t="s">
        <v>247</v>
      </c>
      <c r="C37" s="208"/>
      <c r="D37" s="208"/>
      <c r="E37" s="208"/>
      <c r="F37" s="208"/>
      <c r="G37" s="208"/>
      <c r="H37" s="208"/>
      <c r="I37" s="208"/>
      <c r="J37" s="208"/>
      <c r="K37" s="208"/>
      <c r="L37" s="209"/>
      <c r="M37" s="124">
        <f>SUM($M$15:$M$36)</f>
        <v>0</v>
      </c>
      <c r="N37" s="124">
        <f>SUM($N$15:$N$36)</f>
        <v>0</v>
      </c>
    </row>
    <row r="38" spans="1:26" ht="12.75" customHeight="1" x14ac:dyDescent="0.2">
      <c r="A38" s="259"/>
      <c r="B38" s="241"/>
      <c r="C38" s="241"/>
      <c r="D38" s="241"/>
      <c r="E38" s="241"/>
      <c r="F38" s="241"/>
      <c r="G38" s="241"/>
      <c r="H38" s="241"/>
      <c r="I38" s="241"/>
      <c r="J38" s="241"/>
      <c r="K38" s="241"/>
      <c r="L38" s="241"/>
      <c r="M38" s="241"/>
      <c r="N38" s="242"/>
    </row>
    <row r="39" spans="1:26" ht="12.75" customHeight="1" x14ac:dyDescent="0.2">
      <c r="A39" s="279" t="s">
        <v>248</v>
      </c>
      <c r="B39" s="202"/>
      <c r="C39" s="202"/>
      <c r="D39" s="202"/>
      <c r="E39" s="202"/>
      <c r="F39" s="202"/>
      <c r="G39" s="202"/>
      <c r="H39" s="202"/>
      <c r="I39" s="202"/>
      <c r="J39" s="202"/>
      <c r="K39" s="202"/>
      <c r="L39" s="202"/>
      <c r="M39" s="202"/>
      <c r="N39" s="203"/>
    </row>
    <row r="40" spans="1:26" ht="13.5" customHeight="1" x14ac:dyDescent="0.2">
      <c r="A40" s="299" t="s">
        <v>249</v>
      </c>
      <c r="B40" s="202"/>
      <c r="C40" s="202"/>
      <c r="D40" s="202"/>
      <c r="E40" s="202"/>
      <c r="F40" s="202"/>
      <c r="G40" s="202"/>
      <c r="H40" s="202"/>
      <c r="I40" s="202"/>
      <c r="J40" s="202"/>
      <c r="K40" s="202"/>
      <c r="L40" s="202"/>
      <c r="M40" s="202"/>
      <c r="N40" s="203"/>
    </row>
    <row r="41" spans="1:26" ht="13.5" customHeight="1" x14ac:dyDescent="0.2">
      <c r="A41" s="262" t="s">
        <v>250</v>
      </c>
      <c r="B41" s="211"/>
      <c r="C41" s="211"/>
      <c r="D41" s="211"/>
      <c r="E41" s="211"/>
      <c r="F41" s="211"/>
      <c r="G41" s="212"/>
      <c r="H41" s="265" t="s">
        <v>40</v>
      </c>
      <c r="I41" s="202"/>
      <c r="J41" s="204"/>
      <c r="K41" s="84"/>
      <c r="L41" s="106"/>
      <c r="M41" s="106"/>
      <c r="N41" s="125" t="s">
        <v>251</v>
      </c>
    </row>
    <row r="42" spans="1:26" ht="13.5" customHeight="1" x14ac:dyDescent="0.2">
      <c r="A42" s="76"/>
      <c r="B42" s="290"/>
      <c r="C42" s="227"/>
      <c r="D42" s="290"/>
      <c r="E42" s="227"/>
      <c r="F42" s="253" t="s">
        <v>252</v>
      </c>
      <c r="G42" s="208"/>
      <c r="H42" s="208"/>
      <c r="I42" s="208"/>
      <c r="J42" s="208"/>
      <c r="K42" s="208"/>
      <c r="L42" s="208"/>
      <c r="M42" s="208"/>
      <c r="N42" s="209"/>
    </row>
    <row r="43" spans="1:26" ht="12.75" customHeight="1" x14ac:dyDescent="0.2">
      <c r="A43" s="93" t="s">
        <v>45</v>
      </c>
      <c r="B43" s="254" t="s">
        <v>253</v>
      </c>
      <c r="C43" s="204"/>
      <c r="D43" s="254" t="s">
        <v>139</v>
      </c>
      <c r="E43" s="204"/>
      <c r="F43" s="89"/>
      <c r="G43" s="126"/>
      <c r="H43" s="127"/>
      <c r="I43" s="251"/>
      <c r="J43" s="252"/>
      <c r="K43" s="251" t="s">
        <v>254</v>
      </c>
      <c r="L43" s="252"/>
      <c r="M43" s="251" t="s">
        <v>255</v>
      </c>
      <c r="N43" s="252"/>
    </row>
    <row r="44" spans="1:26" ht="12.75" customHeight="1" x14ac:dyDescent="0.2">
      <c r="A44" s="93" t="s">
        <v>101</v>
      </c>
      <c r="B44" s="254"/>
      <c r="C44" s="204"/>
      <c r="D44" s="254"/>
      <c r="E44" s="204"/>
      <c r="F44" s="254" t="s">
        <v>256</v>
      </c>
      <c r="G44" s="202"/>
      <c r="H44" s="204"/>
      <c r="I44" s="254" t="s">
        <v>257</v>
      </c>
      <c r="J44" s="204"/>
      <c r="K44" s="254" t="s">
        <v>258</v>
      </c>
      <c r="L44" s="204"/>
      <c r="M44" s="254" t="s">
        <v>259</v>
      </c>
      <c r="N44" s="204"/>
    </row>
    <row r="45" spans="1:26" ht="12.75" customHeight="1" x14ac:dyDescent="0.2">
      <c r="A45" s="93" t="s">
        <v>61</v>
      </c>
      <c r="B45" s="254" t="s">
        <v>260</v>
      </c>
      <c r="C45" s="204"/>
      <c r="D45" s="254" t="s">
        <v>260</v>
      </c>
      <c r="E45" s="204"/>
      <c r="F45" s="254"/>
      <c r="G45" s="202"/>
      <c r="H45" s="204"/>
      <c r="I45" s="254" t="s">
        <v>261</v>
      </c>
      <c r="J45" s="204"/>
      <c r="K45" s="254" t="s">
        <v>262</v>
      </c>
      <c r="L45" s="204"/>
      <c r="M45" s="254" t="s">
        <v>263</v>
      </c>
      <c r="N45" s="204"/>
    </row>
    <row r="46" spans="1:26" ht="13.5" customHeight="1" x14ac:dyDescent="0.2">
      <c r="A46" s="77"/>
      <c r="B46" s="254"/>
      <c r="C46" s="204"/>
      <c r="D46" s="254"/>
      <c r="E46" s="204"/>
      <c r="F46" s="254"/>
      <c r="G46" s="202"/>
      <c r="H46" s="204"/>
      <c r="I46" s="254"/>
      <c r="J46" s="204"/>
      <c r="K46" s="300" t="s">
        <v>264</v>
      </c>
      <c r="L46" s="301"/>
      <c r="M46" s="254" t="s">
        <v>264</v>
      </c>
      <c r="N46" s="204"/>
    </row>
    <row r="47" spans="1:26" ht="13.5" customHeight="1" x14ac:dyDescent="0.2">
      <c r="A47" s="84">
        <v>1</v>
      </c>
      <c r="B47" s="253">
        <v>2</v>
      </c>
      <c r="C47" s="209"/>
      <c r="D47" s="253">
        <v>3</v>
      </c>
      <c r="E47" s="209"/>
      <c r="F47" s="253">
        <v>4</v>
      </c>
      <c r="G47" s="208"/>
      <c r="H47" s="209"/>
      <c r="I47" s="253">
        <v>5</v>
      </c>
      <c r="J47" s="209"/>
      <c r="K47" s="253">
        <v>6</v>
      </c>
      <c r="L47" s="209"/>
      <c r="M47" s="253">
        <v>7</v>
      </c>
      <c r="N47" s="209"/>
    </row>
    <row r="48" spans="1:26" ht="13.5" customHeight="1" x14ac:dyDescent="0.2">
      <c r="A48" s="88" t="str">
        <f>ROW()-ROW(Table14)&amp;"."</f>
        <v>1.</v>
      </c>
      <c r="B48" s="257" t="s">
        <v>11</v>
      </c>
      <c r="C48" s="209"/>
      <c r="D48" s="288" t="s">
        <v>11</v>
      </c>
      <c r="E48" s="209"/>
      <c r="F48" s="257" t="s">
        <v>11</v>
      </c>
      <c r="G48" s="208"/>
      <c r="H48" s="209"/>
      <c r="I48" s="257" t="s">
        <v>11</v>
      </c>
      <c r="J48" s="209"/>
      <c r="K48" s="257" t="s">
        <v>11</v>
      </c>
      <c r="L48" s="209"/>
      <c r="M48" s="257" t="s">
        <v>11</v>
      </c>
      <c r="N48" s="209"/>
    </row>
    <row r="49" spans="1:14" ht="13.5" customHeight="1" x14ac:dyDescent="0.2">
      <c r="A49" s="88" t="str">
        <f>ROW()-ROW(Table14)&amp;"."</f>
        <v>2.</v>
      </c>
      <c r="B49" s="257" t="s">
        <v>11</v>
      </c>
      <c r="C49" s="209"/>
      <c r="D49" s="288" t="s">
        <v>11</v>
      </c>
      <c r="E49" s="209"/>
      <c r="F49" s="257" t="s">
        <v>11</v>
      </c>
      <c r="G49" s="208"/>
      <c r="H49" s="209"/>
      <c r="I49" s="257" t="s">
        <v>11</v>
      </c>
      <c r="J49" s="209"/>
      <c r="K49" s="257" t="s">
        <v>11</v>
      </c>
      <c r="L49" s="209"/>
      <c r="M49" s="257" t="s">
        <v>11</v>
      </c>
      <c r="N49" s="209"/>
    </row>
    <row r="50" spans="1:14" ht="13.5" customHeight="1" x14ac:dyDescent="0.2">
      <c r="A50" s="88" t="str">
        <f>ROW()-ROW(Table14)&amp;"."</f>
        <v>3.</v>
      </c>
      <c r="B50" s="257" t="s">
        <v>11</v>
      </c>
      <c r="C50" s="209"/>
      <c r="D50" s="288" t="s">
        <v>11</v>
      </c>
      <c r="E50" s="209"/>
      <c r="F50" s="257" t="s">
        <v>11</v>
      </c>
      <c r="G50" s="208"/>
      <c r="H50" s="209"/>
      <c r="I50" s="257" t="s">
        <v>11</v>
      </c>
      <c r="J50" s="209"/>
      <c r="K50" s="257" t="s">
        <v>11</v>
      </c>
      <c r="L50" s="209"/>
      <c r="M50" s="257" t="s">
        <v>11</v>
      </c>
      <c r="N50" s="209"/>
    </row>
    <row r="51" spans="1:14" ht="13.5" customHeight="1" x14ac:dyDescent="0.2">
      <c r="A51" s="88" t="str">
        <f>ROW()-ROW(Table14)&amp;"."</f>
        <v>4.</v>
      </c>
      <c r="B51" s="257" t="s">
        <v>11</v>
      </c>
      <c r="C51" s="209"/>
      <c r="D51" s="288" t="s">
        <v>11</v>
      </c>
      <c r="E51" s="209"/>
      <c r="F51" s="257" t="s">
        <v>11</v>
      </c>
      <c r="G51" s="208"/>
      <c r="H51" s="209"/>
      <c r="I51" s="257" t="s">
        <v>11</v>
      </c>
      <c r="J51" s="209"/>
      <c r="K51" s="257" t="s">
        <v>11</v>
      </c>
      <c r="L51" s="209"/>
      <c r="M51" s="257" t="s">
        <v>11</v>
      </c>
      <c r="N51" s="209"/>
    </row>
    <row r="52" spans="1:14" ht="13.5" customHeight="1" x14ac:dyDescent="0.2">
      <c r="A52" s="88" t="str">
        <f>ROW()-ROW(Table14)&amp;"."</f>
        <v>5.</v>
      </c>
      <c r="B52" s="257" t="s">
        <v>11</v>
      </c>
      <c r="C52" s="209"/>
      <c r="D52" s="288" t="s">
        <v>11</v>
      </c>
      <c r="E52" s="209"/>
      <c r="F52" s="257" t="s">
        <v>11</v>
      </c>
      <c r="G52" s="208"/>
      <c r="H52" s="209"/>
      <c r="I52" s="257" t="s">
        <v>11</v>
      </c>
      <c r="J52" s="209"/>
      <c r="K52" s="257" t="s">
        <v>11</v>
      </c>
      <c r="L52" s="209"/>
      <c r="M52" s="257" t="s">
        <v>11</v>
      </c>
      <c r="N52" s="209"/>
    </row>
    <row r="53" spans="1:14" ht="12.75" customHeight="1" x14ac:dyDescent="0.2"/>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4">
    <mergeCell ref="A38:N38"/>
    <mergeCell ref="A39:N39"/>
    <mergeCell ref="A40:N40"/>
    <mergeCell ref="A41:G41"/>
    <mergeCell ref="H41:J41"/>
    <mergeCell ref="I46:J46"/>
    <mergeCell ref="K46:L46"/>
    <mergeCell ref="B29:L29"/>
    <mergeCell ref="B30:L30"/>
    <mergeCell ref="B31:L31"/>
    <mergeCell ref="B32:L32"/>
    <mergeCell ref="B33:L33"/>
    <mergeCell ref="B34:L34"/>
    <mergeCell ref="B35:L35"/>
    <mergeCell ref="B36:L36"/>
    <mergeCell ref="B37:L37"/>
    <mergeCell ref="B45:C45"/>
    <mergeCell ref="D45:E45"/>
    <mergeCell ref="F45:H45"/>
    <mergeCell ref="I45:J45"/>
    <mergeCell ref="K45:L45"/>
    <mergeCell ref="M45:N45"/>
    <mergeCell ref="B46:C46"/>
    <mergeCell ref="M46:N46"/>
    <mergeCell ref="B20:L20"/>
    <mergeCell ref="B21:L21"/>
    <mergeCell ref="B22:L22"/>
    <mergeCell ref="B23:L23"/>
    <mergeCell ref="B24:L24"/>
    <mergeCell ref="B25:L25"/>
    <mergeCell ref="B26:L26"/>
    <mergeCell ref="B27:L27"/>
    <mergeCell ref="B28:L28"/>
    <mergeCell ref="B8:L8"/>
    <mergeCell ref="B12:L12"/>
    <mergeCell ref="B13:L13"/>
    <mergeCell ref="B14:L14"/>
    <mergeCell ref="B15:L15"/>
    <mergeCell ref="B16:L16"/>
    <mergeCell ref="B17:L17"/>
    <mergeCell ref="B18:L18"/>
    <mergeCell ref="B19:L19"/>
    <mergeCell ref="A1:N1"/>
    <mergeCell ref="A2:F2"/>
    <mergeCell ref="G2:N3"/>
    <mergeCell ref="A3:F3"/>
    <mergeCell ref="A4:N4"/>
    <mergeCell ref="A5:N5"/>
    <mergeCell ref="H6:J6"/>
    <mergeCell ref="A6:G6"/>
    <mergeCell ref="B7:L7"/>
    <mergeCell ref="M7:N7"/>
    <mergeCell ref="K50:L50"/>
    <mergeCell ref="I51:J51"/>
    <mergeCell ref="K51:L51"/>
    <mergeCell ref="M51:N51"/>
    <mergeCell ref="I52:J52"/>
    <mergeCell ref="K52:L52"/>
    <mergeCell ref="M52:N52"/>
    <mergeCell ref="B49:C49"/>
    <mergeCell ref="D49:E49"/>
    <mergeCell ref="F49:H49"/>
    <mergeCell ref="I49:J49"/>
    <mergeCell ref="K49:L49"/>
    <mergeCell ref="M49:N49"/>
    <mergeCell ref="B50:C50"/>
    <mergeCell ref="M50:N50"/>
    <mergeCell ref="D50:E50"/>
    <mergeCell ref="F50:H50"/>
    <mergeCell ref="B51:C51"/>
    <mergeCell ref="D51:E51"/>
    <mergeCell ref="F51:H51"/>
    <mergeCell ref="B52:C52"/>
    <mergeCell ref="D52:E52"/>
    <mergeCell ref="F52:H52"/>
    <mergeCell ref="I50:J50"/>
    <mergeCell ref="D47:E47"/>
    <mergeCell ref="F47:H47"/>
    <mergeCell ref="I47:J47"/>
    <mergeCell ref="K47:L47"/>
    <mergeCell ref="M47:N47"/>
    <mergeCell ref="B47:C47"/>
    <mergeCell ref="B48:C48"/>
    <mergeCell ref="D48:E48"/>
    <mergeCell ref="F48:H48"/>
    <mergeCell ref="I48:J48"/>
    <mergeCell ref="K48:L48"/>
    <mergeCell ref="M48:N48"/>
    <mergeCell ref="D46:E46"/>
    <mergeCell ref="F46:H46"/>
    <mergeCell ref="B42:C42"/>
    <mergeCell ref="D42:E42"/>
    <mergeCell ref="F42:N42"/>
    <mergeCell ref="D43:E43"/>
    <mergeCell ref="I43:J43"/>
    <mergeCell ref="K43:L43"/>
    <mergeCell ref="M43:N43"/>
    <mergeCell ref="B43:C43"/>
    <mergeCell ref="B44:C44"/>
    <mergeCell ref="D44:E44"/>
    <mergeCell ref="F44:H44"/>
    <mergeCell ref="I44:J44"/>
    <mergeCell ref="K44:L44"/>
    <mergeCell ref="M44:N44"/>
  </mergeCells>
  <conditionalFormatting sqref="D48:E52 M15:N30 M32:N36">
    <cfRule type="expression" dxfId="2" priority="1">
      <formula>AND(ISNUMBER(VALUE(INDEX($A$1:$Z$1004,ROW(),COLUMN()))),IF(ISERROR(VALUE(INDEX($A$1:$Z$1004,ROW(),COLUMN()))),FALSE,VALUE(INDEX($A$1:$Z$1004,ROW(),COLUMN()))&gt;0))=FALSE</formula>
    </cfRule>
  </conditionalFormatting>
  <dataValidations count="1">
    <dataValidation type="list" allowBlank="1" showInputMessage="1" showErrorMessage="1" prompt=" - " sqref="K6 K41">
      <formula1>ListSelected</formula1>
    </dataValidation>
  </dataValidations>
  <pageMargins left="0.7" right="0.7" top="0.75" bottom="0.75" header="0" footer="0"/>
  <pageSetup orientation="landscape" r:id="rId1"/>
  <headerFooter>
    <oddHeader>&amp;R&amp;D, &amp;T</oddHeader>
    <oddFooter>&amp;CДекларатор:                                  /подпис/&amp;R&amp;A-&amp;P/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4"/>
  <sheetViews>
    <sheetView topLeftCell="A19" workbookViewId="0">
      <selection activeCell="A38" sqref="A38:H38"/>
    </sheetView>
  </sheetViews>
  <sheetFormatPr defaultColWidth="14.42578125" defaultRowHeight="15" customHeight="1" x14ac:dyDescent="0.2"/>
  <cols>
    <col min="1" max="1" width="6.7109375" style="70" customWidth="1"/>
    <col min="2" max="2" width="23.28515625" style="70" customWidth="1"/>
    <col min="3" max="3" width="11.28515625" style="70" customWidth="1"/>
    <col min="4" max="4" width="9.42578125" style="70" customWidth="1"/>
    <col min="5" max="5" width="11.85546875" style="70" customWidth="1"/>
    <col min="6" max="6" width="15" style="70" customWidth="1"/>
    <col min="7" max="7" width="16.140625" style="70" customWidth="1"/>
    <col min="8" max="8" width="18.5703125" style="70" customWidth="1"/>
    <col min="9" max="9" width="12.5703125" style="70" customWidth="1"/>
    <col min="10" max="10" width="2.7109375" style="70" customWidth="1"/>
    <col min="11" max="11" width="6.7109375" style="70" customWidth="1"/>
    <col min="12" max="26" width="8" style="70" customWidth="1"/>
    <col min="27" max="16384" width="14.42578125" style="70"/>
  </cols>
  <sheetData>
    <row r="1" spans="1:26" ht="13.5" customHeight="1" x14ac:dyDescent="0.2">
      <c r="A1" s="213"/>
      <c r="B1" s="211"/>
      <c r="C1" s="211"/>
      <c r="D1" s="211"/>
      <c r="E1" s="211"/>
      <c r="F1" s="211"/>
      <c r="G1" s="211"/>
      <c r="H1" s="211"/>
      <c r="I1" s="212"/>
    </row>
    <row r="2" spans="1:26" ht="12.75" customHeight="1" x14ac:dyDescent="0.2">
      <c r="A2" s="240" t="s">
        <v>35</v>
      </c>
      <c r="B2" s="241"/>
      <c r="C2" s="252"/>
      <c r="D2" s="270"/>
      <c r="E2" s="237"/>
      <c r="F2" s="237"/>
      <c r="G2" s="237"/>
      <c r="H2" s="237"/>
      <c r="I2" s="227"/>
    </row>
    <row r="3" spans="1:26" ht="13.5" customHeight="1" x14ac:dyDescent="0.2">
      <c r="A3" s="247" t="s">
        <v>36</v>
      </c>
      <c r="B3" s="211"/>
      <c r="C3" s="219"/>
      <c r="D3" s="228"/>
      <c r="E3" s="238"/>
      <c r="F3" s="238"/>
      <c r="G3" s="238"/>
      <c r="H3" s="238"/>
      <c r="I3" s="229"/>
    </row>
    <row r="4" spans="1:26" ht="12.75" customHeight="1" x14ac:dyDescent="0.2">
      <c r="A4" s="160"/>
      <c r="B4" s="160"/>
      <c r="C4" s="160"/>
      <c r="D4" s="160"/>
      <c r="E4" s="160"/>
      <c r="F4" s="160"/>
      <c r="G4" s="160"/>
      <c r="H4" s="160"/>
      <c r="I4" s="160"/>
      <c r="J4" s="69"/>
      <c r="K4" s="69"/>
      <c r="L4" s="69"/>
      <c r="M4" s="69"/>
      <c r="N4" s="69"/>
      <c r="O4" s="69"/>
      <c r="P4" s="69"/>
      <c r="Q4" s="69"/>
      <c r="R4" s="69"/>
      <c r="S4" s="69"/>
      <c r="T4" s="69"/>
      <c r="U4" s="69"/>
      <c r="V4" s="69"/>
      <c r="W4" s="69"/>
      <c r="X4" s="69"/>
      <c r="Y4" s="69"/>
      <c r="Z4" s="69"/>
    </row>
    <row r="5" spans="1:26" ht="12.75" customHeight="1" x14ac:dyDescent="0.2">
      <c r="A5" s="299" t="s">
        <v>265</v>
      </c>
      <c r="B5" s="202"/>
      <c r="C5" s="202"/>
      <c r="D5" s="202"/>
      <c r="E5" s="202"/>
      <c r="F5" s="202"/>
      <c r="G5" s="202"/>
      <c r="H5" s="202"/>
      <c r="I5" s="203"/>
      <c r="J5" s="69"/>
      <c r="K5" s="69"/>
      <c r="L5" s="69"/>
      <c r="M5" s="69"/>
      <c r="N5" s="69"/>
      <c r="O5" s="69"/>
      <c r="P5" s="69"/>
      <c r="Q5" s="69"/>
      <c r="R5" s="69"/>
      <c r="S5" s="69"/>
      <c r="T5" s="69"/>
      <c r="U5" s="69"/>
      <c r="V5" s="69"/>
      <c r="W5" s="69"/>
      <c r="X5" s="69"/>
      <c r="Y5" s="69"/>
      <c r="Z5" s="69"/>
    </row>
    <row r="6" spans="1:26" ht="13.5" customHeight="1" x14ac:dyDescent="0.2">
      <c r="A6" s="299" t="s">
        <v>266</v>
      </c>
      <c r="B6" s="202"/>
      <c r="C6" s="202"/>
      <c r="D6" s="202"/>
      <c r="E6" s="202"/>
      <c r="F6" s="202"/>
      <c r="G6" s="202"/>
      <c r="H6" s="202"/>
      <c r="I6" s="203"/>
      <c r="J6" s="69"/>
      <c r="K6" s="69"/>
      <c r="L6" s="69"/>
      <c r="M6" s="69"/>
      <c r="N6" s="69"/>
      <c r="O6" s="69"/>
      <c r="P6" s="69"/>
      <c r="Q6" s="69"/>
      <c r="R6" s="69"/>
      <c r="S6" s="69"/>
      <c r="T6" s="69"/>
      <c r="U6" s="69"/>
      <c r="V6" s="69"/>
      <c r="W6" s="69"/>
      <c r="X6" s="69"/>
      <c r="Y6" s="69"/>
      <c r="Z6" s="69"/>
    </row>
    <row r="7" spans="1:26" ht="13.5" customHeight="1" x14ac:dyDescent="0.2">
      <c r="A7" s="262" t="s">
        <v>267</v>
      </c>
      <c r="B7" s="211"/>
      <c r="C7" s="211"/>
      <c r="D7" s="212"/>
      <c r="E7" s="299" t="s">
        <v>40</v>
      </c>
      <c r="F7" s="204"/>
      <c r="G7" s="84"/>
      <c r="H7" s="106"/>
      <c r="I7" s="118" t="s">
        <v>268</v>
      </c>
      <c r="J7" s="69"/>
      <c r="K7" s="69"/>
      <c r="L7" s="69"/>
      <c r="M7" s="69"/>
      <c r="N7" s="69"/>
      <c r="O7" s="69"/>
      <c r="P7" s="69"/>
      <c r="Q7" s="69"/>
      <c r="R7" s="69"/>
      <c r="S7" s="69"/>
      <c r="T7" s="69"/>
      <c r="U7" s="69"/>
      <c r="V7" s="69"/>
      <c r="W7" s="69"/>
      <c r="X7" s="69"/>
      <c r="Y7" s="69"/>
      <c r="Z7" s="69"/>
    </row>
    <row r="8" spans="1:26" ht="13.5" customHeight="1" x14ac:dyDescent="0.2">
      <c r="A8" s="78"/>
      <c r="B8" s="89"/>
      <c r="C8" s="76"/>
      <c r="D8" s="89"/>
      <c r="E8" s="89"/>
      <c r="F8" s="253" t="s">
        <v>269</v>
      </c>
      <c r="G8" s="208"/>
      <c r="H8" s="208"/>
      <c r="I8" s="209"/>
    </row>
    <row r="9" spans="1:26" ht="12.75" customHeight="1" x14ac:dyDescent="0.2">
      <c r="A9" s="77" t="s">
        <v>45</v>
      </c>
      <c r="B9" s="93" t="s">
        <v>270</v>
      </c>
      <c r="C9" s="77" t="s">
        <v>271</v>
      </c>
      <c r="D9" s="93" t="s">
        <v>270</v>
      </c>
      <c r="E9" s="77" t="s">
        <v>272</v>
      </c>
      <c r="F9" s="89" t="s">
        <v>273</v>
      </c>
      <c r="G9" s="76" t="s">
        <v>274</v>
      </c>
      <c r="H9" s="91" t="s">
        <v>275</v>
      </c>
      <c r="I9" s="76" t="s">
        <v>274</v>
      </c>
    </row>
    <row r="10" spans="1:26" ht="12.75" customHeight="1" x14ac:dyDescent="0.2">
      <c r="A10" s="77" t="s">
        <v>53</v>
      </c>
      <c r="B10" s="93" t="s">
        <v>276</v>
      </c>
      <c r="C10" s="77" t="s">
        <v>276</v>
      </c>
      <c r="D10" s="93" t="s">
        <v>133</v>
      </c>
      <c r="E10" s="77" t="s">
        <v>277</v>
      </c>
      <c r="F10" s="93" t="s">
        <v>261</v>
      </c>
      <c r="G10" s="77" t="s">
        <v>278</v>
      </c>
      <c r="H10" s="92" t="s">
        <v>279</v>
      </c>
      <c r="I10" s="77" t="s">
        <v>278</v>
      </c>
    </row>
    <row r="11" spans="1:26" ht="12.75" customHeight="1" x14ac:dyDescent="0.2">
      <c r="A11" s="77" t="s">
        <v>218</v>
      </c>
      <c r="B11" s="93"/>
      <c r="C11" s="77"/>
      <c r="D11" s="93"/>
      <c r="E11" s="77"/>
      <c r="F11" s="93"/>
      <c r="G11" s="77" t="s">
        <v>276</v>
      </c>
      <c r="H11" s="92" t="s">
        <v>280</v>
      </c>
      <c r="I11" s="77" t="s">
        <v>276</v>
      </c>
    </row>
    <row r="12" spans="1:26" ht="13.5" customHeight="1" x14ac:dyDescent="0.2">
      <c r="A12" s="82"/>
      <c r="B12" s="86"/>
      <c r="C12" s="81"/>
      <c r="D12" s="86"/>
      <c r="E12" s="81"/>
      <c r="F12" s="86"/>
      <c r="G12" s="81"/>
      <c r="H12" s="94" t="s">
        <v>264</v>
      </c>
      <c r="I12" s="81"/>
    </row>
    <row r="13" spans="1:26" ht="13.5" customHeight="1" x14ac:dyDescent="0.2">
      <c r="A13" s="84">
        <v>1</v>
      </c>
      <c r="B13" s="85">
        <v>2</v>
      </c>
      <c r="C13" s="84">
        <v>3</v>
      </c>
      <c r="D13" s="94">
        <v>4</v>
      </c>
      <c r="E13" s="84">
        <v>5</v>
      </c>
      <c r="F13" s="85">
        <v>6</v>
      </c>
      <c r="G13" s="84">
        <v>7</v>
      </c>
      <c r="H13" s="107">
        <v>8</v>
      </c>
      <c r="I13" s="84">
        <v>9</v>
      </c>
    </row>
    <row r="14" spans="1:26" ht="12.75" customHeight="1" x14ac:dyDescent="0.2">
      <c r="A14" s="76" t="s">
        <v>281</v>
      </c>
      <c r="B14" s="161" t="s">
        <v>282</v>
      </c>
      <c r="C14" s="78"/>
      <c r="D14" s="78"/>
      <c r="E14" s="78"/>
      <c r="F14" s="162"/>
      <c r="G14" s="78"/>
      <c r="H14" s="127"/>
      <c r="I14" s="127"/>
    </row>
    <row r="15" spans="1:26" ht="13.5" customHeight="1" x14ac:dyDescent="0.2">
      <c r="A15" s="82"/>
      <c r="B15" s="104"/>
      <c r="C15" s="82"/>
      <c r="D15" s="82"/>
      <c r="E15" s="82"/>
      <c r="F15" s="104"/>
      <c r="G15" s="82"/>
      <c r="H15" s="105"/>
      <c r="I15" s="105"/>
    </row>
    <row r="16" spans="1:26" ht="13.5" customHeight="1" x14ac:dyDescent="0.2">
      <c r="A16" s="123" t="str">
        <f>$A$15&amp;ROW()-ROW(Table15_1)&amp;"."</f>
        <v>1.</v>
      </c>
      <c r="B16" s="45" t="s">
        <v>11</v>
      </c>
      <c r="C16" s="46" t="s">
        <v>11</v>
      </c>
      <c r="D16" s="47" t="s">
        <v>11</v>
      </c>
      <c r="E16" s="48" t="s">
        <v>11</v>
      </c>
      <c r="F16" s="45" t="s">
        <v>11</v>
      </c>
      <c r="G16" s="47" t="s">
        <v>11</v>
      </c>
      <c r="H16" s="49" t="s">
        <v>11</v>
      </c>
      <c r="I16" s="49" t="s">
        <v>11</v>
      </c>
      <c r="J16" s="87"/>
    </row>
    <row r="17" spans="1:16" ht="13.5" customHeight="1" x14ac:dyDescent="0.2">
      <c r="A17" s="82" t="str">
        <f>$A$15&amp;ROW()-ROW(Table15_1)&amp;"."</f>
        <v>2.</v>
      </c>
      <c r="B17" s="45" t="s">
        <v>11</v>
      </c>
      <c r="C17" s="48" t="s">
        <v>11</v>
      </c>
      <c r="D17" s="47" t="s">
        <v>11</v>
      </c>
      <c r="E17" s="48" t="s">
        <v>11</v>
      </c>
      <c r="F17" s="45" t="s">
        <v>11</v>
      </c>
      <c r="G17" s="47" t="s">
        <v>11</v>
      </c>
      <c r="H17" s="49" t="s">
        <v>11</v>
      </c>
      <c r="I17" s="49" t="s">
        <v>11</v>
      </c>
    </row>
    <row r="18" spans="1:16" ht="13.5" customHeight="1" x14ac:dyDescent="0.2">
      <c r="A18" s="78" t="str">
        <f>$A$15&amp;ROW()-ROW(Table15_1)&amp;"."</f>
        <v>3.</v>
      </c>
      <c r="B18" s="45" t="s">
        <v>11</v>
      </c>
      <c r="C18" s="48" t="s">
        <v>11</v>
      </c>
      <c r="D18" s="47" t="s">
        <v>11</v>
      </c>
      <c r="E18" s="48" t="s">
        <v>11</v>
      </c>
      <c r="F18" s="45" t="s">
        <v>11</v>
      </c>
      <c r="G18" s="47" t="s">
        <v>11</v>
      </c>
      <c r="H18" s="49" t="s">
        <v>11</v>
      </c>
      <c r="I18" s="49" t="s">
        <v>11</v>
      </c>
    </row>
    <row r="19" spans="1:16" ht="12.75" customHeight="1" x14ac:dyDescent="0.2">
      <c r="A19" s="78" t="s">
        <v>283</v>
      </c>
      <c r="B19" s="162" t="s">
        <v>284</v>
      </c>
      <c r="C19" s="78"/>
      <c r="D19" s="78"/>
      <c r="E19" s="78"/>
      <c r="F19" s="162"/>
      <c r="G19" s="78"/>
      <c r="H19" s="127"/>
      <c r="I19" s="127"/>
    </row>
    <row r="20" spans="1:16" ht="13.5" customHeight="1" x14ac:dyDescent="0.2">
      <c r="A20" s="82"/>
      <c r="B20" s="104" t="s">
        <v>285</v>
      </c>
      <c r="C20" s="82"/>
      <c r="D20" s="82"/>
      <c r="E20" s="82"/>
      <c r="F20" s="104"/>
      <c r="G20" s="82"/>
      <c r="H20" s="105"/>
      <c r="I20" s="105"/>
      <c r="P20" s="163"/>
    </row>
    <row r="21" spans="1:16" ht="13.5" customHeight="1" x14ac:dyDescent="0.2">
      <c r="A21" s="82" t="str">
        <f>$A$19&amp;ROW()-ROW(Table15_2)&amp;"."</f>
        <v xml:space="preserve"> 2.2.1.</v>
      </c>
      <c r="B21" s="45" t="s">
        <v>11</v>
      </c>
      <c r="C21" s="48" t="s">
        <v>11</v>
      </c>
      <c r="D21" s="47" t="s">
        <v>11</v>
      </c>
      <c r="E21" s="48" t="s">
        <v>11</v>
      </c>
      <c r="F21" s="45" t="s">
        <v>11</v>
      </c>
      <c r="G21" s="47" t="s">
        <v>11</v>
      </c>
      <c r="H21" s="49" t="s">
        <v>11</v>
      </c>
      <c r="I21" s="49" t="s">
        <v>11</v>
      </c>
    </row>
    <row r="22" spans="1:16" ht="13.5" customHeight="1" x14ac:dyDescent="0.2">
      <c r="A22" s="123" t="str">
        <f>$A$19&amp;ROW()-ROW(Table15_2)&amp;"."</f>
        <v xml:space="preserve"> 2.2.2.</v>
      </c>
      <c r="B22" s="45" t="s">
        <v>11</v>
      </c>
      <c r="C22" s="48" t="s">
        <v>11</v>
      </c>
      <c r="D22" s="47" t="s">
        <v>11</v>
      </c>
      <c r="E22" s="48" t="s">
        <v>11</v>
      </c>
      <c r="F22" s="45" t="s">
        <v>11</v>
      </c>
      <c r="G22" s="47" t="s">
        <v>11</v>
      </c>
      <c r="H22" s="49" t="s">
        <v>11</v>
      </c>
      <c r="I22" s="49" t="s">
        <v>11</v>
      </c>
    </row>
    <row r="23" spans="1:16" ht="13.5" customHeight="1" x14ac:dyDescent="0.2">
      <c r="A23" s="123" t="str">
        <f>$A$19&amp;ROW()-ROW(Table15_2)&amp;"."</f>
        <v xml:space="preserve"> 2.2.3.</v>
      </c>
      <c r="B23" s="45" t="s">
        <v>11</v>
      </c>
      <c r="C23" s="48" t="s">
        <v>11</v>
      </c>
      <c r="D23" s="47" t="s">
        <v>11</v>
      </c>
      <c r="E23" s="48" t="s">
        <v>11</v>
      </c>
      <c r="F23" s="45" t="s">
        <v>11</v>
      </c>
      <c r="G23" s="47" t="s">
        <v>11</v>
      </c>
      <c r="H23" s="49" t="s">
        <v>11</v>
      </c>
      <c r="I23" s="49" t="s">
        <v>11</v>
      </c>
    </row>
    <row r="24" spans="1:16" ht="13.5" customHeight="1" x14ac:dyDescent="0.2">
      <c r="A24" s="123" t="str">
        <f>$A$19&amp;ROW()-ROW(Table15_2)&amp;"."</f>
        <v xml:space="preserve"> 2.2.4.</v>
      </c>
      <c r="B24" s="45" t="s">
        <v>11</v>
      </c>
      <c r="C24" s="48" t="s">
        <v>11</v>
      </c>
      <c r="D24" s="47" t="s">
        <v>11</v>
      </c>
      <c r="E24" s="48" t="s">
        <v>11</v>
      </c>
      <c r="F24" s="45" t="s">
        <v>11</v>
      </c>
      <c r="G24" s="47" t="s">
        <v>11</v>
      </c>
      <c r="H24" s="49" t="s">
        <v>11</v>
      </c>
      <c r="I24" s="49" t="s">
        <v>11</v>
      </c>
    </row>
    <row r="25" spans="1:16" ht="12.75" customHeight="1" x14ac:dyDescent="0.2">
      <c r="A25" s="78" t="s">
        <v>286</v>
      </c>
      <c r="B25" s="162" t="s">
        <v>287</v>
      </c>
      <c r="C25" s="78"/>
      <c r="D25" s="78"/>
      <c r="E25" s="78"/>
      <c r="F25" s="162"/>
      <c r="G25" s="78"/>
      <c r="H25" s="127"/>
      <c r="I25" s="127"/>
    </row>
    <row r="26" spans="1:16" ht="13.5" customHeight="1" x14ac:dyDescent="0.2">
      <c r="A26" s="82"/>
      <c r="B26" s="156" t="s">
        <v>288</v>
      </c>
      <c r="C26" s="82"/>
      <c r="D26" s="82"/>
      <c r="E26" s="82"/>
      <c r="F26" s="104"/>
      <c r="G26" s="82"/>
      <c r="H26" s="105"/>
      <c r="I26" s="105"/>
    </row>
    <row r="27" spans="1:16" ht="13.5" customHeight="1" x14ac:dyDescent="0.2">
      <c r="A27" s="82" t="str">
        <f>$A$25&amp;ROW()-ROW(Table15_3)&amp;"."</f>
        <v xml:space="preserve"> 2.3.1.</v>
      </c>
      <c r="B27" s="45" t="s">
        <v>11</v>
      </c>
      <c r="C27" s="48" t="s">
        <v>11</v>
      </c>
      <c r="D27" s="47" t="s">
        <v>11</v>
      </c>
      <c r="E27" s="48" t="s">
        <v>11</v>
      </c>
      <c r="F27" s="45" t="s">
        <v>11</v>
      </c>
      <c r="G27" s="47" t="s">
        <v>11</v>
      </c>
      <c r="H27" s="49" t="s">
        <v>11</v>
      </c>
      <c r="I27" s="49" t="s">
        <v>11</v>
      </c>
    </row>
    <row r="28" spans="1:16" ht="13.5" customHeight="1" x14ac:dyDescent="0.2">
      <c r="A28" s="123" t="str">
        <f>$A$25&amp;ROW()-ROW(Table15_3)&amp;"."</f>
        <v xml:space="preserve"> 2.3.2.</v>
      </c>
      <c r="B28" s="45" t="s">
        <v>11</v>
      </c>
      <c r="C28" s="48" t="s">
        <v>11</v>
      </c>
      <c r="D28" s="47" t="s">
        <v>11</v>
      </c>
      <c r="E28" s="48" t="s">
        <v>11</v>
      </c>
      <c r="F28" s="45" t="s">
        <v>11</v>
      </c>
      <c r="G28" s="47" t="s">
        <v>11</v>
      </c>
      <c r="H28" s="49" t="s">
        <v>11</v>
      </c>
      <c r="I28" s="49" t="s">
        <v>11</v>
      </c>
    </row>
    <row r="29" spans="1:16" ht="13.5" customHeight="1" x14ac:dyDescent="0.2">
      <c r="A29" s="123" t="str">
        <f>$A$25&amp;ROW()-ROW(Table15_3)&amp;"."</f>
        <v xml:space="preserve"> 2.3.3.</v>
      </c>
      <c r="B29" s="45" t="s">
        <v>11</v>
      </c>
      <c r="C29" s="48" t="s">
        <v>11</v>
      </c>
      <c r="D29" s="47" t="s">
        <v>11</v>
      </c>
      <c r="E29" s="48" t="s">
        <v>11</v>
      </c>
      <c r="F29" s="45" t="s">
        <v>11</v>
      </c>
      <c r="G29" s="47" t="s">
        <v>11</v>
      </c>
      <c r="H29" s="49" t="s">
        <v>11</v>
      </c>
      <c r="I29" s="49" t="s">
        <v>11</v>
      </c>
    </row>
    <row r="30" spans="1:16" ht="12.75" customHeight="1" x14ac:dyDescent="0.2">
      <c r="A30" s="78" t="s">
        <v>289</v>
      </c>
      <c r="B30" s="162" t="s">
        <v>290</v>
      </c>
      <c r="C30" s="78"/>
      <c r="D30" s="78"/>
      <c r="E30" s="78"/>
      <c r="F30" s="78"/>
      <c r="G30" s="78"/>
      <c r="H30" s="78"/>
      <c r="I30" s="127"/>
    </row>
    <row r="31" spans="1:16" ht="12.75" customHeight="1" x14ac:dyDescent="0.2">
      <c r="A31" s="80"/>
      <c r="B31" s="156" t="s">
        <v>291</v>
      </c>
      <c r="C31" s="80"/>
      <c r="D31" s="80"/>
      <c r="E31" s="80"/>
      <c r="F31" s="80"/>
      <c r="G31" s="80"/>
      <c r="H31" s="80"/>
      <c r="I31" s="164"/>
    </row>
    <row r="32" spans="1:16" ht="12.75" customHeight="1" x14ac:dyDescent="0.2">
      <c r="A32" s="80"/>
      <c r="B32" s="156" t="s">
        <v>292</v>
      </c>
      <c r="C32" s="80"/>
      <c r="D32" s="80"/>
      <c r="E32" s="80"/>
      <c r="F32" s="80"/>
      <c r="G32" s="80"/>
      <c r="H32" s="80"/>
      <c r="I32" s="164"/>
    </row>
    <row r="33" spans="1:9" ht="12.75" customHeight="1" x14ac:dyDescent="0.2">
      <c r="A33" s="80"/>
      <c r="B33" s="156" t="s">
        <v>293</v>
      </c>
      <c r="C33" s="80"/>
      <c r="D33" s="80"/>
      <c r="E33" s="80"/>
      <c r="F33" s="80"/>
      <c r="G33" s="80"/>
      <c r="H33" s="80"/>
      <c r="I33" s="164"/>
    </row>
    <row r="34" spans="1:9" ht="13.5" customHeight="1" x14ac:dyDescent="0.2">
      <c r="A34" s="80"/>
      <c r="B34" s="156" t="s">
        <v>294</v>
      </c>
      <c r="C34" s="82"/>
      <c r="D34" s="82"/>
      <c r="E34" s="82"/>
      <c r="F34" s="82"/>
      <c r="G34" s="82"/>
      <c r="H34" s="82"/>
      <c r="I34" s="105"/>
    </row>
    <row r="35" spans="1:9" ht="13.5" customHeight="1" x14ac:dyDescent="0.2">
      <c r="A35" s="123" t="str">
        <f>$A$30&amp;ROW()-ROW(Table15_4)&amp;"."</f>
        <v xml:space="preserve"> 2.4.1.</v>
      </c>
      <c r="B35" s="45" t="s">
        <v>11</v>
      </c>
      <c r="C35" s="48" t="s">
        <v>11</v>
      </c>
      <c r="D35" s="47" t="s">
        <v>11</v>
      </c>
      <c r="E35" s="48" t="s">
        <v>11</v>
      </c>
      <c r="F35" s="45" t="s">
        <v>11</v>
      </c>
      <c r="G35" s="47" t="s">
        <v>11</v>
      </c>
      <c r="H35" s="49" t="s">
        <v>11</v>
      </c>
      <c r="I35" s="49" t="s">
        <v>11</v>
      </c>
    </row>
    <row r="36" spans="1:9" ht="13.5" customHeight="1" x14ac:dyDescent="0.2">
      <c r="A36" s="123" t="str">
        <f>$A$30&amp;ROW()-ROW(Table15_4)&amp;"."</f>
        <v xml:space="preserve"> 2.4.2.</v>
      </c>
      <c r="B36" s="45" t="s">
        <v>11</v>
      </c>
      <c r="C36" s="48" t="s">
        <v>11</v>
      </c>
      <c r="D36" s="47" t="s">
        <v>11</v>
      </c>
      <c r="E36" s="48" t="s">
        <v>11</v>
      </c>
      <c r="F36" s="45" t="s">
        <v>11</v>
      </c>
      <c r="G36" s="47" t="s">
        <v>11</v>
      </c>
      <c r="H36" s="49" t="s">
        <v>11</v>
      </c>
      <c r="I36" s="49" t="s">
        <v>11</v>
      </c>
    </row>
    <row r="37" spans="1:9" ht="12.75" customHeight="1" x14ac:dyDescent="0.2">
      <c r="A37" s="304"/>
      <c r="B37" s="202"/>
      <c r="C37" s="202"/>
      <c r="D37" s="202"/>
      <c r="E37" s="202"/>
      <c r="F37" s="202"/>
      <c r="G37" s="202"/>
      <c r="H37" s="202"/>
      <c r="I37" s="203"/>
    </row>
    <row r="38" spans="1:9" ht="12.75" customHeight="1" x14ac:dyDescent="0.2">
      <c r="A38" s="201"/>
      <c r="B38" s="202"/>
      <c r="C38" s="202"/>
      <c r="D38" s="202"/>
      <c r="E38" s="202"/>
      <c r="F38" s="202"/>
      <c r="G38" s="202"/>
      <c r="H38" s="203"/>
      <c r="I38" s="189"/>
    </row>
    <row r="39" spans="1:9" ht="12.75" customHeight="1" x14ac:dyDescent="0.2"/>
    <row r="40" spans="1:9" ht="12.75" customHeight="1" x14ac:dyDescent="0.2"/>
    <row r="41" spans="1:9" ht="12.75" customHeight="1" x14ac:dyDescent="0.2"/>
    <row r="42" spans="1:9" ht="12.75" customHeight="1" x14ac:dyDescent="0.2"/>
    <row r="43" spans="1:9" ht="12.75" customHeight="1" x14ac:dyDescent="0.2"/>
    <row r="44" spans="1:9" ht="12.75" customHeight="1" x14ac:dyDescent="0.2"/>
    <row r="45" spans="1:9" ht="12.75" customHeight="1" x14ac:dyDescent="0.2"/>
    <row r="46" spans="1:9" ht="12.75" customHeight="1" x14ac:dyDescent="0.2"/>
    <row r="47" spans="1:9" ht="12.75" customHeight="1" x14ac:dyDescent="0.2"/>
    <row r="48" spans="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sheetData>
  <mergeCells count="11">
    <mergeCell ref="A6:I6"/>
    <mergeCell ref="A7:D7"/>
    <mergeCell ref="A38:H38"/>
    <mergeCell ref="E7:F7"/>
    <mergeCell ref="F8:I8"/>
    <mergeCell ref="A37:I37"/>
    <mergeCell ref="A1:I1"/>
    <mergeCell ref="A2:C2"/>
    <mergeCell ref="D2:I3"/>
    <mergeCell ref="A3:C3"/>
    <mergeCell ref="A5:I5"/>
  </mergeCells>
  <conditionalFormatting sqref="C16:C18 C21:C24 C27:C29 C35:C36">
    <cfRule type="expression" dxfId="1" priority="20">
      <formula>AND(ISNUMBER(VALUE(INDEX($A$1:$Z$985,ROW(),COLUMN()))),IF(ISERROR(VALUE(INDEX($A$1:$Z$985,ROW(),COLUMN()))),FALSE,VALUE(INDEX($A$1:$Z$985,ROW(),COLUMN()))&gt;0))=FALSE</formula>
    </cfRule>
  </conditionalFormatting>
  <conditionalFormatting sqref="E16:E18 E21:E24 E27:E29 E35:E36">
    <cfRule type="expression" dxfId="0" priority="24">
      <formula>AND(ISNUMBER(VALUE(INDEX($A$1:$Z$985,ROW(),COLUMN()))),IF(ISERROR(VALUE(INDEX($A$1:$Z$985,ROW(),COLUMN()))),FALSE,VALUE(INDEX($A$1:$Z$985,ROW(),COLUMN()))&gt;=0))=FALSE</formula>
    </cfRule>
  </conditionalFormatting>
  <dataValidations count="2">
    <dataValidation type="list" allowBlank="1" showInputMessage="1" showErrorMessage="1" prompt=" - " sqref="D16:D18 D21:D24 D27:D29 D35:D36">
      <formula1>ListCurrency</formula1>
    </dataValidation>
    <dataValidation type="list" allowBlank="1" showInputMessage="1" showErrorMessage="1" prompt=" - " sqref="G7">
      <formula1>ListSelected</formula1>
    </dataValidation>
  </dataValidations>
  <pageMargins left="0.7" right="0.7" top="0.75" bottom="0.75" header="0" footer="0"/>
  <pageSetup orientation="landscape" r:id="rId1"/>
  <headerFooter>
    <oddHeader>&amp;R&amp;D, &amp;T</oddHeader>
    <oddFooter>&amp;R&amp;A-&amp;P/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91"/>
  <sheetViews>
    <sheetView zoomScale="115" zoomScaleNormal="115" workbookViewId="0">
      <selection activeCell="T40" sqref="T40"/>
    </sheetView>
  </sheetViews>
  <sheetFormatPr defaultColWidth="14.42578125" defaultRowHeight="15" customHeight="1" x14ac:dyDescent="0.2"/>
  <cols>
    <col min="1" max="1" width="9.5703125" style="70" customWidth="1"/>
    <col min="2" max="2" width="9" style="70" customWidth="1"/>
    <col min="3" max="3" width="8.28515625" style="70" customWidth="1"/>
    <col min="4" max="4" width="7.140625" style="70" customWidth="1"/>
    <col min="5" max="5" width="8.85546875" style="70" customWidth="1"/>
    <col min="6" max="6" width="10.5703125" style="70" customWidth="1"/>
    <col min="7" max="7" width="8.42578125" style="70" customWidth="1"/>
    <col min="8" max="8" width="11" style="70" customWidth="1"/>
    <col min="9" max="9" width="8.5703125" style="70" customWidth="1"/>
    <col min="10" max="10" width="9.140625" style="70" customWidth="1"/>
    <col min="11" max="11" width="9.5703125" style="70" customWidth="1"/>
    <col min="12" max="12" width="11.85546875" style="70" customWidth="1"/>
    <col min="13" max="13" width="10.85546875" style="70" customWidth="1"/>
    <col min="14" max="14" width="12.28515625" style="70" customWidth="1"/>
    <col min="15" max="16384" width="14.42578125" style="70"/>
  </cols>
  <sheetData>
    <row r="1" spans="1:26" ht="15" customHeight="1" thickBot="1" x14ac:dyDescent="0.25"/>
    <row r="2" spans="1:26" s="169" customFormat="1" ht="11.25" x14ac:dyDescent="0.2">
      <c r="A2" s="333" t="s">
        <v>298</v>
      </c>
      <c r="B2" s="244"/>
      <c r="C2" s="244"/>
      <c r="D2" s="244"/>
      <c r="E2" s="333"/>
      <c r="F2" s="244"/>
      <c r="G2" s="244"/>
      <c r="H2" s="244"/>
      <c r="I2" s="244"/>
      <c r="J2" s="244"/>
      <c r="K2" s="244"/>
      <c r="L2" s="335"/>
      <c r="M2" s="336" t="str">
        <f>TRIM(EGN)</f>
        <v/>
      </c>
      <c r="N2" s="332"/>
      <c r="O2" s="167"/>
      <c r="P2" s="168"/>
      <c r="Q2" s="168"/>
      <c r="R2" s="168"/>
      <c r="S2" s="168"/>
      <c r="T2" s="168"/>
      <c r="U2" s="168"/>
      <c r="V2" s="168"/>
      <c r="W2" s="168"/>
      <c r="X2" s="168"/>
      <c r="Y2" s="168"/>
      <c r="Z2" s="168"/>
    </row>
    <row r="3" spans="1:26" s="169" customFormat="1" ht="11.25" x14ac:dyDescent="0.2">
      <c r="A3" s="338" t="s">
        <v>36</v>
      </c>
      <c r="B3" s="233"/>
      <c r="C3" s="233"/>
      <c r="D3" s="233"/>
      <c r="E3" s="334"/>
      <c r="F3" s="233"/>
      <c r="G3" s="233"/>
      <c r="H3" s="233"/>
      <c r="I3" s="233"/>
      <c r="J3" s="233"/>
      <c r="K3" s="233"/>
      <c r="L3" s="233"/>
      <c r="M3" s="233"/>
      <c r="N3" s="337"/>
      <c r="O3" s="167"/>
      <c r="P3" s="168"/>
      <c r="Q3" s="168"/>
      <c r="R3" s="168"/>
      <c r="S3" s="168"/>
      <c r="T3" s="168"/>
      <c r="U3" s="168"/>
      <c r="V3" s="168"/>
      <c r="W3" s="168"/>
      <c r="X3" s="168"/>
      <c r="Y3" s="168"/>
      <c r="Z3" s="168"/>
    </row>
    <row r="4" spans="1:26" s="169" customFormat="1" ht="12" thickBot="1" x14ac:dyDescent="0.25">
      <c r="A4" s="170"/>
      <c r="B4" s="171"/>
      <c r="C4" s="171"/>
      <c r="D4" s="171"/>
      <c r="E4" s="170"/>
      <c r="F4" s="171"/>
      <c r="G4" s="171"/>
      <c r="H4" s="171"/>
      <c r="I4" s="171"/>
      <c r="J4" s="171"/>
      <c r="K4" s="171"/>
      <c r="L4" s="171"/>
      <c r="M4" s="171"/>
      <c r="N4" s="172"/>
      <c r="O4" s="167"/>
      <c r="P4" s="168"/>
      <c r="Q4" s="168"/>
      <c r="R4" s="168"/>
      <c r="S4" s="168"/>
      <c r="T4" s="168"/>
      <c r="U4" s="168"/>
      <c r="V4" s="168"/>
      <c r="W4" s="168"/>
      <c r="X4" s="168"/>
      <c r="Y4" s="168"/>
      <c r="Z4" s="168"/>
    </row>
    <row r="5" spans="1:26" s="169" customFormat="1" ht="48" customHeight="1" x14ac:dyDescent="0.2">
      <c r="A5" s="339" t="s">
        <v>1019</v>
      </c>
      <c r="B5" s="340"/>
      <c r="C5" s="340"/>
      <c r="D5" s="340"/>
      <c r="E5" s="340"/>
      <c r="F5" s="340"/>
      <c r="G5" s="340"/>
      <c r="H5" s="340"/>
      <c r="I5" s="340"/>
      <c r="J5" s="340"/>
      <c r="K5" s="340"/>
      <c r="L5" s="340"/>
      <c r="M5" s="340"/>
      <c r="N5" s="340"/>
      <c r="O5" s="173"/>
      <c r="P5" s="174"/>
      <c r="Q5" s="174"/>
      <c r="R5" s="174"/>
      <c r="S5" s="174"/>
      <c r="T5" s="174"/>
      <c r="U5" s="174"/>
      <c r="V5" s="174"/>
      <c r="W5" s="174"/>
      <c r="X5" s="174"/>
      <c r="Y5" s="174"/>
      <c r="Z5" s="174"/>
    </row>
    <row r="6" spans="1:26" s="169" customFormat="1" ht="12" thickBot="1" x14ac:dyDescent="0.25">
      <c r="A6" s="326" t="s">
        <v>299</v>
      </c>
      <c r="B6" s="233"/>
      <c r="C6" s="233"/>
      <c r="D6" s="233"/>
      <c r="E6" s="233"/>
      <c r="F6" s="233"/>
      <c r="G6" s="233"/>
      <c r="H6" s="233"/>
      <c r="I6" s="233"/>
      <c r="J6" s="233"/>
      <c r="K6" s="233"/>
      <c r="L6" s="233"/>
      <c r="M6" s="233"/>
      <c r="N6" s="233"/>
      <c r="O6" s="167"/>
      <c r="P6" s="168"/>
      <c r="Q6" s="168"/>
      <c r="R6" s="168"/>
      <c r="S6" s="168"/>
      <c r="T6" s="168"/>
      <c r="U6" s="168"/>
      <c r="V6" s="168"/>
      <c r="W6" s="168"/>
      <c r="X6" s="168"/>
      <c r="Y6" s="168"/>
      <c r="Z6" s="168"/>
    </row>
    <row r="7" spans="1:26" s="169" customFormat="1" ht="12" thickBot="1" x14ac:dyDescent="0.25">
      <c r="A7" s="326" t="s">
        <v>300</v>
      </c>
      <c r="B7" s="233"/>
      <c r="C7" s="233"/>
      <c r="D7" s="233"/>
      <c r="E7" s="233"/>
      <c r="F7" s="233"/>
      <c r="G7" s="233"/>
      <c r="H7" s="233"/>
      <c r="I7" s="299" t="s">
        <v>40</v>
      </c>
      <c r="J7" s="204"/>
      <c r="K7" s="84"/>
      <c r="L7" s="167"/>
      <c r="M7" s="307" t="s">
        <v>301</v>
      </c>
      <c r="N7" s="233"/>
      <c r="O7" s="167"/>
      <c r="P7" s="168"/>
      <c r="Q7" s="168"/>
      <c r="R7" s="168"/>
      <c r="S7" s="168"/>
      <c r="T7" s="168"/>
      <c r="U7" s="168"/>
      <c r="V7" s="168"/>
      <c r="W7" s="168"/>
      <c r="X7" s="168"/>
      <c r="Y7" s="168"/>
      <c r="Z7" s="168"/>
    </row>
    <row r="8" spans="1:26" s="169" customFormat="1" ht="11.25" x14ac:dyDescent="0.2">
      <c r="A8" s="175" t="s">
        <v>302</v>
      </c>
      <c r="B8" s="328" t="s">
        <v>303</v>
      </c>
      <c r="C8" s="329"/>
      <c r="D8" s="329"/>
      <c r="E8" s="329"/>
      <c r="F8" s="329"/>
      <c r="G8" s="329"/>
      <c r="H8" s="330"/>
      <c r="I8" s="331" t="s">
        <v>304</v>
      </c>
      <c r="J8" s="244"/>
      <c r="K8" s="244"/>
      <c r="L8" s="244"/>
      <c r="M8" s="244"/>
      <c r="N8" s="332"/>
      <c r="O8" s="167"/>
      <c r="P8" s="168"/>
      <c r="Q8" s="168"/>
      <c r="R8" s="168"/>
      <c r="S8" s="168"/>
      <c r="T8" s="168"/>
      <c r="U8" s="168"/>
      <c r="V8" s="168"/>
      <c r="W8" s="168"/>
      <c r="X8" s="168"/>
      <c r="Y8" s="168"/>
      <c r="Z8" s="168"/>
    </row>
    <row r="9" spans="1:26" s="169" customFormat="1" ht="12" thickBot="1" x14ac:dyDescent="0.25">
      <c r="A9" s="176"/>
      <c r="B9" s="171"/>
      <c r="C9" s="171"/>
      <c r="D9" s="171"/>
      <c r="E9" s="171"/>
      <c r="F9" s="171"/>
      <c r="G9" s="171"/>
      <c r="H9" s="171"/>
      <c r="I9" s="177"/>
      <c r="J9" s="178"/>
      <c r="K9" s="178"/>
      <c r="L9" s="178"/>
      <c r="M9" s="178"/>
      <c r="N9" s="179"/>
      <c r="O9" s="167"/>
      <c r="P9" s="168"/>
      <c r="Q9" s="168"/>
      <c r="R9" s="168"/>
      <c r="S9" s="168"/>
      <c r="T9" s="168"/>
      <c r="U9" s="168"/>
      <c r="V9" s="168"/>
      <c r="W9" s="168"/>
      <c r="X9" s="168"/>
      <c r="Y9" s="168"/>
      <c r="Z9" s="168"/>
    </row>
    <row r="10" spans="1:26" s="169" customFormat="1" ht="12" thickBot="1" x14ac:dyDescent="0.25">
      <c r="A10" s="326" t="s">
        <v>305</v>
      </c>
      <c r="B10" s="233"/>
      <c r="C10" s="233"/>
      <c r="D10" s="233"/>
      <c r="E10" s="233"/>
      <c r="F10" s="233"/>
      <c r="G10" s="233"/>
      <c r="H10" s="233"/>
      <c r="I10" s="233"/>
      <c r="J10" s="233"/>
      <c r="K10" s="233"/>
      <c r="L10" s="233"/>
      <c r="M10" s="233"/>
      <c r="N10" s="233"/>
      <c r="O10" s="167"/>
      <c r="P10" s="168"/>
      <c r="Q10" s="168"/>
      <c r="R10" s="168"/>
      <c r="S10" s="168"/>
      <c r="T10" s="168"/>
      <c r="U10" s="168"/>
      <c r="V10" s="168"/>
      <c r="W10" s="168"/>
      <c r="X10" s="168"/>
      <c r="Y10" s="168"/>
      <c r="Z10" s="168"/>
    </row>
    <row r="11" spans="1:26" s="169" customFormat="1" ht="12" thickBot="1" x14ac:dyDescent="0.25">
      <c r="A11" s="327" t="s">
        <v>306</v>
      </c>
      <c r="B11" s="233"/>
      <c r="C11" s="233"/>
      <c r="D11" s="233"/>
      <c r="E11" s="233"/>
      <c r="F11" s="233"/>
      <c r="G11" s="233"/>
      <c r="H11" s="233"/>
      <c r="I11" s="299" t="s">
        <v>40</v>
      </c>
      <c r="J11" s="204"/>
      <c r="K11" s="84"/>
      <c r="L11" s="167"/>
      <c r="M11" s="307" t="s">
        <v>307</v>
      </c>
      <c r="N11" s="233"/>
      <c r="O11" s="167"/>
      <c r="P11" s="168"/>
      <c r="Q11" s="168"/>
      <c r="R11" s="168"/>
      <c r="S11" s="168"/>
      <c r="T11" s="168"/>
      <c r="U11" s="168"/>
      <c r="V11" s="168"/>
      <c r="W11" s="168"/>
      <c r="X11" s="168"/>
      <c r="Y11" s="168"/>
      <c r="Z11" s="168"/>
    </row>
    <row r="12" spans="1:26" s="169" customFormat="1" ht="11.25" x14ac:dyDescent="0.2">
      <c r="A12" s="175" t="s">
        <v>302</v>
      </c>
      <c r="B12" s="328" t="s">
        <v>303</v>
      </c>
      <c r="C12" s="329"/>
      <c r="D12" s="329"/>
      <c r="E12" s="329"/>
      <c r="F12" s="329"/>
      <c r="G12" s="329"/>
      <c r="H12" s="330"/>
      <c r="I12" s="331" t="s">
        <v>308</v>
      </c>
      <c r="J12" s="244"/>
      <c r="K12" s="244"/>
      <c r="L12" s="244"/>
      <c r="M12" s="244"/>
      <c r="N12" s="332"/>
      <c r="O12" s="167"/>
      <c r="P12" s="168"/>
      <c r="Q12" s="168"/>
      <c r="R12" s="168"/>
      <c r="S12" s="168"/>
      <c r="T12" s="168"/>
      <c r="U12" s="168"/>
      <c r="V12" s="168"/>
      <c r="W12" s="168"/>
      <c r="X12" s="168"/>
      <c r="Y12" s="168"/>
      <c r="Z12" s="168"/>
    </row>
    <row r="13" spans="1:26" s="169" customFormat="1" ht="12" thickBot="1" x14ac:dyDescent="0.25">
      <c r="A13" s="176"/>
      <c r="B13" s="171"/>
      <c r="C13" s="171"/>
      <c r="D13" s="171"/>
      <c r="E13" s="171"/>
      <c r="F13" s="171"/>
      <c r="G13" s="171"/>
      <c r="H13" s="171"/>
      <c r="I13" s="177"/>
      <c r="J13" s="178"/>
      <c r="K13" s="178"/>
      <c r="L13" s="178"/>
      <c r="M13" s="178"/>
      <c r="N13" s="179"/>
      <c r="O13" s="167"/>
      <c r="P13" s="168"/>
      <c r="Q13" s="168"/>
      <c r="R13" s="168"/>
      <c r="S13" s="168"/>
      <c r="T13" s="168"/>
      <c r="U13" s="168"/>
      <c r="V13" s="168"/>
      <c r="W13" s="168"/>
      <c r="X13" s="168"/>
      <c r="Y13" s="168"/>
      <c r="Z13" s="168"/>
    </row>
    <row r="14" spans="1:26" s="169" customFormat="1" ht="12" thickBot="1" x14ac:dyDescent="0.25">
      <c r="A14" s="326" t="s">
        <v>309</v>
      </c>
      <c r="B14" s="233"/>
      <c r="C14" s="233"/>
      <c r="D14" s="233"/>
      <c r="E14" s="233"/>
      <c r="F14" s="233"/>
      <c r="G14" s="233"/>
      <c r="H14" s="233"/>
      <c r="I14" s="299" t="s">
        <v>40</v>
      </c>
      <c r="J14" s="204"/>
      <c r="K14" s="84"/>
      <c r="L14" s="167"/>
      <c r="M14" s="307" t="s">
        <v>310</v>
      </c>
      <c r="N14" s="233"/>
      <c r="O14" s="167"/>
      <c r="P14" s="168"/>
      <c r="Q14" s="168"/>
      <c r="R14" s="168"/>
      <c r="S14" s="168"/>
      <c r="T14" s="168"/>
      <c r="U14" s="168"/>
      <c r="V14" s="168"/>
      <c r="W14" s="168"/>
      <c r="X14" s="168"/>
      <c r="Y14" s="168"/>
      <c r="Z14" s="168"/>
    </row>
    <row r="15" spans="1:26" s="169" customFormat="1" ht="11.25" x14ac:dyDescent="0.2">
      <c r="A15" s="180" t="s">
        <v>302</v>
      </c>
      <c r="B15" s="328" t="s">
        <v>311</v>
      </c>
      <c r="C15" s="329"/>
      <c r="D15" s="329"/>
      <c r="E15" s="329"/>
      <c r="F15" s="329"/>
      <c r="G15" s="329"/>
      <c r="H15" s="330"/>
      <c r="I15" s="331" t="s">
        <v>312</v>
      </c>
      <c r="J15" s="244"/>
      <c r="K15" s="244"/>
      <c r="L15" s="244"/>
      <c r="M15" s="244"/>
      <c r="N15" s="332"/>
      <c r="O15" s="167"/>
      <c r="P15" s="168"/>
      <c r="Q15" s="168"/>
      <c r="R15" s="168"/>
      <c r="S15" s="168"/>
      <c r="T15" s="168"/>
      <c r="U15" s="168"/>
      <c r="V15" s="168"/>
      <c r="W15" s="168"/>
      <c r="X15" s="168"/>
      <c r="Y15" s="168"/>
      <c r="Z15" s="168"/>
    </row>
    <row r="16" spans="1:26" s="169" customFormat="1" ht="12" thickBot="1" x14ac:dyDescent="0.25">
      <c r="A16" s="176"/>
      <c r="B16" s="171"/>
      <c r="C16" s="171"/>
      <c r="D16" s="171"/>
      <c r="E16" s="171"/>
      <c r="F16" s="171"/>
      <c r="G16" s="171"/>
      <c r="H16" s="171"/>
      <c r="I16" s="177"/>
      <c r="J16" s="178"/>
      <c r="K16" s="178"/>
      <c r="L16" s="178"/>
      <c r="M16" s="178"/>
      <c r="N16" s="179"/>
      <c r="O16" s="167"/>
      <c r="P16" s="168"/>
      <c r="Q16" s="168"/>
      <c r="R16" s="168"/>
      <c r="S16" s="168"/>
      <c r="T16" s="168"/>
      <c r="U16" s="168"/>
      <c r="V16" s="168"/>
      <c r="W16" s="168"/>
      <c r="X16" s="168"/>
      <c r="Y16" s="168"/>
      <c r="Z16" s="168"/>
    </row>
    <row r="17" spans="1:26" s="169" customFormat="1" ht="11.25" x14ac:dyDescent="0.2">
      <c r="A17" s="326" t="s">
        <v>313</v>
      </c>
      <c r="B17" s="233"/>
      <c r="C17" s="233"/>
      <c r="D17" s="233"/>
      <c r="E17" s="233"/>
      <c r="F17" s="233"/>
      <c r="G17" s="233"/>
      <c r="H17" s="233"/>
      <c r="I17" s="233"/>
      <c r="J17" s="233"/>
      <c r="K17" s="233"/>
      <c r="L17" s="233"/>
      <c r="M17" s="233"/>
      <c r="N17" s="233"/>
      <c r="O17" s="167"/>
      <c r="P17" s="168"/>
      <c r="Q17" s="168"/>
      <c r="R17" s="168"/>
      <c r="S17" s="168"/>
      <c r="T17" s="168"/>
      <c r="U17" s="168"/>
      <c r="V17" s="168"/>
      <c r="W17" s="168"/>
      <c r="X17" s="168"/>
      <c r="Y17" s="168"/>
      <c r="Z17" s="168"/>
    </row>
    <row r="18" spans="1:26" s="169" customFormat="1" ht="12" thickBot="1" x14ac:dyDescent="0.25">
      <c r="A18" s="167"/>
      <c r="B18" s="167"/>
      <c r="C18" s="167"/>
      <c r="D18" s="167"/>
      <c r="E18" s="167"/>
      <c r="F18" s="167"/>
      <c r="G18" s="167"/>
      <c r="H18" s="167"/>
      <c r="I18" s="167"/>
      <c r="J18" s="167"/>
      <c r="K18" s="167"/>
      <c r="L18" s="167"/>
      <c r="M18" s="167"/>
      <c r="N18" s="167"/>
      <c r="O18" s="167"/>
      <c r="P18" s="168"/>
      <c r="Q18" s="168"/>
      <c r="R18" s="168"/>
      <c r="S18" s="168"/>
      <c r="T18" s="168"/>
      <c r="U18" s="168"/>
      <c r="V18" s="168"/>
      <c r="W18" s="168"/>
      <c r="X18" s="168"/>
      <c r="Y18" s="168"/>
      <c r="Z18" s="168"/>
    </row>
    <row r="19" spans="1:26" s="169" customFormat="1" ht="12" thickBot="1" x14ac:dyDescent="0.25">
      <c r="A19" s="326" t="s">
        <v>314</v>
      </c>
      <c r="B19" s="233"/>
      <c r="C19" s="233"/>
      <c r="D19" s="233"/>
      <c r="E19" s="233"/>
      <c r="F19" s="233"/>
      <c r="G19" s="233"/>
      <c r="H19" s="233"/>
      <c r="I19" s="299" t="s">
        <v>40</v>
      </c>
      <c r="J19" s="204"/>
      <c r="K19" s="84"/>
      <c r="L19" s="167"/>
      <c r="M19" s="307" t="s">
        <v>315</v>
      </c>
      <c r="N19" s="233"/>
      <c r="O19" s="167"/>
      <c r="P19" s="168"/>
      <c r="Q19" s="168"/>
      <c r="R19" s="168"/>
      <c r="S19" s="168"/>
      <c r="T19" s="168"/>
      <c r="U19" s="168"/>
      <c r="V19" s="168"/>
      <c r="W19" s="168"/>
      <c r="X19" s="168"/>
      <c r="Y19" s="168"/>
      <c r="Z19" s="168"/>
    </row>
    <row r="20" spans="1:26" s="169" customFormat="1" ht="11.25" x14ac:dyDescent="0.2">
      <c r="A20" s="181" t="s">
        <v>302</v>
      </c>
      <c r="B20" s="328" t="s">
        <v>303</v>
      </c>
      <c r="C20" s="329"/>
      <c r="D20" s="329"/>
      <c r="E20" s="329"/>
      <c r="F20" s="329"/>
      <c r="G20" s="329"/>
      <c r="H20" s="330"/>
      <c r="I20" s="331" t="s">
        <v>304</v>
      </c>
      <c r="J20" s="244"/>
      <c r="K20" s="244"/>
      <c r="L20" s="244"/>
      <c r="M20" s="244"/>
      <c r="N20" s="332"/>
      <c r="O20" s="167"/>
      <c r="P20" s="168"/>
      <c r="Q20" s="168"/>
      <c r="R20" s="168"/>
      <c r="S20" s="168"/>
      <c r="T20" s="168"/>
      <c r="U20" s="168"/>
      <c r="V20" s="168"/>
      <c r="W20" s="168"/>
      <c r="X20" s="168"/>
      <c r="Y20" s="168"/>
      <c r="Z20" s="168"/>
    </row>
    <row r="21" spans="1:26" s="169" customFormat="1" ht="12" thickBot="1" x14ac:dyDescent="0.25">
      <c r="A21" s="176"/>
      <c r="B21" s="171"/>
      <c r="C21" s="171"/>
      <c r="D21" s="171"/>
      <c r="E21" s="171"/>
      <c r="F21" s="171"/>
      <c r="G21" s="171"/>
      <c r="H21" s="171"/>
      <c r="I21" s="177"/>
      <c r="J21" s="178"/>
      <c r="K21" s="178"/>
      <c r="L21" s="178"/>
      <c r="M21" s="178"/>
      <c r="N21" s="179"/>
      <c r="O21" s="167"/>
      <c r="P21" s="168"/>
      <c r="Q21" s="168"/>
      <c r="R21" s="168"/>
      <c r="S21" s="168"/>
      <c r="T21" s="168"/>
      <c r="U21" s="168"/>
      <c r="V21" s="168"/>
      <c r="W21" s="168"/>
      <c r="X21" s="168"/>
      <c r="Y21" s="168"/>
      <c r="Z21" s="168"/>
    </row>
    <row r="22" spans="1:26" s="169" customFormat="1" ht="12" thickBot="1" x14ac:dyDescent="0.25">
      <c r="A22" s="326" t="s">
        <v>316</v>
      </c>
      <c r="B22" s="233"/>
      <c r="C22" s="233"/>
      <c r="D22" s="233"/>
      <c r="E22" s="233"/>
      <c r="F22" s="233"/>
      <c r="G22" s="233"/>
      <c r="H22" s="233"/>
      <c r="I22" s="233"/>
      <c r="J22" s="233"/>
      <c r="K22" s="233"/>
      <c r="L22" s="233"/>
      <c r="M22" s="233"/>
      <c r="N22" s="233"/>
      <c r="O22" s="167"/>
      <c r="P22" s="168"/>
      <c r="Q22" s="168"/>
      <c r="R22" s="168"/>
      <c r="S22" s="168"/>
      <c r="T22" s="168"/>
      <c r="U22" s="168"/>
      <c r="V22" s="168"/>
      <c r="W22" s="168"/>
      <c r="X22" s="168"/>
      <c r="Y22" s="168"/>
      <c r="Z22" s="168"/>
    </row>
    <row r="23" spans="1:26" s="169" customFormat="1" ht="12" thickBot="1" x14ac:dyDescent="0.25">
      <c r="A23" s="327" t="s">
        <v>306</v>
      </c>
      <c r="B23" s="233"/>
      <c r="C23" s="233"/>
      <c r="D23" s="233"/>
      <c r="E23" s="233"/>
      <c r="F23" s="233"/>
      <c r="G23" s="233"/>
      <c r="H23" s="233"/>
      <c r="I23" s="299" t="s">
        <v>40</v>
      </c>
      <c r="J23" s="204"/>
      <c r="K23" s="84"/>
      <c r="L23" s="167"/>
      <c r="M23" s="307" t="s">
        <v>317</v>
      </c>
      <c r="N23" s="233"/>
      <c r="O23" s="167"/>
      <c r="P23" s="168"/>
      <c r="Q23" s="168"/>
      <c r="R23" s="168"/>
      <c r="S23" s="168"/>
      <c r="T23" s="168"/>
      <c r="U23" s="168"/>
      <c r="V23" s="168"/>
      <c r="W23" s="168"/>
      <c r="X23" s="168"/>
      <c r="Y23" s="168"/>
      <c r="Z23" s="168"/>
    </row>
    <row r="24" spans="1:26" s="169" customFormat="1" ht="11.25" x14ac:dyDescent="0.2">
      <c r="A24" s="180" t="s">
        <v>302</v>
      </c>
      <c r="B24" s="331" t="s">
        <v>303</v>
      </c>
      <c r="C24" s="244"/>
      <c r="D24" s="244"/>
      <c r="E24" s="244"/>
      <c r="F24" s="244"/>
      <c r="G24" s="244"/>
      <c r="H24" s="244"/>
      <c r="I24" s="328" t="s">
        <v>308</v>
      </c>
      <c r="J24" s="329"/>
      <c r="K24" s="329"/>
      <c r="L24" s="329"/>
      <c r="M24" s="329"/>
      <c r="N24" s="330"/>
      <c r="O24" s="167"/>
      <c r="P24" s="168"/>
      <c r="Q24" s="168"/>
      <c r="R24" s="168"/>
      <c r="S24" s="168"/>
      <c r="T24" s="168"/>
      <c r="U24" s="168"/>
      <c r="V24" s="168"/>
      <c r="W24" s="168"/>
      <c r="X24" s="168"/>
      <c r="Y24" s="168"/>
      <c r="Z24" s="168"/>
    </row>
    <row r="25" spans="1:26" s="169" customFormat="1" ht="12" thickBot="1" x14ac:dyDescent="0.25">
      <c r="A25" s="176"/>
      <c r="B25" s="177"/>
      <c r="C25" s="178"/>
      <c r="D25" s="178"/>
      <c r="E25" s="178"/>
      <c r="F25" s="178"/>
      <c r="G25" s="178"/>
      <c r="H25" s="179"/>
      <c r="I25" s="171"/>
      <c r="J25" s="171"/>
      <c r="K25" s="171"/>
      <c r="L25" s="171"/>
      <c r="M25" s="171"/>
      <c r="N25" s="172"/>
      <c r="O25" s="167"/>
      <c r="P25" s="168"/>
      <c r="Q25" s="168"/>
      <c r="R25" s="168"/>
      <c r="S25" s="168"/>
      <c r="T25" s="168"/>
      <c r="U25" s="168"/>
      <c r="V25" s="168"/>
      <c r="W25" s="168"/>
      <c r="X25" s="168"/>
      <c r="Y25" s="168"/>
      <c r="Z25" s="168"/>
    </row>
    <row r="26" spans="1:26" s="169" customFormat="1" ht="12" thickBot="1" x14ac:dyDescent="0.25">
      <c r="A26" s="326" t="s">
        <v>318</v>
      </c>
      <c r="B26" s="233"/>
      <c r="C26" s="233"/>
      <c r="D26" s="233"/>
      <c r="E26" s="233"/>
      <c r="F26" s="233"/>
      <c r="G26" s="233"/>
      <c r="H26" s="233"/>
      <c r="I26" s="299" t="s">
        <v>40</v>
      </c>
      <c r="J26" s="204"/>
      <c r="K26" s="84"/>
      <c r="L26" s="167"/>
      <c r="M26" s="307" t="s">
        <v>319</v>
      </c>
      <c r="N26" s="233"/>
      <c r="O26" s="167"/>
      <c r="P26" s="168"/>
      <c r="Q26" s="168"/>
      <c r="R26" s="168"/>
      <c r="S26" s="168"/>
      <c r="T26" s="168"/>
      <c r="U26" s="168"/>
      <c r="V26" s="168"/>
      <c r="W26" s="168"/>
      <c r="X26" s="168"/>
      <c r="Y26" s="168"/>
      <c r="Z26" s="168"/>
    </row>
    <row r="27" spans="1:26" s="169" customFormat="1" ht="11.25" x14ac:dyDescent="0.2">
      <c r="A27" s="180" t="s">
        <v>302</v>
      </c>
      <c r="B27" s="328" t="s">
        <v>311</v>
      </c>
      <c r="C27" s="329"/>
      <c r="D27" s="329"/>
      <c r="E27" s="329"/>
      <c r="F27" s="329"/>
      <c r="G27" s="329"/>
      <c r="H27" s="330"/>
      <c r="I27" s="341" t="s">
        <v>312</v>
      </c>
      <c r="J27" s="342"/>
      <c r="K27" s="342"/>
      <c r="L27" s="342"/>
      <c r="M27" s="342"/>
      <c r="N27" s="342"/>
      <c r="O27" s="167"/>
      <c r="P27" s="168"/>
      <c r="Q27" s="168"/>
      <c r="R27" s="168"/>
      <c r="S27" s="168"/>
      <c r="T27" s="168"/>
      <c r="U27" s="168"/>
      <c r="V27" s="168"/>
      <c r="W27" s="168"/>
      <c r="X27" s="168"/>
      <c r="Y27" s="168"/>
      <c r="Z27" s="168"/>
    </row>
    <row r="28" spans="1:26" s="169" customFormat="1" ht="11.25" x14ac:dyDescent="0.2">
      <c r="A28" s="176" t="s">
        <v>222</v>
      </c>
      <c r="B28" s="177"/>
      <c r="C28" s="178"/>
      <c r="D28" s="178"/>
      <c r="E28" s="178"/>
      <c r="F28" s="178"/>
      <c r="G28" s="178"/>
      <c r="H28" s="178"/>
      <c r="I28" s="177"/>
      <c r="J28" s="178"/>
      <c r="K28" s="178"/>
      <c r="L28" s="178"/>
      <c r="M28" s="178"/>
      <c r="N28" s="179"/>
      <c r="O28" s="167"/>
      <c r="P28" s="168"/>
      <c r="Q28" s="168"/>
      <c r="R28" s="168"/>
      <c r="S28" s="168"/>
      <c r="T28" s="168"/>
      <c r="U28" s="168"/>
      <c r="V28" s="168"/>
      <c r="W28" s="168"/>
      <c r="X28" s="168"/>
      <c r="Y28" s="168"/>
      <c r="Z28" s="168"/>
    </row>
    <row r="29" spans="1:26" ht="11.25" x14ac:dyDescent="0.2">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row>
    <row r="30" spans="1:26" ht="11.25" x14ac:dyDescent="0.2">
      <c r="A30" s="306" t="s">
        <v>320</v>
      </c>
      <c r="B30" s="233"/>
      <c r="C30" s="233"/>
      <c r="D30" s="233"/>
      <c r="E30" s="233"/>
      <c r="F30" s="233"/>
      <c r="G30" s="233"/>
      <c r="H30" s="233"/>
      <c r="I30" s="233"/>
      <c r="J30" s="233"/>
      <c r="K30" s="233"/>
      <c r="L30" s="233"/>
      <c r="M30" s="233"/>
      <c r="N30" s="233"/>
      <c r="O30" s="182"/>
      <c r="P30" s="182"/>
      <c r="Q30" s="182"/>
      <c r="R30" s="182"/>
      <c r="S30" s="182"/>
      <c r="T30" s="182"/>
      <c r="U30" s="182"/>
      <c r="V30" s="182"/>
      <c r="W30" s="182"/>
      <c r="X30" s="182"/>
      <c r="Y30" s="182"/>
      <c r="Z30" s="182"/>
    </row>
    <row r="31" spans="1:26" ht="12" thickBot="1" x14ac:dyDescent="0.25">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row>
    <row r="32" spans="1:26" ht="12" thickBot="1" x14ac:dyDescent="0.25">
      <c r="A32" s="182"/>
      <c r="B32" s="182"/>
      <c r="C32" s="182"/>
      <c r="D32" s="182"/>
      <c r="E32" s="182"/>
      <c r="F32" s="182"/>
      <c r="G32" s="182"/>
      <c r="H32" s="182"/>
      <c r="I32" s="319" t="s">
        <v>40</v>
      </c>
      <c r="J32" s="301"/>
      <c r="K32" s="76"/>
      <c r="L32" s="168"/>
      <c r="M32" s="307" t="s">
        <v>321</v>
      </c>
      <c r="N32" s="233"/>
      <c r="O32" s="182"/>
      <c r="P32" s="182"/>
      <c r="Q32" s="182"/>
      <c r="R32" s="182"/>
      <c r="S32" s="182"/>
      <c r="T32" s="182"/>
      <c r="U32" s="182"/>
      <c r="V32" s="182"/>
      <c r="W32" s="182"/>
      <c r="X32" s="182"/>
      <c r="Y32" s="182"/>
      <c r="Z32" s="182"/>
    </row>
    <row r="33" spans="1:26" ht="12" thickBot="1" x14ac:dyDescent="0.25">
      <c r="A33" s="183" t="s">
        <v>302</v>
      </c>
      <c r="B33" s="308" t="s">
        <v>322</v>
      </c>
      <c r="C33" s="309"/>
      <c r="D33" s="309"/>
      <c r="E33" s="309"/>
      <c r="F33" s="309"/>
      <c r="G33" s="309"/>
      <c r="H33" s="310"/>
      <c r="I33" s="320" t="s">
        <v>323</v>
      </c>
      <c r="J33" s="321"/>
      <c r="K33" s="321"/>
      <c r="L33" s="321"/>
      <c r="M33" s="321"/>
      <c r="N33" s="321"/>
      <c r="O33" s="184"/>
      <c r="P33" s="182"/>
      <c r="Q33" s="182"/>
      <c r="R33" s="182"/>
      <c r="S33" s="182"/>
      <c r="T33" s="182"/>
      <c r="U33" s="182"/>
      <c r="V33" s="182"/>
      <c r="W33" s="182"/>
      <c r="X33" s="182"/>
      <c r="Y33" s="182"/>
      <c r="Z33" s="182"/>
    </row>
    <row r="34" spans="1:26" ht="12" thickBot="1" x14ac:dyDescent="0.25">
      <c r="A34" s="185" t="s">
        <v>222</v>
      </c>
      <c r="B34" s="322" t="s">
        <v>11</v>
      </c>
      <c r="C34" s="323"/>
      <c r="D34" s="323"/>
      <c r="E34" s="323"/>
      <c r="F34" s="323"/>
      <c r="G34" s="323"/>
      <c r="H34" s="324"/>
      <c r="I34" s="325" t="s">
        <v>11</v>
      </c>
      <c r="J34" s="321"/>
      <c r="K34" s="321"/>
      <c r="L34" s="321"/>
      <c r="M34" s="321"/>
      <c r="N34" s="321"/>
      <c r="O34" s="184"/>
      <c r="P34" s="182"/>
      <c r="Q34" s="182"/>
      <c r="R34" s="182"/>
      <c r="S34" s="182"/>
      <c r="T34" s="182"/>
      <c r="U34" s="182"/>
      <c r="V34" s="182"/>
      <c r="W34" s="182"/>
      <c r="X34" s="182"/>
      <c r="Y34" s="182"/>
      <c r="Z34" s="182"/>
    </row>
    <row r="35" spans="1:26" ht="11.25" x14ac:dyDescent="0.2">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row>
    <row r="36" spans="1:26" ht="12" thickBot="1" x14ac:dyDescent="0.25">
      <c r="A36" s="306" t="s">
        <v>324</v>
      </c>
      <c r="B36" s="233"/>
      <c r="C36" s="233"/>
      <c r="D36" s="233"/>
      <c r="E36" s="233"/>
      <c r="F36" s="233"/>
      <c r="G36" s="233"/>
      <c r="H36" s="233"/>
      <c r="I36" s="233"/>
      <c r="J36" s="233"/>
      <c r="K36" s="233"/>
      <c r="L36" s="233"/>
      <c r="M36" s="233"/>
      <c r="N36" s="233"/>
      <c r="O36" s="182"/>
      <c r="P36" s="182"/>
      <c r="Q36" s="182"/>
      <c r="R36" s="182"/>
      <c r="S36" s="182"/>
      <c r="T36" s="182"/>
      <c r="U36" s="182"/>
      <c r="V36" s="182"/>
      <c r="W36" s="182"/>
      <c r="X36" s="182"/>
      <c r="Y36" s="182"/>
      <c r="Z36" s="182"/>
    </row>
    <row r="37" spans="1:26" ht="12" thickBot="1" x14ac:dyDescent="0.25">
      <c r="A37" s="184"/>
      <c r="B37" s="184"/>
      <c r="C37" s="184"/>
      <c r="D37" s="184"/>
      <c r="E37" s="184"/>
      <c r="F37" s="184"/>
      <c r="G37" s="184"/>
      <c r="H37" s="184"/>
      <c r="I37" s="319" t="s">
        <v>40</v>
      </c>
      <c r="J37" s="301"/>
      <c r="K37" s="76"/>
      <c r="L37" s="184"/>
      <c r="M37" s="307" t="s">
        <v>325</v>
      </c>
      <c r="N37" s="233"/>
      <c r="O37" s="182"/>
      <c r="P37" s="182"/>
      <c r="Q37" s="182"/>
      <c r="R37" s="182"/>
      <c r="S37" s="182"/>
      <c r="T37" s="182"/>
      <c r="U37" s="182"/>
      <c r="V37" s="182"/>
      <c r="W37" s="182"/>
      <c r="X37" s="182"/>
      <c r="Y37" s="182"/>
      <c r="Z37" s="182"/>
    </row>
    <row r="38" spans="1:26" ht="12" thickBot="1" x14ac:dyDescent="0.25">
      <c r="A38" s="186" t="s">
        <v>302</v>
      </c>
      <c r="B38" s="308" t="s">
        <v>326</v>
      </c>
      <c r="C38" s="309"/>
      <c r="D38" s="309"/>
      <c r="E38" s="309"/>
      <c r="F38" s="309"/>
      <c r="G38" s="309"/>
      <c r="H38" s="310"/>
      <c r="I38" s="311" t="s">
        <v>327</v>
      </c>
      <c r="J38" s="312"/>
      <c r="K38" s="312"/>
      <c r="L38" s="312"/>
      <c r="M38" s="312"/>
      <c r="N38" s="313"/>
      <c r="O38" s="182"/>
      <c r="P38" s="182"/>
      <c r="Q38" s="182"/>
      <c r="R38" s="182"/>
      <c r="S38" s="182"/>
      <c r="T38" s="182"/>
      <c r="U38" s="182"/>
      <c r="V38" s="182"/>
      <c r="W38" s="182"/>
      <c r="X38" s="182"/>
      <c r="Y38" s="182"/>
      <c r="Z38" s="182"/>
    </row>
    <row r="39" spans="1:26" ht="12" thickBot="1" x14ac:dyDescent="0.25">
      <c r="A39" s="187" t="s">
        <v>1015</v>
      </c>
      <c r="B39" s="314" t="s">
        <v>11</v>
      </c>
      <c r="C39" s="315"/>
      <c r="D39" s="315"/>
      <c r="E39" s="315"/>
      <c r="F39" s="315"/>
      <c r="G39" s="315"/>
      <c r="H39" s="316"/>
      <c r="I39" s="317" t="s">
        <v>11</v>
      </c>
      <c r="J39" s="246"/>
      <c r="K39" s="246"/>
      <c r="L39" s="246"/>
      <c r="M39" s="246"/>
      <c r="N39" s="318"/>
      <c r="O39" s="182"/>
      <c r="P39" s="182"/>
      <c r="Q39" s="182"/>
      <c r="R39" s="182"/>
      <c r="S39" s="182"/>
      <c r="T39" s="182"/>
      <c r="U39" s="182"/>
      <c r="V39" s="182"/>
      <c r="W39" s="182"/>
      <c r="X39" s="182"/>
      <c r="Y39" s="182"/>
      <c r="Z39" s="182"/>
    </row>
    <row r="40" spans="1:26" ht="11.25" x14ac:dyDescent="0.2">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ht="11.25" x14ac:dyDescent="0.2">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row>
    <row r="42" spans="1:26" ht="11.25" x14ac:dyDescent="0.2">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row>
    <row r="43" spans="1:26" ht="11.25" x14ac:dyDescent="0.2">
      <c r="A43" s="305" t="s">
        <v>295</v>
      </c>
      <c r="B43" s="203"/>
      <c r="C43" s="165" t="s">
        <v>11</v>
      </c>
      <c r="D43" s="201" t="s">
        <v>37</v>
      </c>
      <c r="E43" s="202"/>
      <c r="F43" s="202"/>
      <c r="G43" s="203"/>
      <c r="H43" s="188" t="s">
        <v>296</v>
      </c>
      <c r="I43" s="166"/>
      <c r="J43" s="182"/>
      <c r="K43" s="182"/>
      <c r="L43" s="182"/>
      <c r="M43" s="182"/>
      <c r="N43" s="182"/>
      <c r="O43" s="182"/>
      <c r="P43" s="182"/>
      <c r="Q43" s="182"/>
      <c r="R43" s="182"/>
      <c r="S43" s="182"/>
      <c r="T43" s="182"/>
      <c r="U43" s="182"/>
      <c r="V43" s="182"/>
      <c r="W43" s="182"/>
      <c r="X43" s="182"/>
      <c r="Y43" s="182"/>
      <c r="Z43" s="182"/>
    </row>
    <row r="44" spans="1:26" ht="11.25" x14ac:dyDescent="0.2">
      <c r="A44" s="201"/>
      <c r="B44" s="202"/>
      <c r="C44" s="202"/>
      <c r="D44" s="202"/>
      <c r="E44" s="202"/>
      <c r="F44" s="202"/>
      <c r="G44" s="202"/>
      <c r="H44" s="203"/>
      <c r="I44" s="50" t="s">
        <v>297</v>
      </c>
      <c r="J44" s="182"/>
      <c r="K44" s="182"/>
      <c r="L44" s="182"/>
      <c r="M44" s="182"/>
      <c r="N44" s="182"/>
      <c r="O44" s="182"/>
      <c r="P44" s="182"/>
      <c r="Q44" s="182"/>
      <c r="R44" s="182"/>
      <c r="S44" s="182"/>
      <c r="T44" s="182"/>
      <c r="U44" s="182"/>
      <c r="V44" s="182"/>
      <c r="W44" s="182"/>
      <c r="X44" s="182"/>
      <c r="Y44" s="182"/>
      <c r="Z44" s="182"/>
    </row>
    <row r="45" spans="1:26" ht="11.25" x14ac:dyDescent="0.2">
      <c r="J45" s="182"/>
      <c r="K45" s="182"/>
      <c r="L45" s="182"/>
      <c r="M45" s="182"/>
      <c r="N45" s="182"/>
      <c r="O45" s="182"/>
      <c r="P45" s="182"/>
      <c r="Q45" s="182"/>
      <c r="R45" s="182"/>
      <c r="S45" s="182"/>
      <c r="T45" s="182"/>
      <c r="U45" s="182"/>
      <c r="V45" s="182"/>
      <c r="W45" s="182"/>
      <c r="X45" s="182"/>
      <c r="Y45" s="182"/>
      <c r="Z45" s="182"/>
    </row>
    <row r="46" spans="1:26" ht="11.25" x14ac:dyDescent="0.2">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row>
    <row r="47" spans="1:26" ht="11.25" x14ac:dyDescent="0.2">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row>
    <row r="48" spans="1:26" ht="11.25" x14ac:dyDescent="0.2">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row>
    <row r="49" spans="1:26" ht="11.25" x14ac:dyDescent="0.2">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row>
    <row r="50" spans="1:26" ht="11.25" x14ac:dyDescent="0.2">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row>
    <row r="51" spans="1:26" ht="11.25" x14ac:dyDescent="0.2">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row>
    <row r="52" spans="1:26" ht="11.25" x14ac:dyDescent="0.2">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row>
    <row r="53" spans="1:26" ht="11.25" x14ac:dyDescent="0.2">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row>
    <row r="54" spans="1:26" ht="11.25" x14ac:dyDescent="0.2">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row>
    <row r="55" spans="1:26" ht="11.25" x14ac:dyDescent="0.2">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row>
    <row r="56" spans="1:26" ht="11.25" x14ac:dyDescent="0.2">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row>
    <row r="57" spans="1:26" ht="11.25" x14ac:dyDescent="0.2">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row>
    <row r="58" spans="1:26" ht="11.25" x14ac:dyDescent="0.2">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row>
    <row r="59" spans="1:26" ht="11.25" x14ac:dyDescent="0.2">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row>
    <row r="60" spans="1:26" ht="11.25" x14ac:dyDescent="0.2">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row>
    <row r="61" spans="1:26" ht="11.25" x14ac:dyDescent="0.2">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row>
    <row r="62" spans="1:26" ht="11.25" x14ac:dyDescent="0.2">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row>
    <row r="63" spans="1:26" ht="11.25" x14ac:dyDescent="0.2">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row>
    <row r="64" spans="1:26" ht="11.25" x14ac:dyDescent="0.2">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row>
    <row r="65" spans="1:26" ht="11.25" x14ac:dyDescent="0.2">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row>
    <row r="66" spans="1:26" ht="11.25" x14ac:dyDescent="0.2">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row>
    <row r="67" spans="1:26" ht="11.25" x14ac:dyDescent="0.2">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row>
    <row r="68" spans="1:26" ht="11.25" x14ac:dyDescent="0.2">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row>
    <row r="69" spans="1:26" ht="11.25" x14ac:dyDescent="0.2">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row>
    <row r="70" spans="1:26" ht="11.25" x14ac:dyDescent="0.2">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row>
    <row r="71" spans="1:26" ht="11.25" x14ac:dyDescent="0.2">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row>
    <row r="72" spans="1:26" ht="11.25" x14ac:dyDescent="0.2">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row>
    <row r="73" spans="1:26" ht="11.25" x14ac:dyDescent="0.2">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row>
    <row r="74" spans="1:26" ht="11.25" x14ac:dyDescent="0.2">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row>
    <row r="75" spans="1:26" ht="11.25" x14ac:dyDescent="0.2">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row>
    <row r="76" spans="1:26" ht="11.25" x14ac:dyDescent="0.2">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row>
    <row r="77" spans="1:26" ht="11.25" x14ac:dyDescent="0.2">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row>
    <row r="78" spans="1:26" ht="11.25" x14ac:dyDescent="0.2">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row>
    <row r="79" spans="1:26" ht="11.25" x14ac:dyDescent="0.2">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row>
    <row r="80" spans="1:26" ht="11.25" x14ac:dyDescent="0.2">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row>
    <row r="81" spans="1:26" ht="11.25" x14ac:dyDescent="0.2">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row>
    <row r="82" spans="1:26" ht="11.25" x14ac:dyDescent="0.2">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row>
    <row r="83" spans="1:26" ht="11.25" x14ac:dyDescent="0.2">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row>
    <row r="84" spans="1:26" ht="11.25" x14ac:dyDescent="0.2">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row>
    <row r="85" spans="1:26" ht="11.25" x14ac:dyDescent="0.2">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row>
    <row r="86" spans="1:26" ht="11.25" x14ac:dyDescent="0.2">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row>
    <row r="87" spans="1:26" ht="11.25" x14ac:dyDescent="0.2">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row>
    <row r="88" spans="1:26" ht="11.25" x14ac:dyDescent="0.2">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row>
    <row r="89" spans="1:26" ht="11.25" x14ac:dyDescent="0.2">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row>
    <row r="90" spans="1:26" ht="11.25" x14ac:dyDescent="0.2">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row>
    <row r="91" spans="1:26" ht="11.25" x14ac:dyDescent="0.2">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row>
    <row r="92" spans="1:26" ht="11.25" x14ac:dyDescent="0.2">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row>
    <row r="93" spans="1:26" ht="11.25" x14ac:dyDescent="0.2">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row>
    <row r="94" spans="1:26" ht="11.25" x14ac:dyDescent="0.2">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row>
    <row r="95" spans="1:26" ht="11.25" x14ac:dyDescent="0.2">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row>
    <row r="96" spans="1:26" ht="11.25" x14ac:dyDescent="0.2">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row>
    <row r="97" spans="1:26" ht="11.25" x14ac:dyDescent="0.2">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row>
    <row r="98" spans="1:26" ht="11.25" x14ac:dyDescent="0.2">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row>
    <row r="99" spans="1:26" ht="11.25" x14ac:dyDescent="0.2">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row>
    <row r="100" spans="1:26" ht="11.25" x14ac:dyDescent="0.2">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row>
    <row r="101" spans="1:26" ht="11.25" x14ac:dyDescent="0.2">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row>
    <row r="102" spans="1:26" ht="11.25" x14ac:dyDescent="0.2">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row>
    <row r="103" spans="1:26" ht="11.25" x14ac:dyDescent="0.2">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row>
    <row r="104" spans="1:26" ht="11.25" x14ac:dyDescent="0.2">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row>
    <row r="105" spans="1:26" ht="11.25" x14ac:dyDescent="0.2">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row>
    <row r="106" spans="1:26" ht="11.25" x14ac:dyDescent="0.2">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row>
    <row r="107" spans="1:26" ht="11.25" x14ac:dyDescent="0.2">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row>
    <row r="108" spans="1:26" ht="11.25" x14ac:dyDescent="0.2">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row>
    <row r="109" spans="1:26" ht="11.25" x14ac:dyDescent="0.2">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row>
    <row r="110" spans="1:26" ht="11.25" x14ac:dyDescent="0.2">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row>
    <row r="111" spans="1:26" ht="11.25" x14ac:dyDescent="0.2">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row>
    <row r="112" spans="1:26" ht="11.25" x14ac:dyDescent="0.2">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row>
    <row r="113" spans="1:26" ht="11.25" x14ac:dyDescent="0.2">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row>
    <row r="114" spans="1:26" ht="11.25" x14ac:dyDescent="0.2">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row>
    <row r="115" spans="1:26" ht="11.25" x14ac:dyDescent="0.2">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row>
    <row r="116" spans="1:26" ht="11.25" x14ac:dyDescent="0.2">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row>
    <row r="117" spans="1:26" ht="11.25" x14ac:dyDescent="0.2">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row>
    <row r="118" spans="1:26" ht="11.25" x14ac:dyDescent="0.2">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row>
    <row r="119" spans="1:26" ht="11.25" x14ac:dyDescent="0.2">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row>
    <row r="120" spans="1:26" ht="11.25" x14ac:dyDescent="0.2">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row>
    <row r="121" spans="1:26" ht="11.25" x14ac:dyDescent="0.2">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row>
    <row r="122" spans="1:26" ht="11.25" x14ac:dyDescent="0.2">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row>
    <row r="123" spans="1:26" ht="11.25" x14ac:dyDescent="0.2">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row>
    <row r="124" spans="1:26" ht="11.25" x14ac:dyDescent="0.2">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row>
    <row r="125" spans="1:26" ht="11.25" x14ac:dyDescent="0.2">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row>
    <row r="126" spans="1:26" ht="11.25" x14ac:dyDescent="0.2">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row>
    <row r="127" spans="1:26" ht="11.25" x14ac:dyDescent="0.2">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row>
    <row r="128" spans="1:26" ht="11.25" x14ac:dyDescent="0.2">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row>
    <row r="129" spans="1:26" ht="11.25" x14ac:dyDescent="0.2">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row>
    <row r="130" spans="1:26" ht="11.25" x14ac:dyDescent="0.2">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row>
    <row r="131" spans="1:26" ht="11.25" x14ac:dyDescent="0.2">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row>
    <row r="132" spans="1:26" ht="11.25" x14ac:dyDescent="0.2">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row>
    <row r="133" spans="1:26" ht="11.25" x14ac:dyDescent="0.2">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row>
    <row r="134" spans="1:26" ht="11.25" x14ac:dyDescent="0.2">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row>
    <row r="135" spans="1:26" ht="11.25" x14ac:dyDescent="0.2">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row>
    <row r="136" spans="1:26" ht="11.25" x14ac:dyDescent="0.2">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row>
    <row r="137" spans="1:26" ht="11.25" x14ac:dyDescent="0.2">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row>
    <row r="138" spans="1:26" ht="11.25" x14ac:dyDescent="0.2">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row>
    <row r="139" spans="1:26" ht="11.25" x14ac:dyDescent="0.2">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row>
    <row r="140" spans="1:26" ht="11.25" x14ac:dyDescent="0.2">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row>
    <row r="141" spans="1:26" ht="11.25" x14ac:dyDescent="0.2">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row>
    <row r="142" spans="1:26" ht="11.25" x14ac:dyDescent="0.2">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row>
    <row r="143" spans="1:26" ht="11.25" x14ac:dyDescent="0.2">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row>
    <row r="144" spans="1:26" ht="11.25" x14ac:dyDescent="0.2">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row>
    <row r="145" spans="1:26" ht="11.25" x14ac:dyDescent="0.2">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row>
    <row r="146" spans="1:26" ht="11.25" x14ac:dyDescent="0.2">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row>
    <row r="147" spans="1:26" ht="11.25" x14ac:dyDescent="0.2">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row>
    <row r="148" spans="1:26" ht="11.25" x14ac:dyDescent="0.2">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row>
    <row r="149" spans="1:26" ht="11.25" x14ac:dyDescent="0.2">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row>
    <row r="150" spans="1:26" ht="11.25" x14ac:dyDescent="0.2">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row>
    <row r="151" spans="1:26" ht="11.25" x14ac:dyDescent="0.2">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row>
    <row r="152" spans="1:26" ht="11.25" x14ac:dyDescent="0.2">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row>
    <row r="153" spans="1:26" ht="11.25" x14ac:dyDescent="0.2">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row>
    <row r="154" spans="1:26" ht="11.25" x14ac:dyDescent="0.2">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row>
    <row r="155" spans="1:26" ht="11.25" x14ac:dyDescent="0.2">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row>
    <row r="156" spans="1:26" ht="11.25" x14ac:dyDescent="0.2">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row>
    <row r="157" spans="1:26" ht="11.25" x14ac:dyDescent="0.2">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row>
    <row r="158" spans="1:26" ht="11.25" x14ac:dyDescent="0.2">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row>
    <row r="159" spans="1:26" ht="11.25" x14ac:dyDescent="0.2">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row>
    <row r="160" spans="1:26" ht="11.25" x14ac:dyDescent="0.2">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row>
    <row r="161" spans="1:26" ht="11.25" x14ac:dyDescent="0.2">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row>
    <row r="162" spans="1:26" ht="11.25" x14ac:dyDescent="0.2">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row>
    <row r="163" spans="1:26" ht="11.25" x14ac:dyDescent="0.2">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row>
    <row r="164" spans="1:26" ht="11.25" x14ac:dyDescent="0.2">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row>
    <row r="165" spans="1:26" ht="11.25" x14ac:dyDescent="0.2">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row>
    <row r="166" spans="1:26" ht="11.25" x14ac:dyDescent="0.2">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row>
    <row r="167" spans="1:26" ht="11.25" x14ac:dyDescent="0.2">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row>
    <row r="168" spans="1:26" ht="11.25" x14ac:dyDescent="0.2">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row>
    <row r="169" spans="1:26" ht="11.25" x14ac:dyDescent="0.2">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row>
    <row r="170" spans="1:26" ht="11.25" x14ac:dyDescent="0.2">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row>
    <row r="171" spans="1:26" ht="11.25" x14ac:dyDescent="0.2">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row>
    <row r="172" spans="1:26" ht="11.25" x14ac:dyDescent="0.2">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row>
    <row r="173" spans="1:26" ht="11.25" x14ac:dyDescent="0.2">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row>
    <row r="174" spans="1:26" ht="11.25" x14ac:dyDescent="0.2">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row>
    <row r="175" spans="1:26" ht="11.25" x14ac:dyDescent="0.2">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row>
    <row r="176" spans="1:26" ht="11.25" x14ac:dyDescent="0.2">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row>
    <row r="177" spans="1:26" ht="11.25" x14ac:dyDescent="0.2">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row>
    <row r="178" spans="1:26" ht="11.25" x14ac:dyDescent="0.2">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row>
    <row r="179" spans="1:26" ht="11.25" x14ac:dyDescent="0.2">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row>
    <row r="180" spans="1:26" ht="11.25" x14ac:dyDescent="0.2">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row>
    <row r="181" spans="1:26" ht="11.25" x14ac:dyDescent="0.2">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row>
    <row r="182" spans="1:26" ht="11.25" x14ac:dyDescent="0.2">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row>
    <row r="183" spans="1:26" ht="11.25" x14ac:dyDescent="0.2">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row>
    <row r="184" spans="1:26" ht="11.25" x14ac:dyDescent="0.2">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row>
    <row r="185" spans="1:26" ht="11.25" x14ac:dyDescent="0.2">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row>
    <row r="186" spans="1:26" ht="11.25" x14ac:dyDescent="0.2">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row>
    <row r="187" spans="1:26" ht="11.25" x14ac:dyDescent="0.2">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row>
    <row r="188" spans="1:26" ht="11.25" x14ac:dyDescent="0.2">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row>
    <row r="189" spans="1:26" ht="11.25" x14ac:dyDescent="0.2">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row>
    <row r="190" spans="1:26" ht="11.25" x14ac:dyDescent="0.2">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row>
    <row r="191" spans="1:26" ht="11.25" x14ac:dyDescent="0.2">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row>
    <row r="192" spans="1:26" ht="11.25" x14ac:dyDescent="0.2">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row>
    <row r="193" spans="1:26" ht="11.25" x14ac:dyDescent="0.2">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row>
    <row r="194" spans="1:26" ht="11.25" x14ac:dyDescent="0.2">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row>
    <row r="195" spans="1:26" ht="11.25" x14ac:dyDescent="0.2">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row>
    <row r="196" spans="1:26" ht="11.25" x14ac:dyDescent="0.2">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row>
    <row r="197" spans="1:26" ht="11.25" x14ac:dyDescent="0.2">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row>
    <row r="198" spans="1:26" ht="11.25" x14ac:dyDescent="0.2">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row>
    <row r="199" spans="1:26" ht="11.25" x14ac:dyDescent="0.2">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row>
    <row r="200" spans="1:26" ht="11.25" x14ac:dyDescent="0.2">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row>
    <row r="201" spans="1:26" ht="11.25" x14ac:dyDescent="0.2">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row>
    <row r="202" spans="1:26" ht="11.25" x14ac:dyDescent="0.2">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row>
    <row r="203" spans="1:26" ht="11.25" x14ac:dyDescent="0.2">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row>
    <row r="204" spans="1:26" ht="11.25" x14ac:dyDescent="0.2">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row>
    <row r="205" spans="1:26" ht="11.25" x14ac:dyDescent="0.2">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row>
    <row r="206" spans="1:26" ht="11.25" x14ac:dyDescent="0.2">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row>
    <row r="207" spans="1:26" ht="11.25" x14ac:dyDescent="0.2">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row>
    <row r="208" spans="1:26" ht="11.25" x14ac:dyDescent="0.2">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row>
    <row r="209" spans="1:26" ht="11.25" x14ac:dyDescent="0.2">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row>
    <row r="210" spans="1:26" ht="11.25" x14ac:dyDescent="0.2">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row>
    <row r="211" spans="1:26" ht="11.25" x14ac:dyDescent="0.2">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row>
    <row r="212" spans="1:26" ht="11.25" x14ac:dyDescent="0.2">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row>
    <row r="213" spans="1:26" ht="11.25" x14ac:dyDescent="0.2">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row>
    <row r="214" spans="1:26" ht="11.25" x14ac:dyDescent="0.2">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row>
    <row r="215" spans="1:26" ht="11.25" x14ac:dyDescent="0.2">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row>
    <row r="216" spans="1:26" ht="11.25" x14ac:dyDescent="0.2">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row>
    <row r="217" spans="1:26" ht="11.25" x14ac:dyDescent="0.2">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row>
    <row r="218" spans="1:26" ht="11.25" x14ac:dyDescent="0.2">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row>
    <row r="219" spans="1:26" ht="11.25" x14ac:dyDescent="0.2">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row>
    <row r="220" spans="1:26" ht="11.25" x14ac:dyDescent="0.2">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row>
    <row r="221" spans="1:26" ht="11.25" x14ac:dyDescent="0.2">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row>
    <row r="222" spans="1:26" ht="11.25" x14ac:dyDescent="0.2">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row>
    <row r="223" spans="1:26" ht="11.25" x14ac:dyDescent="0.2">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row>
    <row r="224" spans="1:26" ht="11.25" x14ac:dyDescent="0.2">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row>
    <row r="225" spans="1:26" ht="11.25" x14ac:dyDescent="0.2">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row>
    <row r="226" spans="1:26" ht="11.25" x14ac:dyDescent="0.2">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row>
    <row r="227" spans="1:26" ht="11.25" x14ac:dyDescent="0.2">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row>
    <row r="228" spans="1:26" ht="11.25" x14ac:dyDescent="0.2">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row>
    <row r="229" spans="1:26" ht="11.25" x14ac:dyDescent="0.2">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row>
    <row r="230" spans="1:26" ht="11.25" x14ac:dyDescent="0.2">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row>
    <row r="231" spans="1:26" ht="11.25" x14ac:dyDescent="0.2">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row>
    <row r="232" spans="1:26" ht="11.25" x14ac:dyDescent="0.2">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row>
    <row r="233" spans="1:26" ht="11.25" x14ac:dyDescent="0.2">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row>
    <row r="234" spans="1:26" ht="11.25" x14ac:dyDescent="0.2">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row>
    <row r="235" spans="1:26" ht="11.25" x14ac:dyDescent="0.2">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row>
    <row r="236" spans="1:26" ht="11.25" x14ac:dyDescent="0.2">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row>
    <row r="237" spans="1:26" ht="11.25" x14ac:dyDescent="0.2">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row>
    <row r="238" spans="1:26" ht="11.25" x14ac:dyDescent="0.2">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row>
    <row r="239" spans="1:26" ht="11.25" x14ac:dyDescent="0.2">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row>
    <row r="240" spans="1:26" ht="11.25" x14ac:dyDescent="0.2">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row>
    <row r="241" spans="1:26" ht="11.25" x14ac:dyDescent="0.2">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row>
    <row r="242" spans="1:26" ht="11.25" x14ac:dyDescent="0.2">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row>
    <row r="243" spans="1:26" ht="11.25" x14ac:dyDescent="0.2">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row>
    <row r="244" spans="1:26" ht="11.25" x14ac:dyDescent="0.2">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row>
    <row r="245" spans="1:26" ht="11.25" x14ac:dyDescent="0.2">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row>
    <row r="246" spans="1:26" ht="11.25" x14ac:dyDescent="0.2">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row>
    <row r="247" spans="1:26" ht="11.25" x14ac:dyDescent="0.2">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row>
    <row r="248" spans="1:26" ht="11.25" x14ac:dyDescent="0.2">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row>
    <row r="249" spans="1:26" ht="11.25" x14ac:dyDescent="0.2">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row>
    <row r="250" spans="1:26" ht="11.25" x14ac:dyDescent="0.2">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row>
    <row r="251" spans="1:26" ht="11.25" x14ac:dyDescent="0.2">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row>
    <row r="252" spans="1:26" ht="11.25" x14ac:dyDescent="0.2">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row>
    <row r="253" spans="1:26" ht="11.25" x14ac:dyDescent="0.2">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row>
    <row r="254" spans="1:26" ht="11.25" x14ac:dyDescent="0.2">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row>
    <row r="255" spans="1:26" ht="11.25" x14ac:dyDescent="0.2">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row>
    <row r="256" spans="1:26" ht="11.25" x14ac:dyDescent="0.2">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row>
    <row r="257" spans="1:26" ht="11.25" x14ac:dyDescent="0.2">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row>
    <row r="258" spans="1:26" ht="11.25" x14ac:dyDescent="0.2">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row>
    <row r="259" spans="1:26" ht="11.25" x14ac:dyDescent="0.2">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row>
    <row r="260" spans="1:26" ht="11.25" x14ac:dyDescent="0.2">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row>
    <row r="261" spans="1:26" ht="11.25" x14ac:dyDescent="0.2">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row>
    <row r="262" spans="1:26" ht="11.25" x14ac:dyDescent="0.2">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row>
    <row r="263" spans="1:26" ht="11.25" x14ac:dyDescent="0.2">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row>
    <row r="264" spans="1:26" ht="11.25" x14ac:dyDescent="0.2">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row>
    <row r="265" spans="1:26" ht="11.25" x14ac:dyDescent="0.2">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row>
    <row r="266" spans="1:26" ht="11.25" x14ac:dyDescent="0.2">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row>
    <row r="267" spans="1:26" ht="11.25" x14ac:dyDescent="0.2">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row>
    <row r="268" spans="1:26" ht="11.25" x14ac:dyDescent="0.2">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row>
    <row r="269" spans="1:26" ht="11.25" x14ac:dyDescent="0.2">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row>
    <row r="270" spans="1:26" ht="11.25" x14ac:dyDescent="0.2">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row>
    <row r="271" spans="1:26" ht="11.25" x14ac:dyDescent="0.2">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row>
    <row r="272" spans="1:26" ht="11.25" x14ac:dyDescent="0.2">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row>
    <row r="273" spans="1:26" ht="11.25" x14ac:dyDescent="0.2">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row>
    <row r="274" spans="1:26" ht="11.25" x14ac:dyDescent="0.2">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row>
    <row r="275" spans="1:26" ht="11.25" x14ac:dyDescent="0.2">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row>
    <row r="276" spans="1:26" ht="11.25" x14ac:dyDescent="0.2">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row>
    <row r="277" spans="1:26" ht="11.25" x14ac:dyDescent="0.2">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row>
    <row r="278" spans="1:26" ht="11.25" x14ac:dyDescent="0.2">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row>
    <row r="279" spans="1:26" ht="11.25" x14ac:dyDescent="0.2">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row>
    <row r="280" spans="1:26" ht="11.25" x14ac:dyDescent="0.2">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row>
    <row r="281" spans="1:26" ht="11.25" x14ac:dyDescent="0.2">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row>
    <row r="282" spans="1:26" ht="11.25" x14ac:dyDescent="0.2">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row>
    <row r="283" spans="1:26" ht="11.25" x14ac:dyDescent="0.2">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row>
    <row r="284" spans="1:26" ht="11.25" x14ac:dyDescent="0.2">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row>
    <row r="285" spans="1:26" ht="11.25" x14ac:dyDescent="0.2">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row>
    <row r="286" spans="1:26" ht="11.25" x14ac:dyDescent="0.2">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row>
    <row r="287" spans="1:26" ht="11.25" x14ac:dyDescent="0.2">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row>
    <row r="288" spans="1:26" ht="11.25" x14ac:dyDescent="0.2">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row>
    <row r="289" spans="1:26" ht="11.25" x14ac:dyDescent="0.2">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row>
    <row r="290" spans="1:26" ht="11.25" x14ac:dyDescent="0.2">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row>
    <row r="291" spans="1:26" ht="11.25" x14ac:dyDescent="0.2">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row>
    <row r="292" spans="1:26" ht="11.25" x14ac:dyDescent="0.2">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row>
    <row r="293" spans="1:26" ht="11.25" x14ac:dyDescent="0.2">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row>
    <row r="294" spans="1:26" ht="11.25" x14ac:dyDescent="0.2">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row>
    <row r="295" spans="1:26" ht="11.25" x14ac:dyDescent="0.2">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row>
    <row r="296" spans="1:26" ht="11.25" x14ac:dyDescent="0.2">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row>
    <row r="297" spans="1:26" ht="11.25" x14ac:dyDescent="0.2">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row>
    <row r="298" spans="1:26" ht="11.25" x14ac:dyDescent="0.2">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row>
    <row r="299" spans="1:26" ht="11.25" x14ac:dyDescent="0.2">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row>
    <row r="300" spans="1:26" ht="11.25" x14ac:dyDescent="0.2">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row>
    <row r="301" spans="1:26" ht="11.25" x14ac:dyDescent="0.2">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row>
    <row r="302" spans="1:26" ht="11.25" x14ac:dyDescent="0.2">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row>
    <row r="303" spans="1:26" ht="11.25" x14ac:dyDescent="0.2">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row>
    <row r="304" spans="1:26" ht="11.25" x14ac:dyDescent="0.2">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row>
    <row r="305" spans="1:26" ht="11.25" x14ac:dyDescent="0.2">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row>
    <row r="306" spans="1:26" ht="11.25" x14ac:dyDescent="0.2">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row>
    <row r="307" spans="1:26" ht="11.25" x14ac:dyDescent="0.2">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row>
    <row r="308" spans="1:26" ht="11.25" x14ac:dyDescent="0.2">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row>
    <row r="309" spans="1:26" ht="11.25" x14ac:dyDescent="0.2">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row>
    <row r="310" spans="1:26" ht="11.25" x14ac:dyDescent="0.2">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row>
    <row r="311" spans="1:26" ht="11.25" x14ac:dyDescent="0.2">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row>
    <row r="312" spans="1:26" ht="11.25" x14ac:dyDescent="0.2">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row>
    <row r="313" spans="1:26" ht="11.25" x14ac:dyDescent="0.2">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row>
    <row r="314" spans="1:26" ht="11.25" x14ac:dyDescent="0.2">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row>
    <row r="315" spans="1:26" ht="11.25" x14ac:dyDescent="0.2">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row>
    <row r="316" spans="1:26" ht="11.25" x14ac:dyDescent="0.2">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row>
    <row r="317" spans="1:26" ht="11.25" x14ac:dyDescent="0.2">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row>
    <row r="318" spans="1:26" ht="11.25" x14ac:dyDescent="0.2">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row>
    <row r="319" spans="1:26" ht="11.25" x14ac:dyDescent="0.2">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row>
    <row r="320" spans="1:26" ht="11.25" x14ac:dyDescent="0.2">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row>
    <row r="321" spans="1:26" ht="11.25" x14ac:dyDescent="0.2">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row>
    <row r="322" spans="1:26" ht="11.25" x14ac:dyDescent="0.2">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row>
    <row r="323" spans="1:26" ht="11.25" x14ac:dyDescent="0.2">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row>
    <row r="324" spans="1:26" ht="11.25" x14ac:dyDescent="0.2">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row>
    <row r="325" spans="1:26" ht="11.25" x14ac:dyDescent="0.2">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row>
    <row r="326" spans="1:26" ht="11.25" x14ac:dyDescent="0.2">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row>
    <row r="327" spans="1:26" ht="11.25" x14ac:dyDescent="0.2">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row>
    <row r="328" spans="1:26" ht="11.25" x14ac:dyDescent="0.2">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row>
    <row r="329" spans="1:26" ht="11.25" x14ac:dyDescent="0.2">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row>
    <row r="330" spans="1:26" ht="11.25" x14ac:dyDescent="0.2">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row>
    <row r="331" spans="1:26" ht="11.25" x14ac:dyDescent="0.2">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row>
    <row r="332" spans="1:26" ht="11.25" x14ac:dyDescent="0.2">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row>
    <row r="333" spans="1:26" ht="11.25" x14ac:dyDescent="0.2">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row>
    <row r="334" spans="1:26" ht="11.25" x14ac:dyDescent="0.2">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row>
    <row r="335" spans="1:26" ht="11.25" x14ac:dyDescent="0.2">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row>
    <row r="336" spans="1:26" ht="11.25" x14ac:dyDescent="0.2">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row>
    <row r="337" spans="1:26" ht="11.25" x14ac:dyDescent="0.2">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row>
    <row r="338" spans="1:26" ht="11.25" x14ac:dyDescent="0.2">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row>
    <row r="339" spans="1:26" ht="11.25" x14ac:dyDescent="0.2">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row>
    <row r="340" spans="1:26" ht="11.25" x14ac:dyDescent="0.2">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row>
    <row r="341" spans="1:26" ht="11.25" x14ac:dyDescent="0.2">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row>
    <row r="342" spans="1:26" ht="11.25" x14ac:dyDescent="0.2">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row>
    <row r="343" spans="1:26" ht="11.25" x14ac:dyDescent="0.2">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row>
    <row r="344" spans="1:26" ht="11.25" x14ac:dyDescent="0.2">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row>
    <row r="345" spans="1:26" ht="11.25" x14ac:dyDescent="0.2">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row>
    <row r="346" spans="1:26" ht="11.25" x14ac:dyDescent="0.2">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row>
    <row r="347" spans="1:26" ht="11.25" x14ac:dyDescent="0.2">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row>
    <row r="348" spans="1:26" ht="11.25" x14ac:dyDescent="0.2">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row>
    <row r="349" spans="1:26" ht="11.25" x14ac:dyDescent="0.2">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row>
    <row r="350" spans="1:26" ht="11.25" x14ac:dyDescent="0.2">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row>
    <row r="351" spans="1:26" ht="11.25" x14ac:dyDescent="0.2">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row>
    <row r="352" spans="1:26" ht="11.25" x14ac:dyDescent="0.2">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row>
    <row r="353" spans="1:26" ht="11.25" x14ac:dyDescent="0.2">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row>
    <row r="354" spans="1:26" ht="11.25" x14ac:dyDescent="0.2">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row>
    <row r="355" spans="1:26" ht="11.25" x14ac:dyDescent="0.2">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row>
    <row r="356" spans="1:26" ht="11.25" x14ac:dyDescent="0.2">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row>
    <row r="357" spans="1:26" ht="11.25" x14ac:dyDescent="0.2">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row>
    <row r="358" spans="1:26" ht="11.25" x14ac:dyDescent="0.2">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row>
    <row r="359" spans="1:26" ht="11.25" x14ac:dyDescent="0.2">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row>
    <row r="360" spans="1:26" ht="11.25" x14ac:dyDescent="0.2">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row>
    <row r="361" spans="1:26" ht="11.25" x14ac:dyDescent="0.2">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row>
    <row r="362" spans="1:26" ht="11.25" x14ac:dyDescent="0.2">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row>
    <row r="363" spans="1:26" ht="11.25" x14ac:dyDescent="0.2">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row>
    <row r="364" spans="1:26" ht="11.25" x14ac:dyDescent="0.2">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row>
    <row r="365" spans="1:26" ht="11.25" x14ac:dyDescent="0.2">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row>
    <row r="366" spans="1:26" ht="11.25" x14ac:dyDescent="0.2">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row>
    <row r="367" spans="1:26" ht="11.25" x14ac:dyDescent="0.2">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row>
    <row r="368" spans="1:26" ht="11.25" x14ac:dyDescent="0.2">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row>
    <row r="369" spans="1:26" ht="11.25" x14ac:dyDescent="0.2">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row>
    <row r="370" spans="1:26" ht="11.25" x14ac:dyDescent="0.2">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row>
    <row r="371" spans="1:26" ht="11.25" x14ac:dyDescent="0.2">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row>
    <row r="372" spans="1:26" ht="11.25" x14ac:dyDescent="0.2">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row>
    <row r="373" spans="1:26" ht="11.25" x14ac:dyDescent="0.2">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row>
    <row r="374" spans="1:26" ht="11.25" x14ac:dyDescent="0.2">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row>
    <row r="375" spans="1:26" ht="11.25" x14ac:dyDescent="0.2">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row>
    <row r="376" spans="1:26" ht="11.25" x14ac:dyDescent="0.2">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row>
    <row r="377" spans="1:26" ht="11.25" x14ac:dyDescent="0.2">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row>
    <row r="378" spans="1:26" ht="11.25" x14ac:dyDescent="0.2">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row>
    <row r="379" spans="1:26" ht="11.25" x14ac:dyDescent="0.2">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row>
    <row r="380" spans="1:26" ht="11.25" x14ac:dyDescent="0.2">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row>
    <row r="381" spans="1:26" ht="11.25" x14ac:dyDescent="0.2">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row>
    <row r="382" spans="1:26" ht="11.25" x14ac:dyDescent="0.2">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row>
    <row r="383" spans="1:26" ht="11.25" x14ac:dyDescent="0.2">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row>
    <row r="384" spans="1:26" ht="11.25" x14ac:dyDescent="0.2">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row>
    <row r="385" spans="1:26" ht="11.25" x14ac:dyDescent="0.2">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row>
    <row r="386" spans="1:26" ht="11.25" x14ac:dyDescent="0.2">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row>
    <row r="387" spans="1:26" ht="11.25" x14ac:dyDescent="0.2">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row>
    <row r="388" spans="1:26" ht="11.25" x14ac:dyDescent="0.2">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row>
    <row r="389" spans="1:26" ht="11.25" x14ac:dyDescent="0.2">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row>
    <row r="390" spans="1:26" ht="11.25" x14ac:dyDescent="0.2">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row>
    <row r="391" spans="1:26" ht="11.25" x14ac:dyDescent="0.2">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row>
    <row r="392" spans="1:26" ht="11.25" x14ac:dyDescent="0.2">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row>
    <row r="393" spans="1:26" ht="11.25" x14ac:dyDescent="0.2">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row>
    <row r="394" spans="1:26" ht="11.25" x14ac:dyDescent="0.2">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row>
    <row r="395" spans="1:26" ht="11.25" x14ac:dyDescent="0.2">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row>
    <row r="396" spans="1:26" ht="11.25" x14ac:dyDescent="0.2">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row>
    <row r="397" spans="1:26" ht="11.25" x14ac:dyDescent="0.2">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row>
    <row r="398" spans="1:26" ht="11.25" x14ac:dyDescent="0.2">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row>
    <row r="399" spans="1:26" ht="11.25" x14ac:dyDescent="0.2">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row>
    <row r="400" spans="1:26" ht="11.25" x14ac:dyDescent="0.2">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row>
    <row r="401" spans="1:26" ht="11.25" x14ac:dyDescent="0.2">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row>
    <row r="402" spans="1:26" ht="11.25" x14ac:dyDescent="0.2">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row>
    <row r="403" spans="1:26" ht="11.25" x14ac:dyDescent="0.2">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row>
    <row r="404" spans="1:26" ht="11.25" x14ac:dyDescent="0.2">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row>
    <row r="405" spans="1:26" ht="11.25" x14ac:dyDescent="0.2">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row>
    <row r="406" spans="1:26" ht="11.25" x14ac:dyDescent="0.2">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row>
    <row r="407" spans="1:26" ht="11.25" x14ac:dyDescent="0.2">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row>
    <row r="408" spans="1:26" ht="11.25" x14ac:dyDescent="0.2">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row>
    <row r="409" spans="1:26" ht="11.25" x14ac:dyDescent="0.2">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row>
    <row r="410" spans="1:26" ht="11.25" x14ac:dyDescent="0.2">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row>
    <row r="411" spans="1:26" ht="11.25" x14ac:dyDescent="0.2">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row>
    <row r="412" spans="1:26" ht="11.25" x14ac:dyDescent="0.2">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row>
    <row r="413" spans="1:26" ht="11.25" x14ac:dyDescent="0.2">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row>
    <row r="414" spans="1:26" ht="11.25" x14ac:dyDescent="0.2">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row>
    <row r="415" spans="1:26" ht="11.25" x14ac:dyDescent="0.2">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row>
    <row r="416" spans="1:26" ht="11.25" x14ac:dyDescent="0.2">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row>
    <row r="417" spans="1:26" ht="11.25" x14ac:dyDescent="0.2">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row>
    <row r="418" spans="1:26" ht="11.25" x14ac:dyDescent="0.2">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row>
    <row r="419" spans="1:26" ht="11.25" x14ac:dyDescent="0.2">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row>
    <row r="420" spans="1:26" ht="11.25" x14ac:dyDescent="0.2">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row>
    <row r="421" spans="1:26" ht="11.25" x14ac:dyDescent="0.2">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row>
    <row r="422" spans="1:26" ht="11.25" x14ac:dyDescent="0.2">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row>
    <row r="423" spans="1:26" ht="11.25" x14ac:dyDescent="0.2">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row>
    <row r="424" spans="1:26" ht="11.25" x14ac:dyDescent="0.2">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row>
    <row r="425" spans="1:26" ht="11.25" x14ac:dyDescent="0.2">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row>
    <row r="426" spans="1:26" ht="11.25" x14ac:dyDescent="0.2">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row>
    <row r="427" spans="1:26" ht="11.25" x14ac:dyDescent="0.2">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row>
    <row r="428" spans="1:26" ht="11.25" x14ac:dyDescent="0.2">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row>
    <row r="429" spans="1:26" ht="11.25" x14ac:dyDescent="0.2">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row>
    <row r="430" spans="1:26" ht="11.25" x14ac:dyDescent="0.2">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row>
    <row r="431" spans="1:26" ht="11.25" x14ac:dyDescent="0.2">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row>
    <row r="432" spans="1:26" ht="11.25" x14ac:dyDescent="0.2">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row>
    <row r="433" spans="1:26" ht="11.25" x14ac:dyDescent="0.2">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row>
    <row r="434" spans="1:26" ht="11.25" x14ac:dyDescent="0.2">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row>
    <row r="435" spans="1:26" ht="11.25" x14ac:dyDescent="0.2">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row>
    <row r="436" spans="1:26" ht="11.25" x14ac:dyDescent="0.2">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row>
    <row r="437" spans="1:26" ht="11.25" x14ac:dyDescent="0.2">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row>
    <row r="438" spans="1:26" ht="11.25" x14ac:dyDescent="0.2">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row>
    <row r="439" spans="1:26" ht="11.25" x14ac:dyDescent="0.2">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row>
    <row r="440" spans="1:26" ht="11.25" x14ac:dyDescent="0.2">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row>
    <row r="441" spans="1:26" ht="11.25" x14ac:dyDescent="0.2">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row>
    <row r="442" spans="1:26" ht="11.25" x14ac:dyDescent="0.2">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row>
    <row r="443" spans="1:26" ht="11.25" x14ac:dyDescent="0.2">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row>
    <row r="444" spans="1:26" ht="11.25" x14ac:dyDescent="0.2">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row>
    <row r="445" spans="1:26" ht="11.25" x14ac:dyDescent="0.2">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row>
    <row r="446" spans="1:26" ht="11.25" x14ac:dyDescent="0.2">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row>
    <row r="447" spans="1:26" ht="11.25" x14ac:dyDescent="0.2">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row>
    <row r="448" spans="1:26" ht="11.25" x14ac:dyDescent="0.2">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row>
    <row r="449" spans="1:26" ht="11.25" x14ac:dyDescent="0.2">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row>
    <row r="450" spans="1:26" ht="11.25" x14ac:dyDescent="0.2">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row>
    <row r="451" spans="1:26" ht="11.25" x14ac:dyDescent="0.2">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row>
    <row r="452" spans="1:26" ht="11.25" x14ac:dyDescent="0.2">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row>
    <row r="453" spans="1:26" ht="11.25" x14ac:dyDescent="0.2">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row>
    <row r="454" spans="1:26" ht="11.25" x14ac:dyDescent="0.2">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row>
    <row r="455" spans="1:26" ht="11.25" x14ac:dyDescent="0.2">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row>
    <row r="456" spans="1:26" ht="11.25" x14ac:dyDescent="0.2">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row>
    <row r="457" spans="1:26" ht="11.25" x14ac:dyDescent="0.2">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row>
    <row r="458" spans="1:26" ht="11.25" x14ac:dyDescent="0.2">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row>
    <row r="459" spans="1:26" ht="11.25" x14ac:dyDescent="0.2">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row>
    <row r="460" spans="1:26" ht="11.25" x14ac:dyDescent="0.2">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row>
    <row r="461" spans="1:26" ht="11.25" x14ac:dyDescent="0.2">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row>
    <row r="462" spans="1:26" ht="11.25" x14ac:dyDescent="0.2">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row>
    <row r="463" spans="1:26" ht="11.25" x14ac:dyDescent="0.2">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row>
    <row r="464" spans="1:26" ht="11.25" x14ac:dyDescent="0.2">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row>
    <row r="465" spans="1:26" ht="11.25" x14ac:dyDescent="0.2">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row>
    <row r="466" spans="1:26" ht="11.25" x14ac:dyDescent="0.2">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row>
    <row r="467" spans="1:26" ht="11.25" x14ac:dyDescent="0.2">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row>
    <row r="468" spans="1:26" ht="11.25" x14ac:dyDescent="0.2">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row>
    <row r="469" spans="1:26" ht="11.25" x14ac:dyDescent="0.2">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row>
    <row r="470" spans="1:26" ht="11.25" x14ac:dyDescent="0.2">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row>
    <row r="471" spans="1:26" ht="11.25" x14ac:dyDescent="0.2">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row>
    <row r="472" spans="1:26" ht="11.25" x14ac:dyDescent="0.2">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row>
    <row r="473" spans="1:26" ht="11.25" x14ac:dyDescent="0.2">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row>
    <row r="474" spans="1:26" ht="11.25" x14ac:dyDescent="0.2">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row>
    <row r="475" spans="1:26" ht="11.25" x14ac:dyDescent="0.2">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row>
    <row r="476" spans="1:26" ht="11.25" x14ac:dyDescent="0.2">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row>
    <row r="477" spans="1:26" ht="11.25" x14ac:dyDescent="0.2">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row>
    <row r="478" spans="1:26" ht="11.25" x14ac:dyDescent="0.2">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row>
    <row r="479" spans="1:26" ht="11.25" x14ac:dyDescent="0.2">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row>
    <row r="480" spans="1:26" ht="11.25" x14ac:dyDescent="0.2">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row>
    <row r="481" spans="1:26" ht="11.25" x14ac:dyDescent="0.2">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row>
    <row r="482" spans="1:26" ht="11.25" x14ac:dyDescent="0.2">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row>
    <row r="483" spans="1:26" ht="11.25" x14ac:dyDescent="0.2">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row>
    <row r="484" spans="1:26" ht="11.25" x14ac:dyDescent="0.2">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row>
    <row r="485" spans="1:26" ht="11.25" x14ac:dyDescent="0.2">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row>
    <row r="486" spans="1:26" ht="11.25" x14ac:dyDescent="0.2">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row>
    <row r="487" spans="1:26" ht="11.25" x14ac:dyDescent="0.2">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row>
    <row r="488" spans="1:26" ht="11.25" x14ac:dyDescent="0.2">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row>
    <row r="489" spans="1:26" ht="11.25" x14ac:dyDescent="0.2">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row>
    <row r="490" spans="1:26" ht="11.25" x14ac:dyDescent="0.2">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row>
    <row r="491" spans="1:26" ht="11.25" x14ac:dyDescent="0.2">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row>
    <row r="492" spans="1:26" ht="11.25" x14ac:dyDescent="0.2">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row>
    <row r="493" spans="1:26" ht="11.25" x14ac:dyDescent="0.2">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row>
    <row r="494" spans="1:26" ht="11.25" x14ac:dyDescent="0.2">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row>
    <row r="495" spans="1:26" ht="11.25" x14ac:dyDescent="0.2">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row>
    <row r="496" spans="1:26" ht="11.25" x14ac:dyDescent="0.2">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row>
    <row r="497" spans="1:26" ht="11.25" x14ac:dyDescent="0.2">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row>
    <row r="498" spans="1:26" ht="11.25" x14ac:dyDescent="0.2">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row>
    <row r="499" spans="1:26" ht="11.25" x14ac:dyDescent="0.2">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row>
    <row r="500" spans="1:26" ht="11.25" x14ac:dyDescent="0.2">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row>
    <row r="501" spans="1:26" ht="11.25" x14ac:dyDescent="0.2">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row>
    <row r="502" spans="1:26" ht="11.25" x14ac:dyDescent="0.2">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row>
    <row r="503" spans="1:26" ht="11.25" x14ac:dyDescent="0.2">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row>
    <row r="504" spans="1:26" ht="11.25" x14ac:dyDescent="0.2">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row>
    <row r="505" spans="1:26" ht="11.25" x14ac:dyDescent="0.2">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row>
    <row r="506" spans="1:26" ht="11.25" x14ac:dyDescent="0.2">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row>
    <row r="507" spans="1:26" ht="11.25" x14ac:dyDescent="0.2">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row>
    <row r="508" spans="1:26" ht="11.25" x14ac:dyDescent="0.2">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row>
    <row r="509" spans="1:26" ht="11.25" x14ac:dyDescent="0.2">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row>
    <row r="510" spans="1:26" ht="11.25" x14ac:dyDescent="0.2">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row>
    <row r="511" spans="1:26" ht="11.25" x14ac:dyDescent="0.2">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row>
    <row r="512" spans="1:26" ht="11.25" x14ac:dyDescent="0.2">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row>
    <row r="513" spans="1:26" ht="11.25" x14ac:dyDescent="0.2">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row>
    <row r="514" spans="1:26" ht="11.25" x14ac:dyDescent="0.2">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row>
    <row r="515" spans="1:26" ht="11.25" x14ac:dyDescent="0.2">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row>
    <row r="516" spans="1:26" ht="11.25" x14ac:dyDescent="0.2">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row>
    <row r="517" spans="1:26" ht="11.25" x14ac:dyDescent="0.2">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row>
    <row r="518" spans="1:26" ht="11.25" x14ac:dyDescent="0.2">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row>
    <row r="519" spans="1:26" ht="11.25" x14ac:dyDescent="0.2">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row>
    <row r="520" spans="1:26" ht="11.25" x14ac:dyDescent="0.2">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row>
    <row r="521" spans="1:26" ht="11.25" x14ac:dyDescent="0.2">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row>
    <row r="522" spans="1:26" ht="11.25" x14ac:dyDescent="0.2">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row>
    <row r="523" spans="1:26" ht="11.25" x14ac:dyDescent="0.2">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row>
    <row r="524" spans="1:26" ht="11.25" x14ac:dyDescent="0.2">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row>
    <row r="525" spans="1:26" ht="11.25" x14ac:dyDescent="0.2">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row>
    <row r="526" spans="1:26" ht="11.25" x14ac:dyDescent="0.2">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row>
    <row r="527" spans="1:26" ht="11.25" x14ac:dyDescent="0.2">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row>
    <row r="528" spans="1:26" ht="11.25" x14ac:dyDescent="0.2">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row>
    <row r="529" spans="1:26" ht="11.25" x14ac:dyDescent="0.2">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row>
    <row r="530" spans="1:26" ht="11.25" x14ac:dyDescent="0.2">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row>
    <row r="531" spans="1:26" ht="11.25" x14ac:dyDescent="0.2">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row>
    <row r="532" spans="1:26" ht="11.25" x14ac:dyDescent="0.2">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row>
    <row r="533" spans="1:26" ht="11.25" x14ac:dyDescent="0.2">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row>
    <row r="534" spans="1:26" ht="11.25" x14ac:dyDescent="0.2">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row>
    <row r="535" spans="1:26" ht="11.25" x14ac:dyDescent="0.2">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row>
    <row r="536" spans="1:26" ht="11.25" x14ac:dyDescent="0.2">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row>
    <row r="537" spans="1:26" ht="11.25" x14ac:dyDescent="0.2">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row>
    <row r="538" spans="1:26" ht="11.25" x14ac:dyDescent="0.2">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row>
    <row r="539" spans="1:26" ht="11.25" x14ac:dyDescent="0.2">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row>
    <row r="540" spans="1:26" ht="11.25" x14ac:dyDescent="0.2">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row>
    <row r="541" spans="1:26" ht="11.25" x14ac:dyDescent="0.2">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row>
    <row r="542" spans="1:26" ht="11.25" x14ac:dyDescent="0.2">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row>
    <row r="543" spans="1:26" ht="11.25" x14ac:dyDescent="0.2">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row>
    <row r="544" spans="1:26" ht="11.25" x14ac:dyDescent="0.2">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row>
    <row r="545" spans="1:26" ht="11.25" x14ac:dyDescent="0.2">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row>
    <row r="546" spans="1:26" ht="11.25" x14ac:dyDescent="0.2">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row>
    <row r="547" spans="1:26" ht="11.25" x14ac:dyDescent="0.2">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row>
    <row r="548" spans="1:26" ht="11.25" x14ac:dyDescent="0.2">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row>
    <row r="549" spans="1:26" ht="11.25" x14ac:dyDescent="0.2">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row>
    <row r="550" spans="1:26" ht="11.25" x14ac:dyDescent="0.2">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row>
    <row r="551" spans="1:26" ht="11.25" x14ac:dyDescent="0.2">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row>
    <row r="552" spans="1:26" ht="11.25" x14ac:dyDescent="0.2">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row>
    <row r="553" spans="1:26" ht="11.25" x14ac:dyDescent="0.2">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row>
    <row r="554" spans="1:26" ht="11.25" x14ac:dyDescent="0.2">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row>
    <row r="555" spans="1:26" ht="11.25" x14ac:dyDescent="0.2">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row>
    <row r="556" spans="1:26" ht="11.25" x14ac:dyDescent="0.2">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row>
    <row r="557" spans="1:26" ht="11.25" x14ac:dyDescent="0.2">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row>
    <row r="558" spans="1:26" ht="11.25" x14ac:dyDescent="0.2">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row>
    <row r="559" spans="1:26" ht="11.25" x14ac:dyDescent="0.2">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row>
    <row r="560" spans="1:26" ht="11.25" x14ac:dyDescent="0.2">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row>
    <row r="561" spans="1:26" ht="11.25" x14ac:dyDescent="0.2">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row>
    <row r="562" spans="1:26" ht="11.25" x14ac:dyDescent="0.2">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row>
    <row r="563" spans="1:26" ht="11.25" x14ac:dyDescent="0.2">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row>
    <row r="564" spans="1:26" ht="11.25" x14ac:dyDescent="0.2">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row>
    <row r="565" spans="1:26" ht="11.25" x14ac:dyDescent="0.2">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row>
    <row r="566" spans="1:26" ht="11.25" x14ac:dyDescent="0.2">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row>
    <row r="567" spans="1:26" ht="11.25" x14ac:dyDescent="0.2">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row>
    <row r="568" spans="1:26" ht="11.25" x14ac:dyDescent="0.2">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row>
    <row r="569" spans="1:26" ht="11.25" x14ac:dyDescent="0.2">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row>
    <row r="570" spans="1:26" ht="11.25" x14ac:dyDescent="0.2">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row>
    <row r="571" spans="1:26" ht="11.25" x14ac:dyDescent="0.2">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row>
    <row r="572" spans="1:26" ht="11.25" x14ac:dyDescent="0.2">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row>
    <row r="573" spans="1:26" ht="11.25" x14ac:dyDescent="0.2">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row>
    <row r="574" spans="1:26" ht="11.25" x14ac:dyDescent="0.2">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row>
    <row r="575" spans="1:26" ht="11.25" x14ac:dyDescent="0.2">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row>
    <row r="576" spans="1:26" ht="11.25" x14ac:dyDescent="0.2">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row>
    <row r="577" spans="1:26" ht="11.25" x14ac:dyDescent="0.2">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row>
    <row r="578" spans="1:26" ht="11.25" x14ac:dyDescent="0.2">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row>
    <row r="579" spans="1:26" ht="11.25" x14ac:dyDescent="0.2">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row>
    <row r="580" spans="1:26" ht="11.25" x14ac:dyDescent="0.2">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row>
    <row r="581" spans="1:26" ht="11.25" x14ac:dyDescent="0.2">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row>
    <row r="582" spans="1:26" ht="11.25" x14ac:dyDescent="0.2">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row>
    <row r="583" spans="1:26" ht="11.25" x14ac:dyDescent="0.2">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row>
    <row r="584" spans="1:26" ht="11.25" x14ac:dyDescent="0.2">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row>
    <row r="585" spans="1:26" ht="11.25" x14ac:dyDescent="0.2">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row>
    <row r="586" spans="1:26" ht="11.25" x14ac:dyDescent="0.2">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row>
    <row r="587" spans="1:26" ht="11.25" x14ac:dyDescent="0.2">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row>
    <row r="588" spans="1:26" ht="11.25" x14ac:dyDescent="0.2">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row>
    <row r="589" spans="1:26" ht="11.25" x14ac:dyDescent="0.2">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row>
    <row r="590" spans="1:26" ht="11.25" x14ac:dyDescent="0.2">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row>
    <row r="591" spans="1:26" ht="11.25" x14ac:dyDescent="0.2">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row>
    <row r="592" spans="1:26" ht="11.25" x14ac:dyDescent="0.2">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row>
    <row r="593" spans="1:26" ht="11.25" x14ac:dyDescent="0.2">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row>
    <row r="594" spans="1:26" ht="11.25" x14ac:dyDescent="0.2">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row>
    <row r="595" spans="1:26" ht="11.25" x14ac:dyDescent="0.2">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row>
    <row r="596" spans="1:26" ht="11.25" x14ac:dyDescent="0.2">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row>
    <row r="597" spans="1:26" ht="11.25" x14ac:dyDescent="0.2">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row>
    <row r="598" spans="1:26" ht="11.25" x14ac:dyDescent="0.2">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row>
    <row r="599" spans="1:26" ht="11.25" x14ac:dyDescent="0.2">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row>
    <row r="600" spans="1:26" ht="11.25" x14ac:dyDescent="0.2">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row>
    <row r="601" spans="1:26" ht="11.25" x14ac:dyDescent="0.2">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row>
    <row r="602" spans="1:26" ht="11.25" x14ac:dyDescent="0.2">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row>
    <row r="603" spans="1:26" ht="11.25" x14ac:dyDescent="0.2">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row>
    <row r="604" spans="1:26" ht="11.25" x14ac:dyDescent="0.2">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row>
    <row r="605" spans="1:26" ht="11.25" x14ac:dyDescent="0.2">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row>
    <row r="606" spans="1:26" ht="11.25" x14ac:dyDescent="0.2">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row>
    <row r="607" spans="1:26" ht="11.25" x14ac:dyDescent="0.2">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row>
    <row r="608" spans="1:26" ht="11.25" x14ac:dyDescent="0.2">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row>
    <row r="609" spans="1:26" ht="11.25" x14ac:dyDescent="0.2">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row>
    <row r="610" spans="1:26" ht="11.25" x14ac:dyDescent="0.2">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row>
    <row r="611" spans="1:26" ht="11.25" x14ac:dyDescent="0.2">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row>
    <row r="612" spans="1:26" ht="11.25" x14ac:dyDescent="0.2">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row>
    <row r="613" spans="1:26" ht="11.25" x14ac:dyDescent="0.2">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row>
    <row r="614" spans="1:26" ht="11.25" x14ac:dyDescent="0.2">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row>
    <row r="615" spans="1:26" ht="11.25" x14ac:dyDescent="0.2">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row>
    <row r="616" spans="1:26" ht="11.25" x14ac:dyDescent="0.2">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row>
    <row r="617" spans="1:26" ht="11.25" x14ac:dyDescent="0.2">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row>
    <row r="618" spans="1:26" ht="11.25" x14ac:dyDescent="0.2">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row>
    <row r="619" spans="1:26" ht="11.25" x14ac:dyDescent="0.2">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row>
    <row r="620" spans="1:26" ht="11.25" x14ac:dyDescent="0.2">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row>
    <row r="621" spans="1:26" ht="11.25" x14ac:dyDescent="0.2">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row>
    <row r="622" spans="1:26" ht="11.25" x14ac:dyDescent="0.2">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row>
    <row r="623" spans="1:26" ht="11.25" x14ac:dyDescent="0.2">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row>
    <row r="624" spans="1:26" ht="11.25" x14ac:dyDescent="0.2">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row>
    <row r="625" spans="1:26" ht="11.25" x14ac:dyDescent="0.2">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row>
    <row r="626" spans="1:26" ht="11.25" x14ac:dyDescent="0.2">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row>
    <row r="627" spans="1:26" ht="11.25" x14ac:dyDescent="0.2">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row>
    <row r="628" spans="1:26" ht="11.25" x14ac:dyDescent="0.2">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row>
    <row r="629" spans="1:26" ht="11.25" x14ac:dyDescent="0.2">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row>
    <row r="630" spans="1:26" ht="11.25" x14ac:dyDescent="0.2">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row>
    <row r="631" spans="1:26" ht="11.25" x14ac:dyDescent="0.2">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row>
    <row r="632" spans="1:26" ht="11.25" x14ac:dyDescent="0.2">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row>
    <row r="633" spans="1:26" ht="11.25" x14ac:dyDescent="0.2">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row>
    <row r="634" spans="1:26" ht="11.25" x14ac:dyDescent="0.2">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row>
    <row r="635" spans="1:26" ht="11.25" x14ac:dyDescent="0.2">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row>
    <row r="636" spans="1:26" ht="11.25" x14ac:dyDescent="0.2">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row>
    <row r="637" spans="1:26" ht="11.25" x14ac:dyDescent="0.2">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row>
    <row r="638" spans="1:26" ht="11.25" x14ac:dyDescent="0.2">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row>
    <row r="639" spans="1:26" ht="11.25" x14ac:dyDescent="0.2">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row>
    <row r="640" spans="1:26" ht="11.25" x14ac:dyDescent="0.2">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row>
    <row r="641" spans="1:26" ht="11.25" x14ac:dyDescent="0.2">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row>
    <row r="642" spans="1:26" ht="11.25" x14ac:dyDescent="0.2">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row>
    <row r="643" spans="1:26" ht="11.25" x14ac:dyDescent="0.2">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row>
    <row r="644" spans="1:26" ht="11.25" x14ac:dyDescent="0.2">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row>
    <row r="645" spans="1:26" ht="11.25" x14ac:dyDescent="0.2">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row>
    <row r="646" spans="1:26" ht="11.25" x14ac:dyDescent="0.2">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row>
    <row r="647" spans="1:26" ht="11.25" x14ac:dyDescent="0.2">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row>
    <row r="648" spans="1:26" ht="11.25" x14ac:dyDescent="0.2">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row>
    <row r="649" spans="1:26" ht="11.25" x14ac:dyDescent="0.2">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row>
    <row r="650" spans="1:26" ht="11.25" x14ac:dyDescent="0.2">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row>
    <row r="651" spans="1:26" ht="11.25" x14ac:dyDescent="0.2">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row>
    <row r="652" spans="1:26" ht="11.25" x14ac:dyDescent="0.2">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row>
    <row r="653" spans="1:26" ht="11.25" x14ac:dyDescent="0.2">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row>
    <row r="654" spans="1:26" ht="11.25" x14ac:dyDescent="0.2">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row>
    <row r="655" spans="1:26" ht="11.25" x14ac:dyDescent="0.2">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row>
    <row r="656" spans="1:26" ht="11.25" x14ac:dyDescent="0.2">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row>
    <row r="657" spans="1:26" ht="11.25" x14ac:dyDescent="0.2">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row>
    <row r="658" spans="1:26" ht="11.25" x14ac:dyDescent="0.2">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row>
    <row r="659" spans="1:26" ht="11.25" x14ac:dyDescent="0.2">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row>
    <row r="660" spans="1:26" ht="11.25" x14ac:dyDescent="0.2">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row>
    <row r="661" spans="1:26" ht="11.25" x14ac:dyDescent="0.2">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row>
    <row r="662" spans="1:26" ht="11.25" x14ac:dyDescent="0.2">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row>
    <row r="663" spans="1:26" ht="11.25" x14ac:dyDescent="0.2">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row>
    <row r="664" spans="1:26" ht="11.25" x14ac:dyDescent="0.2">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row>
    <row r="665" spans="1:26" ht="11.25" x14ac:dyDescent="0.2">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row>
    <row r="666" spans="1:26" ht="11.25" x14ac:dyDescent="0.2">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row>
    <row r="667" spans="1:26" ht="11.25" x14ac:dyDescent="0.2">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row>
    <row r="668" spans="1:26" ht="11.25" x14ac:dyDescent="0.2">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row>
    <row r="669" spans="1:26" ht="11.25" x14ac:dyDescent="0.2">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row>
    <row r="670" spans="1:26" ht="11.25" x14ac:dyDescent="0.2">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row>
    <row r="671" spans="1:26" ht="11.25" x14ac:dyDescent="0.2">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row>
    <row r="672" spans="1:26" ht="11.25" x14ac:dyDescent="0.2">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row>
    <row r="673" spans="1:26" ht="11.25" x14ac:dyDescent="0.2">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row>
    <row r="674" spans="1:26" ht="11.25" x14ac:dyDescent="0.2">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row>
    <row r="675" spans="1:26" ht="11.25" x14ac:dyDescent="0.2">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row>
    <row r="676" spans="1:26" ht="11.25" x14ac:dyDescent="0.2">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row>
    <row r="677" spans="1:26" ht="11.25" x14ac:dyDescent="0.2">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row>
    <row r="678" spans="1:26" ht="11.25" x14ac:dyDescent="0.2">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row>
    <row r="679" spans="1:26" ht="11.25" x14ac:dyDescent="0.2">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row>
    <row r="680" spans="1:26" ht="11.25" x14ac:dyDescent="0.2">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row>
    <row r="681" spans="1:26" ht="11.25" x14ac:dyDescent="0.2">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row>
    <row r="682" spans="1:26" ht="11.25" x14ac:dyDescent="0.2">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row>
    <row r="683" spans="1:26" ht="11.25" x14ac:dyDescent="0.2">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row>
    <row r="684" spans="1:26" ht="11.25" x14ac:dyDescent="0.2">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row>
    <row r="685" spans="1:26" ht="11.25" x14ac:dyDescent="0.2">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row>
    <row r="686" spans="1:26" ht="11.25" x14ac:dyDescent="0.2">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row>
    <row r="687" spans="1:26" ht="11.25" x14ac:dyDescent="0.2">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row>
    <row r="688" spans="1:26" ht="11.25" x14ac:dyDescent="0.2">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row>
    <row r="689" spans="1:26" ht="11.25" x14ac:dyDescent="0.2">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row>
    <row r="690" spans="1:26" ht="11.25" x14ac:dyDescent="0.2">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row>
    <row r="691" spans="1:26" ht="11.25" x14ac:dyDescent="0.2">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row>
    <row r="692" spans="1:26" ht="11.25" x14ac:dyDescent="0.2">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row>
    <row r="693" spans="1:26" ht="11.25" x14ac:dyDescent="0.2">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row>
    <row r="694" spans="1:26" ht="11.25" x14ac:dyDescent="0.2">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row>
    <row r="695" spans="1:26" ht="11.25" x14ac:dyDescent="0.2">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row>
    <row r="696" spans="1:26" ht="11.25" x14ac:dyDescent="0.2">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row>
    <row r="697" spans="1:26" ht="11.25" x14ac:dyDescent="0.2">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row>
    <row r="698" spans="1:26" ht="11.25" x14ac:dyDescent="0.2">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row>
    <row r="699" spans="1:26" ht="11.25" x14ac:dyDescent="0.2">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row>
    <row r="700" spans="1:26" ht="11.25" x14ac:dyDescent="0.2">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row>
    <row r="701" spans="1:26" ht="11.25" x14ac:dyDescent="0.2">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row>
    <row r="702" spans="1:26" ht="11.25" x14ac:dyDescent="0.2">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row>
    <row r="703" spans="1:26" ht="11.25" x14ac:dyDescent="0.2">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row>
    <row r="704" spans="1:26" ht="11.25" x14ac:dyDescent="0.2">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row>
    <row r="705" spans="1:26" ht="11.25" x14ac:dyDescent="0.2">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row>
    <row r="706" spans="1:26" ht="11.25" x14ac:dyDescent="0.2">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row>
    <row r="707" spans="1:26" ht="11.25" x14ac:dyDescent="0.2">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row>
    <row r="708" spans="1:26" ht="11.25" x14ac:dyDescent="0.2">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row>
    <row r="709" spans="1:26" ht="11.25" x14ac:dyDescent="0.2">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row>
    <row r="710" spans="1:26" ht="11.25" x14ac:dyDescent="0.2">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row>
    <row r="711" spans="1:26" ht="11.25" x14ac:dyDescent="0.2">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row>
    <row r="712" spans="1:26" ht="11.25" x14ac:dyDescent="0.2">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row>
    <row r="713" spans="1:26" ht="11.25" x14ac:dyDescent="0.2">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row>
    <row r="714" spans="1:26" ht="11.25" x14ac:dyDescent="0.2">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row>
    <row r="715" spans="1:26" ht="11.25" x14ac:dyDescent="0.2">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row>
    <row r="716" spans="1:26" ht="11.25" x14ac:dyDescent="0.2">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row>
    <row r="717" spans="1:26" ht="11.25" x14ac:dyDescent="0.2">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row>
    <row r="718" spans="1:26" ht="11.25" x14ac:dyDescent="0.2">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row>
    <row r="719" spans="1:26" ht="11.25" x14ac:dyDescent="0.2">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row>
    <row r="720" spans="1:26" ht="11.25" x14ac:dyDescent="0.2">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row>
    <row r="721" spans="1:26" ht="11.25" x14ac:dyDescent="0.2">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row>
    <row r="722" spans="1:26" ht="11.25" x14ac:dyDescent="0.2">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row>
    <row r="723" spans="1:26" ht="11.25" x14ac:dyDescent="0.2">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row>
    <row r="724" spans="1:26" ht="11.25" x14ac:dyDescent="0.2">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row>
    <row r="725" spans="1:26" ht="11.25" x14ac:dyDescent="0.2">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row>
    <row r="726" spans="1:26" ht="11.25" x14ac:dyDescent="0.2">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row>
    <row r="727" spans="1:26" ht="11.25" x14ac:dyDescent="0.2">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row>
    <row r="728" spans="1:26" ht="11.25" x14ac:dyDescent="0.2">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row>
    <row r="729" spans="1:26" ht="11.25" x14ac:dyDescent="0.2">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row>
    <row r="730" spans="1:26" ht="11.25" x14ac:dyDescent="0.2">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row>
    <row r="731" spans="1:26" ht="11.25" x14ac:dyDescent="0.2">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row>
    <row r="732" spans="1:26" ht="11.25" x14ac:dyDescent="0.2">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row>
    <row r="733" spans="1:26" ht="11.25" x14ac:dyDescent="0.2">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row>
    <row r="734" spans="1:26" ht="11.25" x14ac:dyDescent="0.2">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row>
    <row r="735" spans="1:26" ht="11.25" x14ac:dyDescent="0.2">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row>
    <row r="736" spans="1:26" ht="11.25" x14ac:dyDescent="0.2">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row>
    <row r="737" spans="1:26" ht="11.25" x14ac:dyDescent="0.2">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row>
    <row r="738" spans="1:26" ht="11.25" x14ac:dyDescent="0.2">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row>
    <row r="739" spans="1:26" ht="11.25" x14ac:dyDescent="0.2">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row>
    <row r="740" spans="1:26" ht="11.25" x14ac:dyDescent="0.2">
      <c r="A740" s="182"/>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row>
    <row r="741" spans="1:26" ht="11.25" x14ac:dyDescent="0.2">
      <c r="A741" s="182"/>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row>
    <row r="742" spans="1:26" ht="11.25" x14ac:dyDescent="0.2">
      <c r="A742" s="182"/>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row>
    <row r="743" spans="1:26" ht="11.25" x14ac:dyDescent="0.2">
      <c r="A743" s="182"/>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row>
    <row r="744" spans="1:26" ht="11.25" x14ac:dyDescent="0.2">
      <c r="A744" s="182"/>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row>
    <row r="745" spans="1:26" ht="11.25" x14ac:dyDescent="0.2">
      <c r="A745" s="182"/>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row>
    <row r="746" spans="1:26" ht="11.25" x14ac:dyDescent="0.2">
      <c r="A746" s="182"/>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row>
    <row r="747" spans="1:26" ht="11.25" x14ac:dyDescent="0.2">
      <c r="A747" s="182"/>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row>
    <row r="748" spans="1:26" ht="11.25" x14ac:dyDescent="0.2">
      <c r="A748" s="182"/>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row>
    <row r="749" spans="1:26" ht="11.25" x14ac:dyDescent="0.2">
      <c r="A749" s="182"/>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row>
    <row r="750" spans="1:26" ht="11.25" x14ac:dyDescent="0.2">
      <c r="A750" s="182"/>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row>
    <row r="751" spans="1:26" ht="11.25" x14ac:dyDescent="0.2">
      <c r="A751" s="182"/>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row>
    <row r="752" spans="1:26" ht="11.25" x14ac:dyDescent="0.2">
      <c r="A752" s="182"/>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row>
    <row r="753" spans="1:26" ht="11.25" x14ac:dyDescent="0.2">
      <c r="A753" s="182"/>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row>
    <row r="754" spans="1:26" ht="11.25" x14ac:dyDescent="0.2">
      <c r="A754" s="182"/>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row>
    <row r="755" spans="1:26" ht="11.25" x14ac:dyDescent="0.2">
      <c r="A755" s="182"/>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row>
    <row r="756" spans="1:26" ht="11.25" x14ac:dyDescent="0.2">
      <c r="A756" s="182"/>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row>
    <row r="757" spans="1:26" ht="11.25" x14ac:dyDescent="0.2">
      <c r="A757" s="182"/>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row>
    <row r="758" spans="1:26" ht="11.25" x14ac:dyDescent="0.2">
      <c r="A758" s="182"/>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row>
    <row r="759" spans="1:26" ht="11.25" x14ac:dyDescent="0.2">
      <c r="A759" s="182"/>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row>
    <row r="760" spans="1:26" ht="11.25" x14ac:dyDescent="0.2">
      <c r="A760" s="182"/>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row>
    <row r="761" spans="1:26" ht="11.25" x14ac:dyDescent="0.2">
      <c r="A761" s="182"/>
      <c r="B761" s="182"/>
      <c r="C761" s="182"/>
      <c r="D761" s="182"/>
      <c r="E761" s="182"/>
      <c r="F761" s="182"/>
      <c r="G761" s="182"/>
      <c r="H761" s="182"/>
      <c r="I761" s="182"/>
      <c r="J761" s="182"/>
      <c r="K761" s="182"/>
      <c r="L761" s="182"/>
      <c r="M761" s="182"/>
      <c r="N761" s="182"/>
      <c r="O761" s="182"/>
      <c r="P761" s="182"/>
      <c r="Q761" s="182"/>
      <c r="R761" s="182"/>
      <c r="S761" s="182"/>
      <c r="T761" s="182"/>
      <c r="U761" s="182"/>
      <c r="V761" s="182"/>
      <c r="W761" s="182"/>
      <c r="X761" s="182"/>
      <c r="Y761" s="182"/>
      <c r="Z761" s="182"/>
    </row>
    <row r="762" spans="1:26" ht="11.25" x14ac:dyDescent="0.2">
      <c r="A762" s="182"/>
      <c r="B762" s="182"/>
      <c r="C762" s="182"/>
      <c r="D762" s="182"/>
      <c r="E762" s="182"/>
      <c r="F762" s="182"/>
      <c r="G762" s="182"/>
      <c r="H762" s="182"/>
      <c r="I762" s="182"/>
      <c r="J762" s="182"/>
      <c r="K762" s="182"/>
      <c r="L762" s="182"/>
      <c r="M762" s="182"/>
      <c r="N762" s="182"/>
      <c r="O762" s="182"/>
      <c r="P762" s="182"/>
      <c r="Q762" s="182"/>
      <c r="R762" s="182"/>
      <c r="S762" s="182"/>
      <c r="T762" s="182"/>
      <c r="U762" s="182"/>
      <c r="V762" s="182"/>
      <c r="W762" s="182"/>
      <c r="X762" s="182"/>
      <c r="Y762" s="182"/>
      <c r="Z762" s="182"/>
    </row>
    <row r="763" spans="1:26" ht="11.25" x14ac:dyDescent="0.2">
      <c r="A763" s="182"/>
      <c r="B763" s="182"/>
      <c r="C763" s="182"/>
      <c r="D763" s="182"/>
      <c r="E763" s="182"/>
      <c r="F763" s="182"/>
      <c r="G763" s="182"/>
      <c r="H763" s="182"/>
      <c r="I763" s="182"/>
      <c r="J763" s="182"/>
      <c r="K763" s="182"/>
      <c r="L763" s="182"/>
      <c r="M763" s="182"/>
      <c r="N763" s="182"/>
      <c r="O763" s="182"/>
      <c r="P763" s="182"/>
      <c r="Q763" s="182"/>
      <c r="R763" s="182"/>
      <c r="S763" s="182"/>
      <c r="T763" s="182"/>
      <c r="U763" s="182"/>
      <c r="V763" s="182"/>
      <c r="W763" s="182"/>
      <c r="X763" s="182"/>
      <c r="Y763" s="182"/>
      <c r="Z763" s="182"/>
    </row>
    <row r="764" spans="1:26" ht="11.25" x14ac:dyDescent="0.2">
      <c r="A764" s="182"/>
      <c r="B764" s="182"/>
      <c r="C764" s="182"/>
      <c r="D764" s="182"/>
      <c r="E764" s="182"/>
      <c r="F764" s="182"/>
      <c r="G764" s="182"/>
      <c r="H764" s="182"/>
      <c r="I764" s="182"/>
      <c r="J764" s="182"/>
      <c r="K764" s="182"/>
      <c r="L764" s="182"/>
      <c r="M764" s="182"/>
      <c r="N764" s="182"/>
      <c r="O764" s="182"/>
      <c r="P764" s="182"/>
      <c r="Q764" s="182"/>
      <c r="R764" s="182"/>
      <c r="S764" s="182"/>
      <c r="T764" s="182"/>
      <c r="U764" s="182"/>
      <c r="V764" s="182"/>
      <c r="W764" s="182"/>
      <c r="X764" s="182"/>
      <c r="Y764" s="182"/>
      <c r="Z764" s="182"/>
    </row>
    <row r="765" spans="1:26" ht="11.25" x14ac:dyDescent="0.2">
      <c r="A765" s="182"/>
      <c r="B765" s="182"/>
      <c r="C765" s="182"/>
      <c r="D765" s="182"/>
      <c r="E765" s="182"/>
      <c r="F765" s="182"/>
      <c r="G765" s="182"/>
      <c r="H765" s="182"/>
      <c r="I765" s="182"/>
      <c r="J765" s="182"/>
      <c r="K765" s="182"/>
      <c r="L765" s="182"/>
      <c r="M765" s="182"/>
      <c r="N765" s="182"/>
      <c r="O765" s="182"/>
      <c r="P765" s="182"/>
      <c r="Q765" s="182"/>
      <c r="R765" s="182"/>
      <c r="S765" s="182"/>
      <c r="T765" s="182"/>
      <c r="U765" s="182"/>
      <c r="V765" s="182"/>
      <c r="W765" s="182"/>
      <c r="X765" s="182"/>
      <c r="Y765" s="182"/>
      <c r="Z765" s="182"/>
    </row>
    <row r="766" spans="1:26" ht="11.25" x14ac:dyDescent="0.2">
      <c r="A766" s="182"/>
      <c r="B766" s="182"/>
      <c r="C766" s="182"/>
      <c r="D766" s="182"/>
      <c r="E766" s="182"/>
      <c r="F766" s="182"/>
      <c r="G766" s="182"/>
      <c r="H766" s="182"/>
      <c r="I766" s="182"/>
      <c r="J766" s="182"/>
      <c r="K766" s="182"/>
      <c r="L766" s="182"/>
      <c r="M766" s="182"/>
      <c r="N766" s="182"/>
      <c r="O766" s="182"/>
      <c r="P766" s="182"/>
      <c r="Q766" s="182"/>
      <c r="R766" s="182"/>
      <c r="S766" s="182"/>
      <c r="T766" s="182"/>
      <c r="U766" s="182"/>
      <c r="V766" s="182"/>
      <c r="W766" s="182"/>
      <c r="X766" s="182"/>
      <c r="Y766" s="182"/>
      <c r="Z766" s="182"/>
    </row>
    <row r="767" spans="1:26" ht="11.25" x14ac:dyDescent="0.2">
      <c r="A767" s="182"/>
      <c r="B767" s="182"/>
      <c r="C767" s="182"/>
      <c r="D767" s="182"/>
      <c r="E767" s="182"/>
      <c r="F767" s="182"/>
      <c r="G767" s="182"/>
      <c r="H767" s="182"/>
      <c r="I767" s="182"/>
      <c r="J767" s="182"/>
      <c r="K767" s="182"/>
      <c r="L767" s="182"/>
      <c r="M767" s="182"/>
      <c r="N767" s="182"/>
      <c r="O767" s="182"/>
      <c r="P767" s="182"/>
      <c r="Q767" s="182"/>
      <c r="R767" s="182"/>
      <c r="S767" s="182"/>
      <c r="T767" s="182"/>
      <c r="U767" s="182"/>
      <c r="V767" s="182"/>
      <c r="W767" s="182"/>
      <c r="X767" s="182"/>
      <c r="Y767" s="182"/>
      <c r="Z767" s="182"/>
    </row>
    <row r="768" spans="1:26" ht="11.25" x14ac:dyDescent="0.2">
      <c r="A768" s="182"/>
      <c r="B768" s="182"/>
      <c r="C768" s="182"/>
      <c r="D768" s="182"/>
      <c r="E768" s="182"/>
      <c r="F768" s="182"/>
      <c r="G768" s="182"/>
      <c r="H768" s="182"/>
      <c r="I768" s="182"/>
      <c r="J768" s="182"/>
      <c r="K768" s="182"/>
      <c r="L768" s="182"/>
      <c r="M768" s="182"/>
      <c r="N768" s="182"/>
      <c r="O768" s="182"/>
      <c r="P768" s="182"/>
      <c r="Q768" s="182"/>
      <c r="R768" s="182"/>
      <c r="S768" s="182"/>
      <c r="T768" s="182"/>
      <c r="U768" s="182"/>
      <c r="V768" s="182"/>
      <c r="W768" s="182"/>
      <c r="X768" s="182"/>
      <c r="Y768" s="182"/>
      <c r="Z768" s="182"/>
    </row>
    <row r="769" spans="1:26" ht="11.25" x14ac:dyDescent="0.2">
      <c r="A769" s="182"/>
      <c r="B769" s="182"/>
      <c r="C769" s="182"/>
      <c r="D769" s="182"/>
      <c r="E769" s="182"/>
      <c r="F769" s="182"/>
      <c r="G769" s="182"/>
      <c r="H769" s="182"/>
      <c r="I769" s="182"/>
      <c r="J769" s="182"/>
      <c r="K769" s="182"/>
      <c r="L769" s="182"/>
      <c r="M769" s="182"/>
      <c r="N769" s="182"/>
      <c r="O769" s="182"/>
      <c r="P769" s="182"/>
      <c r="Q769" s="182"/>
      <c r="R769" s="182"/>
      <c r="S769" s="182"/>
      <c r="T769" s="182"/>
      <c r="U769" s="182"/>
      <c r="V769" s="182"/>
      <c r="W769" s="182"/>
      <c r="X769" s="182"/>
      <c r="Y769" s="182"/>
      <c r="Z769" s="182"/>
    </row>
    <row r="770" spans="1:26" ht="11.25" x14ac:dyDescent="0.2">
      <c r="A770" s="182"/>
      <c r="B770" s="182"/>
      <c r="C770" s="182"/>
      <c r="D770" s="182"/>
      <c r="E770" s="182"/>
      <c r="F770" s="182"/>
      <c r="G770" s="182"/>
      <c r="H770" s="182"/>
      <c r="I770" s="182"/>
      <c r="J770" s="182"/>
      <c r="K770" s="182"/>
      <c r="L770" s="182"/>
      <c r="M770" s="182"/>
      <c r="N770" s="182"/>
      <c r="O770" s="182"/>
      <c r="P770" s="182"/>
      <c r="Q770" s="182"/>
      <c r="R770" s="182"/>
      <c r="S770" s="182"/>
      <c r="T770" s="182"/>
      <c r="U770" s="182"/>
      <c r="V770" s="182"/>
      <c r="W770" s="182"/>
      <c r="X770" s="182"/>
      <c r="Y770" s="182"/>
      <c r="Z770" s="182"/>
    </row>
    <row r="771" spans="1:26" ht="11.25" x14ac:dyDescent="0.2">
      <c r="A771" s="182"/>
      <c r="B771" s="182"/>
      <c r="C771" s="182"/>
      <c r="D771" s="182"/>
      <c r="E771" s="182"/>
      <c r="F771" s="182"/>
      <c r="G771" s="182"/>
      <c r="H771" s="182"/>
      <c r="I771" s="182"/>
      <c r="J771" s="182"/>
      <c r="K771" s="182"/>
      <c r="L771" s="182"/>
      <c r="M771" s="182"/>
      <c r="N771" s="182"/>
      <c r="O771" s="182"/>
      <c r="P771" s="182"/>
      <c r="Q771" s="182"/>
      <c r="R771" s="182"/>
      <c r="S771" s="182"/>
      <c r="T771" s="182"/>
      <c r="U771" s="182"/>
      <c r="V771" s="182"/>
      <c r="W771" s="182"/>
      <c r="X771" s="182"/>
      <c r="Y771" s="182"/>
      <c r="Z771" s="182"/>
    </row>
    <row r="772" spans="1:26" ht="11.25" x14ac:dyDescent="0.2">
      <c r="A772" s="182"/>
      <c r="B772" s="182"/>
      <c r="C772" s="182"/>
      <c r="D772" s="182"/>
      <c r="E772" s="182"/>
      <c r="F772" s="182"/>
      <c r="G772" s="182"/>
      <c r="H772" s="182"/>
      <c r="I772" s="182"/>
      <c r="J772" s="182"/>
      <c r="K772" s="182"/>
      <c r="L772" s="182"/>
      <c r="M772" s="182"/>
      <c r="N772" s="182"/>
      <c r="O772" s="182"/>
      <c r="P772" s="182"/>
      <c r="Q772" s="182"/>
      <c r="R772" s="182"/>
      <c r="S772" s="182"/>
      <c r="T772" s="182"/>
      <c r="U772" s="182"/>
      <c r="V772" s="182"/>
      <c r="W772" s="182"/>
      <c r="X772" s="182"/>
      <c r="Y772" s="182"/>
      <c r="Z772" s="182"/>
    </row>
    <row r="773" spans="1:26" ht="11.25" x14ac:dyDescent="0.2">
      <c r="A773" s="182"/>
      <c r="B773" s="182"/>
      <c r="C773" s="182"/>
      <c r="D773" s="182"/>
      <c r="E773" s="182"/>
      <c r="F773" s="182"/>
      <c r="G773" s="182"/>
      <c r="H773" s="182"/>
      <c r="I773" s="182"/>
      <c r="J773" s="182"/>
      <c r="K773" s="182"/>
      <c r="L773" s="182"/>
      <c r="M773" s="182"/>
      <c r="N773" s="182"/>
      <c r="O773" s="182"/>
      <c r="P773" s="182"/>
      <c r="Q773" s="182"/>
      <c r="R773" s="182"/>
      <c r="S773" s="182"/>
      <c r="T773" s="182"/>
      <c r="U773" s="182"/>
      <c r="V773" s="182"/>
      <c r="W773" s="182"/>
      <c r="X773" s="182"/>
      <c r="Y773" s="182"/>
      <c r="Z773" s="182"/>
    </row>
    <row r="774" spans="1:26" ht="11.25" x14ac:dyDescent="0.2">
      <c r="A774" s="182"/>
      <c r="B774" s="182"/>
      <c r="C774" s="182"/>
      <c r="D774" s="182"/>
      <c r="E774" s="182"/>
      <c r="F774" s="182"/>
      <c r="G774" s="182"/>
      <c r="H774" s="182"/>
      <c r="I774" s="182"/>
      <c r="J774" s="182"/>
      <c r="K774" s="182"/>
      <c r="L774" s="182"/>
      <c r="M774" s="182"/>
      <c r="N774" s="182"/>
      <c r="O774" s="182"/>
      <c r="P774" s="182"/>
      <c r="Q774" s="182"/>
      <c r="R774" s="182"/>
      <c r="S774" s="182"/>
      <c r="T774" s="182"/>
      <c r="U774" s="182"/>
      <c r="V774" s="182"/>
      <c r="W774" s="182"/>
      <c r="X774" s="182"/>
      <c r="Y774" s="182"/>
      <c r="Z774" s="182"/>
    </row>
    <row r="775" spans="1:26" ht="11.25" x14ac:dyDescent="0.2">
      <c r="A775" s="182"/>
      <c r="B775" s="182"/>
      <c r="C775" s="182"/>
      <c r="D775" s="182"/>
      <c r="E775" s="182"/>
      <c r="F775" s="182"/>
      <c r="G775" s="182"/>
      <c r="H775" s="182"/>
      <c r="I775" s="182"/>
      <c r="J775" s="182"/>
      <c r="K775" s="182"/>
      <c r="L775" s="182"/>
      <c r="M775" s="182"/>
      <c r="N775" s="182"/>
      <c r="O775" s="182"/>
      <c r="P775" s="182"/>
      <c r="Q775" s="182"/>
      <c r="R775" s="182"/>
      <c r="S775" s="182"/>
      <c r="T775" s="182"/>
      <c r="U775" s="182"/>
      <c r="V775" s="182"/>
      <c r="W775" s="182"/>
      <c r="X775" s="182"/>
      <c r="Y775" s="182"/>
      <c r="Z775" s="182"/>
    </row>
    <row r="776" spans="1:26" ht="11.25" x14ac:dyDescent="0.2">
      <c r="A776" s="182"/>
      <c r="B776" s="182"/>
      <c r="C776" s="182"/>
      <c r="D776" s="182"/>
      <c r="E776" s="182"/>
      <c r="F776" s="182"/>
      <c r="G776" s="182"/>
      <c r="H776" s="182"/>
      <c r="I776" s="182"/>
      <c r="J776" s="182"/>
      <c r="K776" s="182"/>
      <c r="L776" s="182"/>
      <c r="M776" s="182"/>
      <c r="N776" s="182"/>
      <c r="O776" s="182"/>
      <c r="P776" s="182"/>
      <c r="Q776" s="182"/>
      <c r="R776" s="182"/>
      <c r="S776" s="182"/>
      <c r="T776" s="182"/>
      <c r="U776" s="182"/>
      <c r="V776" s="182"/>
      <c r="W776" s="182"/>
      <c r="X776" s="182"/>
      <c r="Y776" s="182"/>
      <c r="Z776" s="182"/>
    </row>
    <row r="777" spans="1:26" ht="11.25" x14ac:dyDescent="0.2">
      <c r="A777" s="182"/>
      <c r="B777" s="182"/>
      <c r="C777" s="182"/>
      <c r="D777" s="182"/>
      <c r="E777" s="182"/>
      <c r="F777" s="182"/>
      <c r="G777" s="182"/>
      <c r="H777" s="182"/>
      <c r="I777" s="182"/>
      <c r="J777" s="182"/>
      <c r="K777" s="182"/>
      <c r="L777" s="182"/>
      <c r="M777" s="182"/>
      <c r="N777" s="182"/>
      <c r="O777" s="182"/>
      <c r="P777" s="182"/>
      <c r="Q777" s="182"/>
      <c r="R777" s="182"/>
      <c r="S777" s="182"/>
      <c r="T777" s="182"/>
      <c r="U777" s="182"/>
      <c r="V777" s="182"/>
      <c r="W777" s="182"/>
      <c r="X777" s="182"/>
      <c r="Y777" s="182"/>
      <c r="Z777" s="182"/>
    </row>
    <row r="778" spans="1:26" ht="11.25" x14ac:dyDescent="0.2">
      <c r="A778" s="182"/>
      <c r="B778" s="182"/>
      <c r="C778" s="182"/>
      <c r="D778" s="182"/>
      <c r="E778" s="182"/>
      <c r="F778" s="182"/>
      <c r="G778" s="182"/>
      <c r="H778" s="182"/>
      <c r="I778" s="182"/>
      <c r="J778" s="182"/>
      <c r="K778" s="182"/>
      <c r="L778" s="182"/>
      <c r="M778" s="182"/>
      <c r="N778" s="182"/>
      <c r="O778" s="182"/>
      <c r="P778" s="182"/>
      <c r="Q778" s="182"/>
      <c r="R778" s="182"/>
      <c r="S778" s="182"/>
      <c r="T778" s="182"/>
      <c r="U778" s="182"/>
      <c r="V778" s="182"/>
      <c r="W778" s="182"/>
      <c r="X778" s="182"/>
      <c r="Y778" s="182"/>
      <c r="Z778" s="182"/>
    </row>
    <row r="779" spans="1:26" ht="11.25" x14ac:dyDescent="0.2">
      <c r="A779" s="182"/>
      <c r="B779" s="182"/>
      <c r="C779" s="182"/>
      <c r="D779" s="182"/>
      <c r="E779" s="182"/>
      <c r="F779" s="182"/>
      <c r="G779" s="182"/>
      <c r="H779" s="182"/>
      <c r="I779" s="182"/>
      <c r="J779" s="182"/>
      <c r="K779" s="182"/>
      <c r="L779" s="182"/>
      <c r="M779" s="182"/>
      <c r="N779" s="182"/>
      <c r="O779" s="182"/>
      <c r="P779" s="182"/>
      <c r="Q779" s="182"/>
      <c r="R779" s="182"/>
      <c r="S779" s="182"/>
      <c r="T779" s="182"/>
      <c r="U779" s="182"/>
      <c r="V779" s="182"/>
      <c r="W779" s="182"/>
      <c r="X779" s="182"/>
      <c r="Y779" s="182"/>
      <c r="Z779" s="182"/>
    </row>
    <row r="780" spans="1:26" ht="11.25" x14ac:dyDescent="0.2">
      <c r="A780" s="182"/>
      <c r="B780" s="182"/>
      <c r="C780" s="182"/>
      <c r="D780" s="182"/>
      <c r="E780" s="182"/>
      <c r="F780" s="182"/>
      <c r="G780" s="182"/>
      <c r="H780" s="182"/>
      <c r="I780" s="182"/>
      <c r="J780" s="182"/>
      <c r="K780" s="182"/>
      <c r="L780" s="182"/>
      <c r="M780" s="182"/>
      <c r="N780" s="182"/>
      <c r="O780" s="182"/>
      <c r="P780" s="182"/>
      <c r="Q780" s="182"/>
      <c r="R780" s="182"/>
      <c r="S780" s="182"/>
      <c r="T780" s="182"/>
      <c r="U780" s="182"/>
      <c r="V780" s="182"/>
      <c r="W780" s="182"/>
      <c r="X780" s="182"/>
      <c r="Y780" s="182"/>
      <c r="Z780" s="182"/>
    </row>
    <row r="781" spans="1:26" ht="11.25" x14ac:dyDescent="0.2">
      <c r="A781" s="182"/>
      <c r="B781" s="182"/>
      <c r="C781" s="182"/>
      <c r="D781" s="182"/>
      <c r="E781" s="182"/>
      <c r="F781" s="182"/>
      <c r="G781" s="182"/>
      <c r="H781" s="182"/>
      <c r="I781" s="182"/>
      <c r="J781" s="182"/>
      <c r="K781" s="182"/>
      <c r="L781" s="182"/>
      <c r="M781" s="182"/>
      <c r="N781" s="182"/>
      <c r="O781" s="182"/>
      <c r="P781" s="182"/>
      <c r="Q781" s="182"/>
      <c r="R781" s="182"/>
      <c r="S781" s="182"/>
      <c r="T781" s="182"/>
      <c r="U781" s="182"/>
      <c r="V781" s="182"/>
      <c r="W781" s="182"/>
      <c r="X781" s="182"/>
      <c r="Y781" s="182"/>
      <c r="Z781" s="182"/>
    </row>
    <row r="782" spans="1:26" ht="11.25" x14ac:dyDescent="0.2">
      <c r="A782" s="182"/>
      <c r="B782" s="182"/>
      <c r="C782" s="182"/>
      <c r="D782" s="182"/>
      <c r="E782" s="182"/>
      <c r="F782" s="182"/>
      <c r="G782" s="182"/>
      <c r="H782" s="182"/>
      <c r="I782" s="182"/>
      <c r="J782" s="182"/>
      <c r="K782" s="182"/>
      <c r="L782" s="182"/>
      <c r="M782" s="182"/>
      <c r="N782" s="182"/>
      <c r="O782" s="182"/>
      <c r="P782" s="182"/>
      <c r="Q782" s="182"/>
      <c r="R782" s="182"/>
      <c r="S782" s="182"/>
      <c r="T782" s="182"/>
      <c r="U782" s="182"/>
      <c r="V782" s="182"/>
      <c r="W782" s="182"/>
      <c r="X782" s="182"/>
      <c r="Y782" s="182"/>
      <c r="Z782" s="182"/>
    </row>
    <row r="783" spans="1:26" ht="11.25" x14ac:dyDescent="0.2">
      <c r="A783" s="182"/>
      <c r="B783" s="182"/>
      <c r="C783" s="182"/>
      <c r="D783" s="182"/>
      <c r="E783" s="182"/>
      <c r="F783" s="182"/>
      <c r="G783" s="182"/>
      <c r="H783" s="182"/>
      <c r="I783" s="182"/>
      <c r="J783" s="182"/>
      <c r="K783" s="182"/>
      <c r="L783" s="182"/>
      <c r="M783" s="182"/>
      <c r="N783" s="182"/>
      <c r="O783" s="182"/>
      <c r="P783" s="182"/>
      <c r="Q783" s="182"/>
      <c r="R783" s="182"/>
      <c r="S783" s="182"/>
      <c r="T783" s="182"/>
      <c r="U783" s="182"/>
      <c r="V783" s="182"/>
      <c r="W783" s="182"/>
      <c r="X783" s="182"/>
      <c r="Y783" s="182"/>
      <c r="Z783" s="182"/>
    </row>
    <row r="784" spans="1:26" ht="11.25" x14ac:dyDescent="0.2">
      <c r="A784" s="182"/>
      <c r="B784" s="182"/>
      <c r="C784" s="182"/>
      <c r="D784" s="182"/>
      <c r="E784" s="182"/>
      <c r="F784" s="182"/>
      <c r="G784" s="182"/>
      <c r="H784" s="182"/>
      <c r="I784" s="182"/>
      <c r="J784" s="182"/>
      <c r="K784" s="182"/>
      <c r="L784" s="182"/>
      <c r="M784" s="182"/>
      <c r="N784" s="182"/>
      <c r="O784" s="182"/>
      <c r="P784" s="182"/>
      <c r="Q784" s="182"/>
      <c r="R784" s="182"/>
      <c r="S784" s="182"/>
      <c r="T784" s="182"/>
      <c r="U784" s="182"/>
      <c r="V784" s="182"/>
      <c r="W784" s="182"/>
      <c r="X784" s="182"/>
      <c r="Y784" s="182"/>
      <c r="Z784" s="182"/>
    </row>
    <row r="785" spans="1:26" ht="11.25" x14ac:dyDescent="0.2">
      <c r="A785" s="182"/>
      <c r="B785" s="182"/>
      <c r="C785" s="182"/>
      <c r="D785" s="182"/>
      <c r="E785" s="182"/>
      <c r="F785" s="182"/>
      <c r="G785" s="182"/>
      <c r="H785" s="182"/>
      <c r="I785" s="182"/>
      <c r="J785" s="182"/>
      <c r="K785" s="182"/>
      <c r="L785" s="182"/>
      <c r="M785" s="182"/>
      <c r="N785" s="182"/>
      <c r="O785" s="182"/>
      <c r="P785" s="182"/>
      <c r="Q785" s="182"/>
      <c r="R785" s="182"/>
      <c r="S785" s="182"/>
      <c r="T785" s="182"/>
      <c r="U785" s="182"/>
      <c r="V785" s="182"/>
      <c r="W785" s="182"/>
      <c r="X785" s="182"/>
      <c r="Y785" s="182"/>
      <c r="Z785" s="182"/>
    </row>
    <row r="786" spans="1:26" ht="11.25" x14ac:dyDescent="0.2">
      <c r="A786" s="182"/>
      <c r="B786" s="182"/>
      <c r="C786" s="182"/>
      <c r="D786" s="182"/>
      <c r="E786" s="182"/>
      <c r="F786" s="182"/>
      <c r="G786" s="182"/>
      <c r="H786" s="182"/>
      <c r="I786" s="182"/>
      <c r="J786" s="182"/>
      <c r="K786" s="182"/>
      <c r="L786" s="182"/>
      <c r="M786" s="182"/>
      <c r="N786" s="182"/>
      <c r="O786" s="182"/>
      <c r="P786" s="182"/>
      <c r="Q786" s="182"/>
      <c r="R786" s="182"/>
      <c r="S786" s="182"/>
      <c r="T786" s="182"/>
      <c r="U786" s="182"/>
      <c r="V786" s="182"/>
      <c r="W786" s="182"/>
      <c r="X786" s="182"/>
      <c r="Y786" s="182"/>
      <c r="Z786" s="182"/>
    </row>
    <row r="787" spans="1:26" ht="11.25" x14ac:dyDescent="0.2">
      <c r="A787" s="182"/>
      <c r="B787" s="182"/>
      <c r="C787" s="182"/>
      <c r="D787" s="182"/>
      <c r="E787" s="182"/>
      <c r="F787" s="182"/>
      <c r="G787" s="182"/>
      <c r="H787" s="182"/>
      <c r="I787" s="182"/>
      <c r="J787" s="182"/>
      <c r="K787" s="182"/>
      <c r="L787" s="182"/>
      <c r="M787" s="182"/>
      <c r="N787" s="182"/>
      <c r="O787" s="182"/>
      <c r="P787" s="182"/>
      <c r="Q787" s="182"/>
      <c r="R787" s="182"/>
      <c r="S787" s="182"/>
      <c r="T787" s="182"/>
      <c r="U787" s="182"/>
      <c r="V787" s="182"/>
      <c r="W787" s="182"/>
      <c r="X787" s="182"/>
      <c r="Y787" s="182"/>
      <c r="Z787" s="182"/>
    </row>
    <row r="788" spans="1:26" ht="11.25" x14ac:dyDescent="0.2">
      <c r="A788" s="182"/>
      <c r="B788" s="182"/>
      <c r="C788" s="182"/>
      <c r="D788" s="182"/>
      <c r="E788" s="182"/>
      <c r="F788" s="182"/>
      <c r="G788" s="182"/>
      <c r="H788" s="182"/>
      <c r="I788" s="182"/>
      <c r="J788" s="182"/>
      <c r="K788" s="182"/>
      <c r="L788" s="182"/>
      <c r="M788" s="182"/>
      <c r="N788" s="182"/>
      <c r="O788" s="182"/>
      <c r="P788" s="182"/>
      <c r="Q788" s="182"/>
      <c r="R788" s="182"/>
      <c r="S788" s="182"/>
      <c r="T788" s="182"/>
      <c r="U788" s="182"/>
      <c r="V788" s="182"/>
      <c r="W788" s="182"/>
      <c r="X788" s="182"/>
      <c r="Y788" s="182"/>
      <c r="Z788" s="182"/>
    </row>
    <row r="789" spans="1:26" ht="11.25" x14ac:dyDescent="0.2">
      <c r="A789" s="182"/>
      <c r="B789" s="182"/>
      <c r="C789" s="182"/>
      <c r="D789" s="182"/>
      <c r="E789" s="182"/>
      <c r="F789" s="182"/>
      <c r="G789" s="182"/>
      <c r="H789" s="182"/>
      <c r="I789" s="182"/>
      <c r="J789" s="182"/>
      <c r="K789" s="182"/>
      <c r="L789" s="182"/>
      <c r="M789" s="182"/>
      <c r="N789" s="182"/>
      <c r="O789" s="182"/>
      <c r="P789" s="182"/>
      <c r="Q789" s="182"/>
      <c r="R789" s="182"/>
      <c r="S789" s="182"/>
      <c r="T789" s="182"/>
      <c r="U789" s="182"/>
      <c r="V789" s="182"/>
      <c r="W789" s="182"/>
      <c r="X789" s="182"/>
      <c r="Y789" s="182"/>
      <c r="Z789" s="182"/>
    </row>
    <row r="790" spans="1:26" ht="11.25" x14ac:dyDescent="0.2">
      <c r="A790" s="182"/>
      <c r="B790" s="182"/>
      <c r="C790" s="182"/>
      <c r="D790" s="182"/>
      <c r="E790" s="182"/>
      <c r="F790" s="182"/>
      <c r="G790" s="182"/>
      <c r="H790" s="182"/>
      <c r="I790" s="182"/>
      <c r="J790" s="182"/>
      <c r="K790" s="182"/>
      <c r="L790" s="182"/>
      <c r="M790" s="182"/>
      <c r="N790" s="182"/>
      <c r="O790" s="182"/>
      <c r="P790" s="182"/>
      <c r="Q790" s="182"/>
      <c r="R790" s="182"/>
      <c r="S790" s="182"/>
      <c r="T790" s="182"/>
      <c r="U790" s="182"/>
      <c r="V790" s="182"/>
      <c r="W790" s="182"/>
      <c r="X790" s="182"/>
      <c r="Y790" s="182"/>
      <c r="Z790" s="182"/>
    </row>
    <row r="791" spans="1:26" ht="11.25" x14ac:dyDescent="0.2">
      <c r="A791" s="182"/>
      <c r="B791" s="182"/>
      <c r="C791" s="182"/>
      <c r="D791" s="182"/>
      <c r="E791" s="182"/>
      <c r="F791" s="182"/>
      <c r="G791" s="182"/>
      <c r="H791" s="182"/>
      <c r="I791" s="182"/>
      <c r="J791" s="182"/>
      <c r="K791" s="182"/>
      <c r="L791" s="182"/>
      <c r="M791" s="182"/>
      <c r="N791" s="182"/>
      <c r="O791" s="182"/>
      <c r="P791" s="182"/>
      <c r="Q791" s="182"/>
      <c r="R791" s="182"/>
      <c r="S791" s="182"/>
      <c r="T791" s="182"/>
      <c r="U791" s="182"/>
      <c r="V791" s="182"/>
      <c r="W791" s="182"/>
      <c r="X791" s="182"/>
      <c r="Y791" s="182"/>
      <c r="Z791" s="182"/>
    </row>
    <row r="792" spans="1:26" ht="11.25" x14ac:dyDescent="0.2">
      <c r="A792" s="182"/>
      <c r="B792" s="182"/>
      <c r="C792" s="182"/>
      <c r="D792" s="182"/>
      <c r="E792" s="182"/>
      <c r="F792" s="182"/>
      <c r="G792" s="182"/>
      <c r="H792" s="182"/>
      <c r="I792" s="182"/>
      <c r="J792" s="182"/>
      <c r="K792" s="182"/>
      <c r="L792" s="182"/>
      <c r="M792" s="182"/>
      <c r="N792" s="182"/>
      <c r="O792" s="182"/>
      <c r="P792" s="182"/>
      <c r="Q792" s="182"/>
      <c r="R792" s="182"/>
      <c r="S792" s="182"/>
      <c r="T792" s="182"/>
      <c r="U792" s="182"/>
      <c r="V792" s="182"/>
      <c r="W792" s="182"/>
      <c r="X792" s="182"/>
      <c r="Y792" s="182"/>
      <c r="Z792" s="182"/>
    </row>
    <row r="793" spans="1:26" ht="11.25" x14ac:dyDescent="0.2">
      <c r="A793" s="182"/>
      <c r="B793" s="182"/>
      <c r="C793" s="182"/>
      <c r="D793" s="182"/>
      <c r="E793" s="182"/>
      <c r="F793" s="182"/>
      <c r="G793" s="182"/>
      <c r="H793" s="182"/>
      <c r="I793" s="182"/>
      <c r="J793" s="182"/>
      <c r="K793" s="182"/>
      <c r="L793" s="182"/>
      <c r="M793" s="182"/>
      <c r="N793" s="182"/>
      <c r="O793" s="182"/>
      <c r="P793" s="182"/>
      <c r="Q793" s="182"/>
      <c r="R793" s="182"/>
      <c r="S793" s="182"/>
      <c r="T793" s="182"/>
      <c r="U793" s="182"/>
      <c r="V793" s="182"/>
      <c r="W793" s="182"/>
      <c r="X793" s="182"/>
      <c r="Y793" s="182"/>
      <c r="Z793" s="182"/>
    </row>
    <row r="794" spans="1:26" ht="11.25" x14ac:dyDescent="0.2">
      <c r="A794" s="182"/>
      <c r="B794" s="182"/>
      <c r="C794" s="182"/>
      <c r="D794" s="182"/>
      <c r="E794" s="182"/>
      <c r="F794" s="182"/>
      <c r="G794" s="182"/>
      <c r="H794" s="182"/>
      <c r="I794" s="182"/>
      <c r="J794" s="182"/>
      <c r="K794" s="182"/>
      <c r="L794" s="182"/>
      <c r="M794" s="182"/>
      <c r="N794" s="182"/>
      <c r="O794" s="182"/>
      <c r="P794" s="182"/>
      <c r="Q794" s="182"/>
      <c r="R794" s="182"/>
      <c r="S794" s="182"/>
      <c r="T794" s="182"/>
      <c r="U794" s="182"/>
      <c r="V794" s="182"/>
      <c r="W794" s="182"/>
      <c r="X794" s="182"/>
      <c r="Y794" s="182"/>
      <c r="Z794" s="182"/>
    </row>
    <row r="795" spans="1:26" ht="11.25" x14ac:dyDescent="0.2">
      <c r="A795" s="182"/>
      <c r="B795" s="182"/>
      <c r="C795" s="18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182"/>
      <c r="Z795" s="182"/>
    </row>
    <row r="796" spans="1:26" ht="11.25" x14ac:dyDescent="0.2">
      <c r="A796" s="182"/>
      <c r="B796" s="182"/>
      <c r="C796" s="182"/>
      <c r="D796" s="182"/>
      <c r="E796" s="182"/>
      <c r="F796" s="182"/>
      <c r="G796" s="182"/>
      <c r="H796" s="182"/>
      <c r="I796" s="182"/>
      <c r="J796" s="182"/>
      <c r="K796" s="182"/>
      <c r="L796" s="182"/>
      <c r="M796" s="182"/>
      <c r="N796" s="182"/>
      <c r="O796" s="182"/>
      <c r="P796" s="182"/>
      <c r="Q796" s="182"/>
      <c r="R796" s="182"/>
      <c r="S796" s="182"/>
      <c r="T796" s="182"/>
      <c r="U796" s="182"/>
      <c r="V796" s="182"/>
      <c r="W796" s="182"/>
      <c r="X796" s="182"/>
      <c r="Y796" s="182"/>
      <c r="Z796" s="182"/>
    </row>
    <row r="797" spans="1:26" ht="11.25" x14ac:dyDescent="0.2">
      <c r="A797" s="182"/>
      <c r="B797" s="182"/>
      <c r="C797" s="182"/>
      <c r="D797" s="182"/>
      <c r="E797" s="182"/>
      <c r="F797" s="182"/>
      <c r="G797" s="182"/>
      <c r="H797" s="182"/>
      <c r="I797" s="182"/>
      <c r="J797" s="182"/>
      <c r="K797" s="182"/>
      <c r="L797" s="182"/>
      <c r="M797" s="182"/>
      <c r="N797" s="182"/>
      <c r="O797" s="182"/>
      <c r="P797" s="182"/>
      <c r="Q797" s="182"/>
      <c r="R797" s="182"/>
      <c r="S797" s="182"/>
      <c r="T797" s="182"/>
      <c r="U797" s="182"/>
      <c r="V797" s="182"/>
      <c r="W797" s="182"/>
      <c r="X797" s="182"/>
      <c r="Y797" s="182"/>
      <c r="Z797" s="182"/>
    </row>
    <row r="798" spans="1:26" ht="11.25" x14ac:dyDescent="0.2">
      <c r="A798" s="182"/>
      <c r="B798" s="182"/>
      <c r="C798" s="182"/>
      <c r="D798" s="182"/>
      <c r="E798" s="182"/>
      <c r="F798" s="182"/>
      <c r="G798" s="182"/>
      <c r="H798" s="182"/>
      <c r="I798" s="182"/>
      <c r="J798" s="182"/>
      <c r="K798" s="182"/>
      <c r="L798" s="182"/>
      <c r="M798" s="182"/>
      <c r="N798" s="182"/>
      <c r="O798" s="182"/>
      <c r="P798" s="182"/>
      <c r="Q798" s="182"/>
      <c r="R798" s="182"/>
      <c r="S798" s="182"/>
      <c r="T798" s="182"/>
      <c r="U798" s="182"/>
      <c r="V798" s="182"/>
      <c r="W798" s="182"/>
      <c r="X798" s="182"/>
      <c r="Y798" s="182"/>
      <c r="Z798" s="182"/>
    </row>
    <row r="799" spans="1:26" ht="11.25" x14ac:dyDescent="0.2">
      <c r="A799" s="182"/>
      <c r="B799" s="182"/>
      <c r="C799" s="182"/>
      <c r="D799" s="182"/>
      <c r="E799" s="182"/>
      <c r="F799" s="182"/>
      <c r="G799" s="182"/>
      <c r="H799" s="182"/>
      <c r="I799" s="182"/>
      <c r="J799" s="182"/>
      <c r="K799" s="182"/>
      <c r="L799" s="182"/>
      <c r="M799" s="182"/>
      <c r="N799" s="182"/>
      <c r="O799" s="182"/>
      <c r="P799" s="182"/>
      <c r="Q799" s="182"/>
      <c r="R799" s="182"/>
      <c r="S799" s="182"/>
      <c r="T799" s="182"/>
      <c r="U799" s="182"/>
      <c r="V799" s="182"/>
      <c r="W799" s="182"/>
      <c r="X799" s="182"/>
      <c r="Y799" s="182"/>
      <c r="Z799" s="182"/>
    </row>
    <row r="800" spans="1:26" ht="11.25" x14ac:dyDescent="0.2">
      <c r="A800" s="182"/>
      <c r="B800" s="182"/>
      <c r="C800" s="182"/>
      <c r="D800" s="182"/>
      <c r="E800" s="182"/>
      <c r="F800" s="182"/>
      <c r="G800" s="182"/>
      <c r="H800" s="182"/>
      <c r="I800" s="182"/>
      <c r="J800" s="182"/>
      <c r="K800" s="182"/>
      <c r="L800" s="182"/>
      <c r="M800" s="182"/>
      <c r="N800" s="182"/>
      <c r="O800" s="182"/>
      <c r="P800" s="182"/>
      <c r="Q800" s="182"/>
      <c r="R800" s="182"/>
      <c r="S800" s="182"/>
      <c r="T800" s="182"/>
      <c r="U800" s="182"/>
      <c r="V800" s="182"/>
      <c r="W800" s="182"/>
      <c r="X800" s="182"/>
      <c r="Y800" s="182"/>
      <c r="Z800" s="182"/>
    </row>
    <row r="801" spans="1:26" ht="11.25" x14ac:dyDescent="0.2">
      <c r="A801" s="182"/>
      <c r="B801" s="182"/>
      <c r="C801" s="182"/>
      <c r="D801" s="182"/>
      <c r="E801" s="182"/>
      <c r="F801" s="182"/>
      <c r="G801" s="182"/>
      <c r="H801" s="182"/>
      <c r="I801" s="182"/>
      <c r="J801" s="182"/>
      <c r="K801" s="182"/>
      <c r="L801" s="182"/>
      <c r="M801" s="182"/>
      <c r="N801" s="182"/>
      <c r="O801" s="182"/>
      <c r="P801" s="182"/>
      <c r="Q801" s="182"/>
      <c r="R801" s="182"/>
      <c r="S801" s="182"/>
      <c r="T801" s="182"/>
      <c r="U801" s="182"/>
      <c r="V801" s="182"/>
      <c r="W801" s="182"/>
      <c r="X801" s="182"/>
      <c r="Y801" s="182"/>
      <c r="Z801" s="182"/>
    </row>
    <row r="802" spans="1:26" ht="11.25" x14ac:dyDescent="0.2">
      <c r="A802" s="182"/>
      <c r="B802" s="182"/>
      <c r="C802" s="182"/>
      <c r="D802" s="182"/>
      <c r="E802" s="182"/>
      <c r="F802" s="182"/>
      <c r="G802" s="182"/>
      <c r="H802" s="182"/>
      <c r="I802" s="182"/>
      <c r="J802" s="182"/>
      <c r="K802" s="182"/>
      <c r="L802" s="182"/>
      <c r="M802" s="182"/>
      <c r="N802" s="182"/>
      <c r="O802" s="182"/>
      <c r="P802" s="182"/>
      <c r="Q802" s="182"/>
      <c r="R802" s="182"/>
      <c r="S802" s="182"/>
      <c r="T802" s="182"/>
      <c r="U802" s="182"/>
      <c r="V802" s="182"/>
      <c r="W802" s="182"/>
      <c r="X802" s="182"/>
      <c r="Y802" s="182"/>
      <c r="Z802" s="182"/>
    </row>
    <row r="803" spans="1:26" ht="11.25" x14ac:dyDescent="0.2">
      <c r="A803" s="182"/>
      <c r="B803" s="182"/>
      <c r="C803" s="182"/>
      <c r="D803" s="182"/>
      <c r="E803" s="182"/>
      <c r="F803" s="182"/>
      <c r="G803" s="182"/>
      <c r="H803" s="182"/>
      <c r="I803" s="182"/>
      <c r="J803" s="182"/>
      <c r="K803" s="182"/>
      <c r="L803" s="182"/>
      <c r="M803" s="182"/>
      <c r="N803" s="182"/>
      <c r="O803" s="182"/>
      <c r="P803" s="182"/>
      <c r="Q803" s="182"/>
      <c r="R803" s="182"/>
      <c r="S803" s="182"/>
      <c r="T803" s="182"/>
      <c r="U803" s="182"/>
      <c r="V803" s="182"/>
      <c r="W803" s="182"/>
      <c r="X803" s="182"/>
      <c r="Y803" s="182"/>
      <c r="Z803" s="182"/>
    </row>
    <row r="804" spans="1:26" ht="11.25" x14ac:dyDescent="0.2">
      <c r="A804" s="182"/>
      <c r="B804" s="182"/>
      <c r="C804" s="182"/>
      <c r="D804" s="182"/>
      <c r="E804" s="182"/>
      <c r="F804" s="182"/>
      <c r="G804" s="182"/>
      <c r="H804" s="182"/>
      <c r="I804" s="182"/>
      <c r="J804" s="182"/>
      <c r="K804" s="182"/>
      <c r="L804" s="182"/>
      <c r="M804" s="182"/>
      <c r="N804" s="182"/>
      <c r="O804" s="182"/>
      <c r="P804" s="182"/>
      <c r="Q804" s="182"/>
      <c r="R804" s="182"/>
      <c r="S804" s="182"/>
      <c r="T804" s="182"/>
      <c r="U804" s="182"/>
      <c r="V804" s="182"/>
      <c r="W804" s="182"/>
      <c r="X804" s="182"/>
      <c r="Y804" s="182"/>
      <c r="Z804" s="182"/>
    </row>
    <row r="805" spans="1:26" ht="11.25" x14ac:dyDescent="0.2">
      <c r="A805" s="182"/>
      <c r="B805" s="182"/>
      <c r="C805" s="182"/>
      <c r="D805" s="182"/>
      <c r="E805" s="182"/>
      <c r="F805" s="182"/>
      <c r="G805" s="182"/>
      <c r="H805" s="182"/>
      <c r="I805" s="182"/>
      <c r="J805" s="182"/>
      <c r="K805" s="182"/>
      <c r="L805" s="182"/>
      <c r="M805" s="182"/>
      <c r="N805" s="182"/>
      <c r="O805" s="182"/>
      <c r="P805" s="182"/>
      <c r="Q805" s="182"/>
      <c r="R805" s="182"/>
      <c r="S805" s="182"/>
      <c r="T805" s="182"/>
      <c r="U805" s="182"/>
      <c r="V805" s="182"/>
      <c r="W805" s="182"/>
      <c r="X805" s="182"/>
      <c r="Y805" s="182"/>
      <c r="Z805" s="182"/>
    </row>
    <row r="806" spans="1:26" ht="11.25" x14ac:dyDescent="0.2">
      <c r="A806" s="182"/>
      <c r="B806" s="182"/>
      <c r="C806" s="182"/>
      <c r="D806" s="182"/>
      <c r="E806" s="182"/>
      <c r="F806" s="182"/>
      <c r="G806" s="182"/>
      <c r="H806" s="182"/>
      <c r="I806" s="182"/>
      <c r="J806" s="182"/>
      <c r="K806" s="182"/>
      <c r="L806" s="182"/>
      <c r="M806" s="182"/>
      <c r="N806" s="182"/>
      <c r="O806" s="182"/>
      <c r="P806" s="182"/>
      <c r="Q806" s="182"/>
      <c r="R806" s="182"/>
      <c r="S806" s="182"/>
      <c r="T806" s="182"/>
      <c r="U806" s="182"/>
      <c r="V806" s="182"/>
      <c r="W806" s="182"/>
      <c r="X806" s="182"/>
      <c r="Y806" s="182"/>
      <c r="Z806" s="182"/>
    </row>
    <row r="807" spans="1:26" ht="11.25" x14ac:dyDescent="0.2">
      <c r="A807" s="182"/>
      <c r="B807" s="182"/>
      <c r="C807" s="182"/>
      <c r="D807" s="182"/>
      <c r="E807" s="182"/>
      <c r="F807" s="182"/>
      <c r="G807" s="182"/>
      <c r="H807" s="182"/>
      <c r="I807" s="182"/>
      <c r="J807" s="182"/>
      <c r="K807" s="182"/>
      <c r="L807" s="182"/>
      <c r="M807" s="182"/>
      <c r="N807" s="182"/>
      <c r="O807" s="182"/>
      <c r="P807" s="182"/>
      <c r="Q807" s="182"/>
      <c r="R807" s="182"/>
      <c r="S807" s="182"/>
      <c r="T807" s="182"/>
      <c r="U807" s="182"/>
      <c r="V807" s="182"/>
      <c r="W807" s="182"/>
      <c r="X807" s="182"/>
      <c r="Y807" s="182"/>
      <c r="Z807" s="182"/>
    </row>
    <row r="808" spans="1:26" ht="11.25" x14ac:dyDescent="0.2">
      <c r="A808" s="182"/>
      <c r="B808" s="182"/>
      <c r="C808" s="182"/>
      <c r="D808" s="182"/>
      <c r="E808" s="182"/>
      <c r="F808" s="182"/>
      <c r="G808" s="182"/>
      <c r="H808" s="182"/>
      <c r="I808" s="182"/>
      <c r="J808" s="182"/>
      <c r="K808" s="182"/>
      <c r="L808" s="182"/>
      <c r="M808" s="182"/>
      <c r="N808" s="182"/>
      <c r="O808" s="182"/>
      <c r="P808" s="182"/>
      <c r="Q808" s="182"/>
      <c r="R808" s="182"/>
      <c r="S808" s="182"/>
      <c r="T808" s="182"/>
      <c r="U808" s="182"/>
      <c r="V808" s="182"/>
      <c r="W808" s="182"/>
      <c r="X808" s="182"/>
      <c r="Y808" s="182"/>
      <c r="Z808" s="182"/>
    </row>
    <row r="809" spans="1:26" ht="11.25" x14ac:dyDescent="0.2">
      <c r="A809" s="182"/>
      <c r="B809" s="182"/>
      <c r="C809" s="182"/>
      <c r="D809" s="182"/>
      <c r="E809" s="182"/>
      <c r="F809" s="182"/>
      <c r="G809" s="182"/>
      <c r="H809" s="182"/>
      <c r="I809" s="182"/>
      <c r="J809" s="182"/>
      <c r="K809" s="182"/>
      <c r="L809" s="182"/>
      <c r="M809" s="182"/>
      <c r="N809" s="182"/>
      <c r="O809" s="182"/>
      <c r="P809" s="182"/>
      <c r="Q809" s="182"/>
      <c r="R809" s="182"/>
      <c r="S809" s="182"/>
      <c r="T809" s="182"/>
      <c r="U809" s="182"/>
      <c r="V809" s="182"/>
      <c r="W809" s="182"/>
      <c r="X809" s="182"/>
      <c r="Y809" s="182"/>
      <c r="Z809" s="182"/>
    </row>
    <row r="810" spans="1:26" ht="11.25" x14ac:dyDescent="0.2">
      <c r="A810" s="182"/>
      <c r="B810" s="182"/>
      <c r="C810" s="182"/>
      <c r="D810" s="182"/>
      <c r="E810" s="182"/>
      <c r="F810" s="182"/>
      <c r="G810" s="182"/>
      <c r="H810" s="182"/>
      <c r="I810" s="182"/>
      <c r="J810" s="182"/>
      <c r="K810" s="182"/>
      <c r="L810" s="182"/>
      <c r="M810" s="182"/>
      <c r="N810" s="182"/>
      <c r="O810" s="182"/>
      <c r="P810" s="182"/>
      <c r="Q810" s="182"/>
      <c r="R810" s="182"/>
      <c r="S810" s="182"/>
      <c r="T810" s="182"/>
      <c r="U810" s="182"/>
      <c r="V810" s="182"/>
      <c r="W810" s="182"/>
      <c r="X810" s="182"/>
      <c r="Y810" s="182"/>
      <c r="Z810" s="182"/>
    </row>
    <row r="811" spans="1:26" ht="11.25" x14ac:dyDescent="0.2">
      <c r="A811" s="182"/>
      <c r="B811" s="182"/>
      <c r="C811" s="182"/>
      <c r="D811" s="182"/>
      <c r="E811" s="182"/>
      <c r="F811" s="182"/>
      <c r="G811" s="182"/>
      <c r="H811" s="182"/>
      <c r="I811" s="182"/>
      <c r="J811" s="182"/>
      <c r="K811" s="182"/>
      <c r="L811" s="182"/>
      <c r="M811" s="182"/>
      <c r="N811" s="182"/>
      <c r="O811" s="182"/>
      <c r="P811" s="182"/>
      <c r="Q811" s="182"/>
      <c r="R811" s="182"/>
      <c r="S811" s="182"/>
      <c r="T811" s="182"/>
      <c r="U811" s="182"/>
      <c r="V811" s="182"/>
      <c r="W811" s="182"/>
      <c r="X811" s="182"/>
      <c r="Y811" s="182"/>
      <c r="Z811" s="182"/>
    </row>
    <row r="812" spans="1:26" ht="11.25" x14ac:dyDescent="0.2">
      <c r="A812" s="182"/>
      <c r="B812" s="182"/>
      <c r="C812" s="182"/>
      <c r="D812" s="182"/>
      <c r="E812" s="182"/>
      <c r="F812" s="182"/>
      <c r="G812" s="182"/>
      <c r="H812" s="182"/>
      <c r="I812" s="182"/>
      <c r="J812" s="182"/>
      <c r="K812" s="182"/>
      <c r="L812" s="182"/>
      <c r="M812" s="182"/>
      <c r="N812" s="182"/>
      <c r="O812" s="182"/>
      <c r="P812" s="182"/>
      <c r="Q812" s="182"/>
      <c r="R812" s="182"/>
      <c r="S812" s="182"/>
      <c r="T812" s="182"/>
      <c r="U812" s="182"/>
      <c r="V812" s="182"/>
      <c r="W812" s="182"/>
      <c r="X812" s="182"/>
      <c r="Y812" s="182"/>
      <c r="Z812" s="182"/>
    </row>
    <row r="813" spans="1:26" ht="11.25" x14ac:dyDescent="0.2">
      <c r="A813" s="182"/>
      <c r="B813" s="182"/>
      <c r="C813" s="182"/>
      <c r="D813" s="182"/>
      <c r="E813" s="182"/>
      <c r="F813" s="182"/>
      <c r="G813" s="182"/>
      <c r="H813" s="182"/>
      <c r="I813" s="182"/>
      <c r="J813" s="182"/>
      <c r="K813" s="182"/>
      <c r="L813" s="182"/>
      <c r="M813" s="182"/>
      <c r="N813" s="182"/>
      <c r="O813" s="182"/>
      <c r="P813" s="182"/>
      <c r="Q813" s="182"/>
      <c r="R813" s="182"/>
      <c r="S813" s="182"/>
      <c r="T813" s="182"/>
      <c r="U813" s="182"/>
      <c r="V813" s="182"/>
      <c r="W813" s="182"/>
      <c r="X813" s="182"/>
      <c r="Y813" s="182"/>
      <c r="Z813" s="182"/>
    </row>
    <row r="814" spans="1:26" ht="11.25" x14ac:dyDescent="0.2">
      <c r="A814" s="182"/>
      <c r="B814" s="182"/>
      <c r="C814" s="182"/>
      <c r="D814" s="182"/>
      <c r="E814" s="182"/>
      <c r="F814" s="182"/>
      <c r="G814" s="182"/>
      <c r="H814" s="182"/>
      <c r="I814" s="182"/>
      <c r="J814" s="182"/>
      <c r="K814" s="182"/>
      <c r="L814" s="182"/>
      <c r="M814" s="182"/>
      <c r="N814" s="182"/>
      <c r="O814" s="182"/>
      <c r="P814" s="182"/>
      <c r="Q814" s="182"/>
      <c r="R814" s="182"/>
      <c r="S814" s="182"/>
      <c r="T814" s="182"/>
      <c r="U814" s="182"/>
      <c r="V814" s="182"/>
      <c r="W814" s="182"/>
      <c r="X814" s="182"/>
      <c r="Y814" s="182"/>
      <c r="Z814" s="182"/>
    </row>
    <row r="815" spans="1:26" ht="11.25" x14ac:dyDescent="0.2">
      <c r="A815" s="182"/>
      <c r="B815" s="182"/>
      <c r="C815" s="182"/>
      <c r="D815" s="182"/>
      <c r="E815" s="182"/>
      <c r="F815" s="182"/>
      <c r="G815" s="182"/>
      <c r="H815" s="182"/>
      <c r="I815" s="182"/>
      <c r="J815" s="182"/>
      <c r="K815" s="182"/>
      <c r="L815" s="182"/>
      <c r="M815" s="182"/>
      <c r="N815" s="182"/>
      <c r="O815" s="182"/>
      <c r="P815" s="182"/>
      <c r="Q815" s="182"/>
      <c r="R815" s="182"/>
      <c r="S815" s="182"/>
      <c r="T815" s="182"/>
      <c r="U815" s="182"/>
      <c r="V815" s="182"/>
      <c r="W815" s="182"/>
      <c r="X815" s="182"/>
      <c r="Y815" s="182"/>
      <c r="Z815" s="182"/>
    </row>
    <row r="816" spans="1:26" ht="11.25" x14ac:dyDescent="0.2">
      <c r="A816" s="182"/>
      <c r="B816" s="182"/>
      <c r="C816" s="182"/>
      <c r="D816" s="182"/>
      <c r="E816" s="182"/>
      <c r="F816" s="182"/>
      <c r="G816" s="182"/>
      <c r="H816" s="182"/>
      <c r="I816" s="182"/>
      <c r="J816" s="182"/>
      <c r="K816" s="182"/>
      <c r="L816" s="182"/>
      <c r="M816" s="182"/>
      <c r="N816" s="182"/>
      <c r="O816" s="182"/>
      <c r="P816" s="182"/>
      <c r="Q816" s="182"/>
      <c r="R816" s="182"/>
      <c r="S816" s="182"/>
      <c r="T816" s="182"/>
      <c r="U816" s="182"/>
      <c r="V816" s="182"/>
      <c r="W816" s="182"/>
      <c r="X816" s="182"/>
      <c r="Y816" s="182"/>
      <c r="Z816" s="182"/>
    </row>
    <row r="817" spans="1:26" ht="11.25" x14ac:dyDescent="0.2">
      <c r="A817" s="182"/>
      <c r="B817" s="182"/>
      <c r="C817" s="182"/>
      <c r="D817" s="182"/>
      <c r="E817" s="182"/>
      <c r="F817" s="182"/>
      <c r="G817" s="182"/>
      <c r="H817" s="182"/>
      <c r="I817" s="182"/>
      <c r="J817" s="182"/>
      <c r="K817" s="182"/>
      <c r="L817" s="182"/>
      <c r="M817" s="182"/>
      <c r="N817" s="182"/>
      <c r="O817" s="182"/>
      <c r="P817" s="182"/>
      <c r="Q817" s="182"/>
      <c r="R817" s="182"/>
      <c r="S817" s="182"/>
      <c r="T817" s="182"/>
      <c r="U817" s="182"/>
      <c r="V817" s="182"/>
      <c r="W817" s="182"/>
      <c r="X817" s="182"/>
      <c r="Y817" s="182"/>
      <c r="Z817" s="182"/>
    </row>
    <row r="818" spans="1:26" ht="11.25" x14ac:dyDescent="0.2">
      <c r="A818" s="182"/>
      <c r="B818" s="182"/>
      <c r="C818" s="182"/>
      <c r="D818" s="182"/>
      <c r="E818" s="182"/>
      <c r="F818" s="182"/>
      <c r="G818" s="182"/>
      <c r="H818" s="182"/>
      <c r="I818" s="182"/>
      <c r="J818" s="182"/>
      <c r="K818" s="182"/>
      <c r="L818" s="182"/>
      <c r="M818" s="182"/>
      <c r="N818" s="182"/>
      <c r="O818" s="182"/>
      <c r="P818" s="182"/>
      <c r="Q818" s="182"/>
      <c r="R818" s="182"/>
      <c r="S818" s="182"/>
      <c r="T818" s="182"/>
      <c r="U818" s="182"/>
      <c r="V818" s="182"/>
      <c r="W818" s="182"/>
      <c r="X818" s="182"/>
      <c r="Y818" s="182"/>
      <c r="Z818" s="182"/>
    </row>
    <row r="819" spans="1:26" ht="11.25" x14ac:dyDescent="0.2">
      <c r="A819" s="182"/>
      <c r="B819" s="182"/>
      <c r="C819" s="182"/>
      <c r="D819" s="182"/>
      <c r="E819" s="182"/>
      <c r="F819" s="182"/>
      <c r="G819" s="182"/>
      <c r="H819" s="182"/>
      <c r="I819" s="182"/>
      <c r="J819" s="182"/>
      <c r="K819" s="182"/>
      <c r="L819" s="182"/>
      <c r="M819" s="182"/>
      <c r="N819" s="182"/>
      <c r="O819" s="182"/>
      <c r="P819" s="182"/>
      <c r="Q819" s="182"/>
      <c r="R819" s="182"/>
      <c r="S819" s="182"/>
      <c r="T819" s="182"/>
      <c r="U819" s="182"/>
      <c r="V819" s="182"/>
      <c r="W819" s="182"/>
      <c r="X819" s="182"/>
      <c r="Y819" s="182"/>
      <c r="Z819" s="182"/>
    </row>
    <row r="820" spans="1:26" ht="11.25" x14ac:dyDescent="0.2">
      <c r="A820" s="182"/>
      <c r="B820" s="182"/>
      <c r="C820" s="182"/>
      <c r="D820" s="182"/>
      <c r="E820" s="182"/>
      <c r="F820" s="182"/>
      <c r="G820" s="182"/>
      <c r="H820" s="182"/>
      <c r="I820" s="182"/>
      <c r="J820" s="182"/>
      <c r="K820" s="182"/>
      <c r="L820" s="182"/>
      <c r="M820" s="182"/>
      <c r="N820" s="182"/>
      <c r="O820" s="182"/>
      <c r="P820" s="182"/>
      <c r="Q820" s="182"/>
      <c r="R820" s="182"/>
      <c r="S820" s="182"/>
      <c r="T820" s="182"/>
      <c r="U820" s="182"/>
      <c r="V820" s="182"/>
      <c r="W820" s="182"/>
      <c r="X820" s="182"/>
      <c r="Y820" s="182"/>
      <c r="Z820" s="182"/>
    </row>
    <row r="821" spans="1:26" ht="11.25" x14ac:dyDescent="0.2">
      <c r="A821" s="182"/>
      <c r="B821" s="182"/>
      <c r="C821" s="182"/>
      <c r="D821" s="182"/>
      <c r="E821" s="182"/>
      <c r="F821" s="182"/>
      <c r="G821" s="182"/>
      <c r="H821" s="182"/>
      <c r="I821" s="182"/>
      <c r="J821" s="182"/>
      <c r="K821" s="182"/>
      <c r="L821" s="182"/>
      <c r="M821" s="182"/>
      <c r="N821" s="182"/>
      <c r="O821" s="182"/>
      <c r="P821" s="182"/>
      <c r="Q821" s="182"/>
      <c r="R821" s="182"/>
      <c r="S821" s="182"/>
      <c r="T821" s="182"/>
      <c r="U821" s="182"/>
      <c r="V821" s="182"/>
      <c r="W821" s="182"/>
      <c r="X821" s="182"/>
      <c r="Y821" s="182"/>
      <c r="Z821" s="182"/>
    </row>
    <row r="822" spans="1:26" ht="11.25" x14ac:dyDescent="0.2">
      <c r="A822" s="182"/>
      <c r="B822" s="182"/>
      <c r="C822" s="182"/>
      <c r="D822" s="182"/>
      <c r="E822" s="182"/>
      <c r="F822" s="182"/>
      <c r="G822" s="182"/>
      <c r="H822" s="182"/>
      <c r="I822" s="182"/>
      <c r="J822" s="182"/>
      <c r="K822" s="182"/>
      <c r="L822" s="182"/>
      <c r="M822" s="182"/>
      <c r="N822" s="182"/>
      <c r="O822" s="182"/>
      <c r="P822" s="182"/>
      <c r="Q822" s="182"/>
      <c r="R822" s="182"/>
      <c r="S822" s="182"/>
      <c r="T822" s="182"/>
      <c r="U822" s="182"/>
      <c r="V822" s="182"/>
      <c r="W822" s="182"/>
      <c r="X822" s="182"/>
      <c r="Y822" s="182"/>
      <c r="Z822" s="182"/>
    </row>
    <row r="823" spans="1:26" ht="11.25" x14ac:dyDescent="0.2">
      <c r="A823" s="182"/>
      <c r="B823" s="182"/>
      <c r="C823" s="182"/>
      <c r="D823" s="182"/>
      <c r="E823" s="182"/>
      <c r="F823" s="182"/>
      <c r="G823" s="182"/>
      <c r="H823" s="182"/>
      <c r="I823" s="182"/>
      <c r="J823" s="182"/>
      <c r="K823" s="182"/>
      <c r="L823" s="182"/>
      <c r="M823" s="182"/>
      <c r="N823" s="182"/>
      <c r="O823" s="182"/>
      <c r="P823" s="182"/>
      <c r="Q823" s="182"/>
      <c r="R823" s="182"/>
      <c r="S823" s="182"/>
      <c r="T823" s="182"/>
      <c r="U823" s="182"/>
      <c r="V823" s="182"/>
      <c r="W823" s="182"/>
      <c r="X823" s="182"/>
      <c r="Y823" s="182"/>
      <c r="Z823" s="182"/>
    </row>
    <row r="824" spans="1:26" ht="11.25" x14ac:dyDescent="0.2">
      <c r="A824" s="182"/>
      <c r="B824" s="182"/>
      <c r="C824" s="182"/>
      <c r="D824" s="182"/>
      <c r="E824" s="182"/>
      <c r="F824" s="182"/>
      <c r="G824" s="182"/>
      <c r="H824" s="182"/>
      <c r="I824" s="182"/>
      <c r="J824" s="182"/>
      <c r="K824" s="182"/>
      <c r="L824" s="182"/>
      <c r="M824" s="182"/>
      <c r="N824" s="182"/>
      <c r="O824" s="182"/>
      <c r="P824" s="182"/>
      <c r="Q824" s="182"/>
      <c r="R824" s="182"/>
      <c r="S824" s="182"/>
      <c r="T824" s="182"/>
      <c r="U824" s="182"/>
      <c r="V824" s="182"/>
      <c r="W824" s="182"/>
      <c r="X824" s="182"/>
      <c r="Y824" s="182"/>
      <c r="Z824" s="182"/>
    </row>
    <row r="825" spans="1:26" ht="11.25" x14ac:dyDescent="0.2">
      <c r="A825" s="182"/>
      <c r="B825" s="182"/>
      <c r="C825" s="182"/>
      <c r="D825" s="182"/>
      <c r="E825" s="182"/>
      <c r="F825" s="182"/>
      <c r="G825" s="182"/>
      <c r="H825" s="182"/>
      <c r="I825" s="182"/>
      <c r="J825" s="182"/>
      <c r="K825" s="182"/>
      <c r="L825" s="182"/>
      <c r="M825" s="182"/>
      <c r="N825" s="182"/>
      <c r="O825" s="182"/>
      <c r="P825" s="182"/>
      <c r="Q825" s="182"/>
      <c r="R825" s="182"/>
      <c r="S825" s="182"/>
      <c r="T825" s="182"/>
      <c r="U825" s="182"/>
      <c r="V825" s="182"/>
      <c r="W825" s="182"/>
      <c r="X825" s="182"/>
      <c r="Y825" s="182"/>
      <c r="Z825" s="182"/>
    </row>
    <row r="826" spans="1:26" ht="11.25" x14ac:dyDescent="0.2">
      <c r="A826" s="182"/>
      <c r="B826" s="182"/>
      <c r="C826" s="182"/>
      <c r="D826" s="182"/>
      <c r="E826" s="182"/>
      <c r="F826" s="182"/>
      <c r="G826" s="182"/>
      <c r="H826" s="182"/>
      <c r="I826" s="182"/>
      <c r="J826" s="182"/>
      <c r="K826" s="182"/>
      <c r="L826" s="182"/>
      <c r="M826" s="182"/>
      <c r="N826" s="182"/>
      <c r="O826" s="182"/>
      <c r="P826" s="182"/>
      <c r="Q826" s="182"/>
      <c r="R826" s="182"/>
      <c r="S826" s="182"/>
      <c r="T826" s="182"/>
      <c r="U826" s="182"/>
      <c r="V826" s="182"/>
      <c r="W826" s="182"/>
      <c r="X826" s="182"/>
      <c r="Y826" s="182"/>
      <c r="Z826" s="182"/>
    </row>
    <row r="827" spans="1:26" ht="11.25" x14ac:dyDescent="0.2">
      <c r="A827" s="182"/>
      <c r="B827" s="182"/>
      <c r="C827" s="182"/>
      <c r="D827" s="182"/>
      <c r="E827" s="182"/>
      <c r="F827" s="182"/>
      <c r="G827" s="182"/>
      <c r="H827" s="182"/>
      <c r="I827" s="182"/>
      <c r="J827" s="182"/>
      <c r="K827" s="182"/>
      <c r="L827" s="182"/>
      <c r="M827" s="182"/>
      <c r="N827" s="182"/>
      <c r="O827" s="182"/>
      <c r="P827" s="182"/>
      <c r="Q827" s="182"/>
      <c r="R827" s="182"/>
      <c r="S827" s="182"/>
      <c r="T827" s="182"/>
      <c r="U827" s="182"/>
      <c r="V827" s="182"/>
      <c r="W827" s="182"/>
      <c r="X827" s="182"/>
      <c r="Y827" s="182"/>
      <c r="Z827" s="182"/>
    </row>
    <row r="828" spans="1:26" ht="11.25" x14ac:dyDescent="0.2">
      <c r="A828" s="182"/>
      <c r="B828" s="182"/>
      <c r="C828" s="182"/>
      <c r="D828" s="182"/>
      <c r="E828" s="182"/>
      <c r="F828" s="182"/>
      <c r="G828" s="182"/>
      <c r="H828" s="182"/>
      <c r="I828" s="182"/>
      <c r="J828" s="182"/>
      <c r="K828" s="182"/>
      <c r="L828" s="182"/>
      <c r="M828" s="182"/>
      <c r="N828" s="182"/>
      <c r="O828" s="182"/>
      <c r="P828" s="182"/>
      <c r="Q828" s="182"/>
      <c r="R828" s="182"/>
      <c r="S828" s="182"/>
      <c r="T828" s="182"/>
      <c r="U828" s="182"/>
      <c r="V828" s="182"/>
      <c r="W828" s="182"/>
      <c r="X828" s="182"/>
      <c r="Y828" s="182"/>
      <c r="Z828" s="182"/>
    </row>
    <row r="829" spans="1:26" ht="11.25" x14ac:dyDescent="0.2">
      <c r="A829" s="182"/>
      <c r="B829" s="182"/>
      <c r="C829" s="182"/>
      <c r="D829" s="182"/>
      <c r="E829" s="182"/>
      <c r="F829" s="182"/>
      <c r="G829" s="182"/>
      <c r="H829" s="182"/>
      <c r="I829" s="182"/>
      <c r="J829" s="182"/>
      <c r="K829" s="182"/>
      <c r="L829" s="182"/>
      <c r="M829" s="182"/>
      <c r="N829" s="182"/>
      <c r="O829" s="182"/>
      <c r="P829" s="182"/>
      <c r="Q829" s="182"/>
      <c r="R829" s="182"/>
      <c r="S829" s="182"/>
      <c r="T829" s="182"/>
      <c r="U829" s="182"/>
      <c r="V829" s="182"/>
      <c r="W829" s="182"/>
      <c r="X829" s="182"/>
      <c r="Y829" s="182"/>
      <c r="Z829" s="182"/>
    </row>
    <row r="830" spans="1:26" ht="11.25" x14ac:dyDescent="0.2">
      <c r="A830" s="182"/>
      <c r="B830" s="182"/>
      <c r="C830" s="182"/>
      <c r="D830" s="182"/>
      <c r="E830" s="182"/>
      <c r="F830" s="182"/>
      <c r="G830" s="182"/>
      <c r="H830" s="182"/>
      <c r="I830" s="182"/>
      <c r="J830" s="182"/>
      <c r="K830" s="182"/>
      <c r="L830" s="182"/>
      <c r="M830" s="182"/>
      <c r="N830" s="182"/>
      <c r="O830" s="182"/>
      <c r="P830" s="182"/>
      <c r="Q830" s="182"/>
      <c r="R830" s="182"/>
      <c r="S830" s="182"/>
      <c r="T830" s="182"/>
      <c r="U830" s="182"/>
      <c r="V830" s="182"/>
      <c r="W830" s="182"/>
      <c r="X830" s="182"/>
      <c r="Y830" s="182"/>
      <c r="Z830" s="182"/>
    </row>
    <row r="831" spans="1:26" ht="11.25" x14ac:dyDescent="0.2">
      <c r="A831" s="182"/>
      <c r="B831" s="182"/>
      <c r="C831" s="182"/>
      <c r="D831" s="182"/>
      <c r="E831" s="182"/>
      <c r="F831" s="182"/>
      <c r="G831" s="182"/>
      <c r="H831" s="182"/>
      <c r="I831" s="182"/>
      <c r="J831" s="182"/>
      <c r="K831" s="182"/>
      <c r="L831" s="182"/>
      <c r="M831" s="182"/>
      <c r="N831" s="182"/>
      <c r="O831" s="182"/>
      <c r="P831" s="182"/>
      <c r="Q831" s="182"/>
      <c r="R831" s="182"/>
      <c r="S831" s="182"/>
      <c r="T831" s="182"/>
      <c r="U831" s="182"/>
      <c r="V831" s="182"/>
      <c r="W831" s="182"/>
      <c r="X831" s="182"/>
      <c r="Y831" s="182"/>
      <c r="Z831" s="182"/>
    </row>
    <row r="832" spans="1:26" ht="11.25" x14ac:dyDescent="0.2">
      <c r="A832" s="182"/>
      <c r="B832" s="182"/>
      <c r="C832" s="182"/>
      <c r="D832" s="182"/>
      <c r="E832" s="182"/>
      <c r="F832" s="182"/>
      <c r="G832" s="182"/>
      <c r="H832" s="182"/>
      <c r="I832" s="182"/>
      <c r="J832" s="182"/>
      <c r="K832" s="182"/>
      <c r="L832" s="182"/>
      <c r="M832" s="182"/>
      <c r="N832" s="182"/>
      <c r="O832" s="182"/>
      <c r="P832" s="182"/>
      <c r="Q832" s="182"/>
      <c r="R832" s="182"/>
      <c r="S832" s="182"/>
      <c r="T832" s="182"/>
      <c r="U832" s="182"/>
      <c r="V832" s="182"/>
      <c r="W832" s="182"/>
      <c r="X832" s="182"/>
      <c r="Y832" s="182"/>
      <c r="Z832" s="182"/>
    </row>
    <row r="833" spans="1:26" ht="11.25" x14ac:dyDescent="0.2">
      <c r="A833" s="182"/>
      <c r="B833" s="182"/>
      <c r="C833" s="182"/>
      <c r="D833" s="182"/>
      <c r="E833" s="182"/>
      <c r="F833" s="182"/>
      <c r="G833" s="182"/>
      <c r="H833" s="182"/>
      <c r="I833" s="182"/>
      <c r="J833" s="182"/>
      <c r="K833" s="182"/>
      <c r="L833" s="182"/>
      <c r="M833" s="182"/>
      <c r="N833" s="182"/>
      <c r="O833" s="182"/>
      <c r="P833" s="182"/>
      <c r="Q833" s="182"/>
      <c r="R833" s="182"/>
      <c r="S833" s="182"/>
      <c r="T833" s="182"/>
      <c r="U833" s="182"/>
      <c r="V833" s="182"/>
      <c r="W833" s="182"/>
      <c r="X833" s="182"/>
      <c r="Y833" s="182"/>
      <c r="Z833" s="182"/>
    </row>
    <row r="834" spans="1:26" ht="11.25" x14ac:dyDescent="0.2">
      <c r="A834" s="182"/>
      <c r="B834" s="182"/>
      <c r="C834" s="182"/>
      <c r="D834" s="182"/>
      <c r="E834" s="182"/>
      <c r="F834" s="182"/>
      <c r="G834" s="182"/>
      <c r="H834" s="182"/>
      <c r="I834" s="182"/>
      <c r="J834" s="182"/>
      <c r="K834" s="182"/>
      <c r="L834" s="182"/>
      <c r="M834" s="182"/>
      <c r="N834" s="182"/>
      <c r="O834" s="182"/>
      <c r="P834" s="182"/>
      <c r="Q834" s="182"/>
      <c r="R834" s="182"/>
      <c r="S834" s="182"/>
      <c r="T834" s="182"/>
      <c r="U834" s="182"/>
      <c r="V834" s="182"/>
      <c r="W834" s="182"/>
      <c r="X834" s="182"/>
      <c r="Y834" s="182"/>
      <c r="Z834" s="182"/>
    </row>
    <row r="835" spans="1:26" ht="11.25" x14ac:dyDescent="0.2">
      <c r="A835" s="182"/>
      <c r="B835" s="182"/>
      <c r="C835" s="182"/>
      <c r="D835" s="182"/>
      <c r="E835" s="182"/>
      <c r="F835" s="182"/>
      <c r="G835" s="182"/>
      <c r="H835" s="182"/>
      <c r="I835" s="182"/>
      <c r="J835" s="182"/>
      <c r="K835" s="182"/>
      <c r="L835" s="182"/>
      <c r="M835" s="182"/>
      <c r="N835" s="182"/>
      <c r="O835" s="182"/>
      <c r="P835" s="182"/>
      <c r="Q835" s="182"/>
      <c r="R835" s="182"/>
      <c r="S835" s="182"/>
      <c r="T835" s="182"/>
      <c r="U835" s="182"/>
      <c r="V835" s="182"/>
      <c r="W835" s="182"/>
      <c r="X835" s="182"/>
      <c r="Y835" s="182"/>
      <c r="Z835" s="182"/>
    </row>
    <row r="836" spans="1:26" ht="11.25" x14ac:dyDescent="0.2">
      <c r="A836" s="182"/>
      <c r="B836" s="182"/>
      <c r="C836" s="182"/>
      <c r="D836" s="182"/>
      <c r="E836" s="182"/>
      <c r="F836" s="182"/>
      <c r="G836" s="182"/>
      <c r="H836" s="182"/>
      <c r="I836" s="182"/>
      <c r="J836" s="182"/>
      <c r="K836" s="182"/>
      <c r="L836" s="182"/>
      <c r="M836" s="182"/>
      <c r="N836" s="182"/>
      <c r="O836" s="182"/>
      <c r="P836" s="182"/>
      <c r="Q836" s="182"/>
      <c r="R836" s="182"/>
      <c r="S836" s="182"/>
      <c r="T836" s="182"/>
      <c r="U836" s="182"/>
      <c r="V836" s="182"/>
      <c r="W836" s="182"/>
      <c r="X836" s="182"/>
      <c r="Y836" s="182"/>
      <c r="Z836" s="182"/>
    </row>
    <row r="837" spans="1:26" ht="11.25" x14ac:dyDescent="0.2">
      <c r="A837" s="182"/>
      <c r="B837" s="182"/>
      <c r="C837" s="182"/>
      <c r="D837" s="182"/>
      <c r="E837" s="182"/>
      <c r="F837" s="182"/>
      <c r="G837" s="182"/>
      <c r="H837" s="182"/>
      <c r="I837" s="182"/>
      <c r="J837" s="182"/>
      <c r="K837" s="182"/>
      <c r="L837" s="182"/>
      <c r="M837" s="182"/>
      <c r="N837" s="182"/>
      <c r="O837" s="182"/>
      <c r="P837" s="182"/>
      <c r="Q837" s="182"/>
      <c r="R837" s="182"/>
      <c r="S837" s="182"/>
      <c r="T837" s="182"/>
      <c r="U837" s="182"/>
      <c r="V837" s="182"/>
      <c r="W837" s="182"/>
      <c r="X837" s="182"/>
      <c r="Y837" s="182"/>
      <c r="Z837" s="182"/>
    </row>
    <row r="838" spans="1:26" ht="11.25" x14ac:dyDescent="0.2">
      <c r="A838" s="182"/>
      <c r="B838" s="182"/>
      <c r="C838" s="182"/>
      <c r="D838" s="182"/>
      <c r="E838" s="182"/>
      <c r="F838" s="182"/>
      <c r="G838" s="182"/>
      <c r="H838" s="182"/>
      <c r="I838" s="182"/>
      <c r="J838" s="182"/>
      <c r="K838" s="182"/>
      <c r="L838" s="182"/>
      <c r="M838" s="182"/>
      <c r="N838" s="182"/>
      <c r="O838" s="182"/>
      <c r="P838" s="182"/>
      <c r="Q838" s="182"/>
      <c r="R838" s="182"/>
      <c r="S838" s="182"/>
      <c r="T838" s="182"/>
      <c r="U838" s="182"/>
      <c r="V838" s="182"/>
      <c r="W838" s="182"/>
      <c r="X838" s="182"/>
      <c r="Y838" s="182"/>
      <c r="Z838" s="182"/>
    </row>
    <row r="839" spans="1:26" ht="11.25" x14ac:dyDescent="0.2">
      <c r="A839" s="182"/>
      <c r="B839" s="182"/>
      <c r="C839" s="182"/>
      <c r="D839" s="182"/>
      <c r="E839" s="182"/>
      <c r="F839" s="182"/>
      <c r="G839" s="182"/>
      <c r="H839" s="182"/>
      <c r="I839" s="182"/>
      <c r="J839" s="182"/>
      <c r="K839" s="182"/>
      <c r="L839" s="182"/>
      <c r="M839" s="182"/>
      <c r="N839" s="182"/>
      <c r="O839" s="182"/>
      <c r="P839" s="182"/>
      <c r="Q839" s="182"/>
      <c r="R839" s="182"/>
      <c r="S839" s="182"/>
      <c r="T839" s="182"/>
      <c r="U839" s="182"/>
      <c r="V839" s="182"/>
      <c r="W839" s="182"/>
      <c r="X839" s="182"/>
      <c r="Y839" s="182"/>
      <c r="Z839" s="182"/>
    </row>
    <row r="840" spans="1:26" ht="11.25" x14ac:dyDescent="0.2">
      <c r="A840" s="182"/>
      <c r="B840" s="182"/>
      <c r="C840" s="182"/>
      <c r="D840" s="182"/>
      <c r="E840" s="182"/>
      <c r="F840" s="182"/>
      <c r="G840" s="182"/>
      <c r="H840" s="182"/>
      <c r="I840" s="182"/>
      <c r="J840" s="182"/>
      <c r="K840" s="182"/>
      <c r="L840" s="182"/>
      <c r="M840" s="182"/>
      <c r="N840" s="182"/>
      <c r="O840" s="182"/>
      <c r="P840" s="182"/>
      <c r="Q840" s="182"/>
      <c r="R840" s="182"/>
      <c r="S840" s="182"/>
      <c r="T840" s="182"/>
      <c r="U840" s="182"/>
      <c r="V840" s="182"/>
      <c r="W840" s="182"/>
      <c r="X840" s="182"/>
      <c r="Y840" s="182"/>
      <c r="Z840" s="182"/>
    </row>
    <row r="841" spans="1:26" ht="11.25" x14ac:dyDescent="0.2">
      <c r="A841" s="182"/>
      <c r="B841" s="182"/>
      <c r="C841" s="182"/>
      <c r="D841" s="182"/>
      <c r="E841" s="182"/>
      <c r="F841" s="182"/>
      <c r="G841" s="182"/>
      <c r="H841" s="182"/>
      <c r="I841" s="182"/>
      <c r="J841" s="182"/>
      <c r="K841" s="182"/>
      <c r="L841" s="182"/>
      <c r="M841" s="182"/>
      <c r="N841" s="182"/>
      <c r="O841" s="182"/>
      <c r="P841" s="182"/>
      <c r="Q841" s="182"/>
      <c r="R841" s="182"/>
      <c r="S841" s="182"/>
      <c r="T841" s="182"/>
      <c r="U841" s="182"/>
      <c r="V841" s="182"/>
      <c r="W841" s="182"/>
      <c r="X841" s="182"/>
      <c r="Y841" s="182"/>
      <c r="Z841" s="182"/>
    </row>
    <row r="842" spans="1:26" ht="11.25" x14ac:dyDescent="0.2">
      <c r="A842" s="182"/>
      <c r="B842" s="182"/>
      <c r="C842" s="182"/>
      <c r="D842" s="182"/>
      <c r="E842" s="182"/>
      <c r="F842" s="182"/>
      <c r="G842" s="182"/>
      <c r="H842" s="182"/>
      <c r="I842" s="182"/>
      <c r="J842" s="182"/>
      <c r="K842" s="182"/>
      <c r="L842" s="182"/>
      <c r="M842" s="182"/>
      <c r="N842" s="182"/>
      <c r="O842" s="182"/>
      <c r="P842" s="182"/>
      <c r="Q842" s="182"/>
      <c r="R842" s="182"/>
      <c r="S842" s="182"/>
      <c r="T842" s="182"/>
      <c r="U842" s="182"/>
      <c r="V842" s="182"/>
      <c r="W842" s="182"/>
      <c r="X842" s="182"/>
      <c r="Y842" s="182"/>
      <c r="Z842" s="182"/>
    </row>
    <row r="843" spans="1:26" ht="11.25" x14ac:dyDescent="0.2">
      <c r="A843" s="182"/>
      <c r="B843" s="182"/>
      <c r="C843" s="182"/>
      <c r="D843" s="182"/>
      <c r="E843" s="182"/>
      <c r="F843" s="182"/>
      <c r="G843" s="182"/>
      <c r="H843" s="182"/>
      <c r="I843" s="182"/>
      <c r="J843" s="182"/>
      <c r="K843" s="182"/>
      <c r="L843" s="182"/>
      <c r="M843" s="182"/>
      <c r="N843" s="182"/>
      <c r="O843" s="182"/>
      <c r="P843" s="182"/>
      <c r="Q843" s="182"/>
      <c r="R843" s="182"/>
      <c r="S843" s="182"/>
      <c r="T843" s="182"/>
      <c r="U843" s="182"/>
      <c r="V843" s="182"/>
      <c r="W843" s="182"/>
      <c r="X843" s="182"/>
      <c r="Y843" s="182"/>
      <c r="Z843" s="182"/>
    </row>
    <row r="844" spans="1:26" ht="11.25" x14ac:dyDescent="0.2">
      <c r="A844" s="182"/>
      <c r="B844" s="182"/>
      <c r="C844" s="182"/>
      <c r="D844" s="182"/>
      <c r="E844" s="182"/>
      <c r="F844" s="182"/>
      <c r="G844" s="182"/>
      <c r="H844" s="182"/>
      <c r="I844" s="182"/>
      <c r="J844" s="182"/>
      <c r="K844" s="182"/>
      <c r="L844" s="182"/>
      <c r="M844" s="182"/>
      <c r="N844" s="182"/>
      <c r="O844" s="182"/>
      <c r="P844" s="182"/>
      <c r="Q844" s="182"/>
      <c r="R844" s="182"/>
      <c r="S844" s="182"/>
      <c r="T844" s="182"/>
      <c r="U844" s="182"/>
      <c r="V844" s="182"/>
      <c r="W844" s="182"/>
      <c r="X844" s="182"/>
      <c r="Y844" s="182"/>
      <c r="Z844" s="182"/>
    </row>
    <row r="845" spans="1:26" ht="11.25" x14ac:dyDescent="0.2">
      <c r="A845" s="182"/>
      <c r="B845" s="182"/>
      <c r="C845" s="182"/>
      <c r="D845" s="182"/>
      <c r="E845" s="182"/>
      <c r="F845" s="182"/>
      <c r="G845" s="182"/>
      <c r="H845" s="182"/>
      <c r="I845" s="182"/>
      <c r="J845" s="182"/>
      <c r="K845" s="182"/>
      <c r="L845" s="182"/>
      <c r="M845" s="182"/>
      <c r="N845" s="182"/>
      <c r="O845" s="182"/>
      <c r="P845" s="182"/>
      <c r="Q845" s="182"/>
      <c r="R845" s="182"/>
      <c r="S845" s="182"/>
      <c r="T845" s="182"/>
      <c r="U845" s="182"/>
      <c r="V845" s="182"/>
      <c r="W845" s="182"/>
      <c r="X845" s="182"/>
      <c r="Y845" s="182"/>
      <c r="Z845" s="182"/>
    </row>
    <row r="846" spans="1:26" ht="11.25" x14ac:dyDescent="0.2">
      <c r="A846" s="182"/>
      <c r="B846" s="182"/>
      <c r="C846" s="182"/>
      <c r="D846" s="182"/>
      <c r="E846" s="182"/>
      <c r="F846" s="182"/>
      <c r="G846" s="182"/>
      <c r="H846" s="182"/>
      <c r="I846" s="182"/>
      <c r="J846" s="182"/>
      <c r="K846" s="182"/>
      <c r="L846" s="182"/>
      <c r="M846" s="182"/>
      <c r="N846" s="182"/>
      <c r="O846" s="182"/>
      <c r="P846" s="182"/>
      <c r="Q846" s="182"/>
      <c r="R846" s="182"/>
      <c r="S846" s="182"/>
      <c r="T846" s="182"/>
      <c r="U846" s="182"/>
      <c r="V846" s="182"/>
      <c r="W846" s="182"/>
      <c r="X846" s="182"/>
      <c r="Y846" s="182"/>
      <c r="Z846" s="182"/>
    </row>
    <row r="847" spans="1:26" ht="11.25" x14ac:dyDescent="0.2">
      <c r="A847" s="182"/>
      <c r="B847" s="182"/>
      <c r="C847" s="182"/>
      <c r="D847" s="182"/>
      <c r="E847" s="182"/>
      <c r="F847" s="182"/>
      <c r="G847" s="182"/>
      <c r="H847" s="182"/>
      <c r="I847" s="182"/>
      <c r="J847" s="182"/>
      <c r="K847" s="182"/>
      <c r="L847" s="182"/>
      <c r="M847" s="182"/>
      <c r="N847" s="182"/>
      <c r="O847" s="182"/>
      <c r="P847" s="182"/>
      <c r="Q847" s="182"/>
      <c r="R847" s="182"/>
      <c r="S847" s="182"/>
      <c r="T847" s="182"/>
      <c r="U847" s="182"/>
      <c r="V847" s="182"/>
      <c r="W847" s="182"/>
      <c r="X847" s="182"/>
      <c r="Y847" s="182"/>
      <c r="Z847" s="182"/>
    </row>
    <row r="848" spans="1:26" ht="11.25" x14ac:dyDescent="0.2">
      <c r="A848" s="182"/>
      <c r="B848" s="182"/>
      <c r="C848" s="182"/>
      <c r="D848" s="182"/>
      <c r="E848" s="182"/>
      <c r="F848" s="182"/>
      <c r="G848" s="182"/>
      <c r="H848" s="182"/>
      <c r="I848" s="182"/>
      <c r="J848" s="182"/>
      <c r="K848" s="182"/>
      <c r="L848" s="182"/>
      <c r="M848" s="182"/>
      <c r="N848" s="182"/>
      <c r="O848" s="182"/>
      <c r="P848" s="182"/>
      <c r="Q848" s="182"/>
      <c r="R848" s="182"/>
      <c r="S848" s="182"/>
      <c r="T848" s="182"/>
      <c r="U848" s="182"/>
      <c r="V848" s="182"/>
      <c r="W848" s="182"/>
      <c r="X848" s="182"/>
      <c r="Y848" s="182"/>
      <c r="Z848" s="182"/>
    </row>
    <row r="849" spans="1:26" ht="11.25" x14ac:dyDescent="0.2">
      <c r="A849" s="182"/>
      <c r="B849" s="182"/>
      <c r="C849" s="182"/>
      <c r="D849" s="182"/>
      <c r="E849" s="182"/>
      <c r="F849" s="182"/>
      <c r="G849" s="182"/>
      <c r="H849" s="182"/>
      <c r="I849" s="182"/>
      <c r="J849" s="182"/>
      <c r="K849" s="182"/>
      <c r="L849" s="182"/>
      <c r="M849" s="182"/>
      <c r="N849" s="182"/>
      <c r="O849" s="182"/>
      <c r="P849" s="182"/>
      <c r="Q849" s="182"/>
      <c r="R849" s="182"/>
      <c r="S849" s="182"/>
      <c r="T849" s="182"/>
      <c r="U849" s="182"/>
      <c r="V849" s="182"/>
      <c r="W849" s="182"/>
      <c r="X849" s="182"/>
      <c r="Y849" s="182"/>
      <c r="Z849" s="182"/>
    </row>
    <row r="850" spans="1:26" ht="11.25" x14ac:dyDescent="0.2">
      <c r="A850" s="182"/>
      <c r="B850" s="182"/>
      <c r="C850" s="182"/>
      <c r="D850" s="182"/>
      <c r="E850" s="182"/>
      <c r="F850" s="182"/>
      <c r="G850" s="182"/>
      <c r="H850" s="182"/>
      <c r="I850" s="182"/>
      <c r="J850" s="182"/>
      <c r="K850" s="182"/>
      <c r="L850" s="182"/>
      <c r="M850" s="182"/>
      <c r="N850" s="182"/>
      <c r="O850" s="182"/>
      <c r="P850" s="182"/>
      <c r="Q850" s="182"/>
      <c r="R850" s="182"/>
      <c r="S850" s="182"/>
      <c r="T850" s="182"/>
      <c r="U850" s="182"/>
      <c r="V850" s="182"/>
      <c r="W850" s="182"/>
      <c r="X850" s="182"/>
      <c r="Y850" s="182"/>
      <c r="Z850" s="182"/>
    </row>
    <row r="851" spans="1:26" ht="11.25" x14ac:dyDescent="0.2">
      <c r="A851" s="182"/>
      <c r="B851" s="182"/>
      <c r="C851" s="182"/>
      <c r="D851" s="182"/>
      <c r="E851" s="182"/>
      <c r="F851" s="182"/>
      <c r="G851" s="182"/>
      <c r="H851" s="182"/>
      <c r="I851" s="182"/>
      <c r="J851" s="182"/>
      <c r="K851" s="182"/>
      <c r="L851" s="182"/>
      <c r="M851" s="182"/>
      <c r="N851" s="182"/>
      <c r="O851" s="182"/>
      <c r="P851" s="182"/>
      <c r="Q851" s="182"/>
      <c r="R851" s="182"/>
      <c r="S851" s="182"/>
      <c r="T851" s="182"/>
      <c r="U851" s="182"/>
      <c r="V851" s="182"/>
      <c r="W851" s="182"/>
      <c r="X851" s="182"/>
      <c r="Y851" s="182"/>
      <c r="Z851" s="182"/>
    </row>
    <row r="852" spans="1:26" ht="11.25" x14ac:dyDescent="0.2">
      <c r="A852" s="182"/>
      <c r="B852" s="182"/>
      <c r="C852" s="182"/>
      <c r="D852" s="182"/>
      <c r="E852" s="182"/>
      <c r="F852" s="182"/>
      <c r="G852" s="182"/>
      <c r="H852" s="182"/>
      <c r="I852" s="182"/>
      <c r="J852" s="182"/>
      <c r="K852" s="182"/>
      <c r="L852" s="182"/>
      <c r="M852" s="182"/>
      <c r="N852" s="182"/>
      <c r="O852" s="182"/>
      <c r="P852" s="182"/>
      <c r="Q852" s="182"/>
      <c r="R852" s="182"/>
      <c r="S852" s="182"/>
      <c r="T852" s="182"/>
      <c r="U852" s="182"/>
      <c r="V852" s="182"/>
      <c r="W852" s="182"/>
      <c r="X852" s="182"/>
      <c r="Y852" s="182"/>
      <c r="Z852" s="182"/>
    </row>
    <row r="853" spans="1:26" ht="11.25" x14ac:dyDescent="0.2">
      <c r="A853" s="182"/>
      <c r="B853" s="182"/>
      <c r="C853" s="182"/>
      <c r="D853" s="182"/>
      <c r="E853" s="182"/>
      <c r="F853" s="182"/>
      <c r="G853" s="182"/>
      <c r="H853" s="182"/>
      <c r="I853" s="182"/>
      <c r="J853" s="182"/>
      <c r="K853" s="182"/>
      <c r="L853" s="182"/>
      <c r="M853" s="182"/>
      <c r="N853" s="182"/>
      <c r="O853" s="182"/>
      <c r="P853" s="182"/>
      <c r="Q853" s="182"/>
      <c r="R853" s="182"/>
      <c r="S853" s="182"/>
      <c r="T853" s="182"/>
      <c r="U853" s="182"/>
      <c r="V853" s="182"/>
      <c r="W853" s="182"/>
      <c r="X853" s="182"/>
      <c r="Y853" s="182"/>
      <c r="Z853" s="182"/>
    </row>
    <row r="854" spans="1:26" ht="11.25" x14ac:dyDescent="0.2">
      <c r="A854" s="182"/>
      <c r="B854" s="182"/>
      <c r="C854" s="182"/>
      <c r="D854" s="182"/>
      <c r="E854" s="182"/>
      <c r="F854" s="182"/>
      <c r="G854" s="182"/>
      <c r="H854" s="182"/>
      <c r="I854" s="182"/>
      <c r="J854" s="182"/>
      <c r="K854" s="182"/>
      <c r="L854" s="182"/>
      <c r="M854" s="182"/>
      <c r="N854" s="182"/>
      <c r="O854" s="182"/>
      <c r="P854" s="182"/>
      <c r="Q854" s="182"/>
      <c r="R854" s="182"/>
      <c r="S854" s="182"/>
      <c r="T854" s="182"/>
      <c r="U854" s="182"/>
      <c r="V854" s="182"/>
      <c r="W854" s="182"/>
      <c r="X854" s="182"/>
      <c r="Y854" s="182"/>
      <c r="Z854" s="182"/>
    </row>
    <row r="855" spans="1:26" ht="11.25" x14ac:dyDescent="0.2">
      <c r="A855" s="182"/>
      <c r="B855" s="182"/>
      <c r="C855" s="182"/>
      <c r="D855" s="182"/>
      <c r="E855" s="182"/>
      <c r="F855" s="182"/>
      <c r="G855" s="182"/>
      <c r="H855" s="182"/>
      <c r="I855" s="182"/>
      <c r="J855" s="182"/>
      <c r="K855" s="182"/>
      <c r="L855" s="182"/>
      <c r="M855" s="182"/>
      <c r="N855" s="182"/>
      <c r="O855" s="182"/>
      <c r="P855" s="182"/>
      <c r="Q855" s="182"/>
      <c r="R855" s="182"/>
      <c r="S855" s="182"/>
      <c r="T855" s="182"/>
      <c r="U855" s="182"/>
      <c r="V855" s="182"/>
      <c r="W855" s="182"/>
      <c r="X855" s="182"/>
      <c r="Y855" s="182"/>
      <c r="Z855" s="182"/>
    </row>
    <row r="856" spans="1:26" ht="11.25" x14ac:dyDescent="0.2">
      <c r="A856" s="182"/>
      <c r="B856" s="182"/>
      <c r="C856" s="182"/>
      <c r="D856" s="182"/>
      <c r="E856" s="182"/>
      <c r="F856" s="182"/>
      <c r="G856" s="182"/>
      <c r="H856" s="182"/>
      <c r="I856" s="182"/>
      <c r="J856" s="182"/>
      <c r="K856" s="182"/>
      <c r="L856" s="182"/>
      <c r="M856" s="182"/>
      <c r="N856" s="182"/>
      <c r="O856" s="182"/>
      <c r="P856" s="182"/>
      <c r="Q856" s="182"/>
      <c r="R856" s="182"/>
      <c r="S856" s="182"/>
      <c r="T856" s="182"/>
      <c r="U856" s="182"/>
      <c r="V856" s="182"/>
      <c r="W856" s="182"/>
      <c r="X856" s="182"/>
      <c r="Y856" s="182"/>
      <c r="Z856" s="182"/>
    </row>
    <row r="857" spans="1:26" ht="11.25" x14ac:dyDescent="0.2">
      <c r="A857" s="182"/>
      <c r="B857" s="182"/>
      <c r="C857" s="182"/>
      <c r="D857" s="182"/>
      <c r="E857" s="182"/>
      <c r="F857" s="182"/>
      <c r="G857" s="182"/>
      <c r="H857" s="182"/>
      <c r="I857" s="182"/>
      <c r="J857" s="182"/>
      <c r="K857" s="182"/>
      <c r="L857" s="182"/>
      <c r="M857" s="182"/>
      <c r="N857" s="182"/>
      <c r="O857" s="182"/>
      <c r="P857" s="182"/>
      <c r="Q857" s="182"/>
      <c r="R857" s="182"/>
      <c r="S857" s="182"/>
      <c r="T857" s="182"/>
      <c r="U857" s="182"/>
      <c r="V857" s="182"/>
      <c r="W857" s="182"/>
      <c r="X857" s="182"/>
      <c r="Y857" s="182"/>
      <c r="Z857" s="182"/>
    </row>
    <row r="858" spans="1:26" ht="11.25" x14ac:dyDescent="0.2">
      <c r="A858" s="182"/>
      <c r="B858" s="182"/>
      <c r="C858" s="182"/>
      <c r="D858" s="182"/>
      <c r="E858" s="182"/>
      <c r="F858" s="182"/>
      <c r="G858" s="182"/>
      <c r="H858" s="182"/>
      <c r="I858" s="182"/>
      <c r="J858" s="182"/>
      <c r="K858" s="182"/>
      <c r="L858" s="182"/>
      <c r="M858" s="182"/>
      <c r="N858" s="182"/>
      <c r="O858" s="182"/>
      <c r="P858" s="182"/>
      <c r="Q858" s="182"/>
      <c r="R858" s="182"/>
      <c r="S858" s="182"/>
      <c r="T858" s="182"/>
      <c r="U858" s="182"/>
      <c r="V858" s="182"/>
      <c r="W858" s="182"/>
      <c r="X858" s="182"/>
      <c r="Y858" s="182"/>
      <c r="Z858" s="182"/>
    </row>
    <row r="859" spans="1:26" ht="11.25" x14ac:dyDescent="0.2">
      <c r="A859" s="182"/>
      <c r="B859" s="182"/>
      <c r="C859" s="182"/>
      <c r="D859" s="182"/>
      <c r="E859" s="182"/>
      <c r="F859" s="182"/>
      <c r="G859" s="182"/>
      <c r="H859" s="182"/>
      <c r="I859" s="182"/>
      <c r="J859" s="182"/>
      <c r="K859" s="182"/>
      <c r="L859" s="182"/>
      <c r="M859" s="182"/>
      <c r="N859" s="182"/>
      <c r="O859" s="182"/>
      <c r="P859" s="182"/>
      <c r="Q859" s="182"/>
      <c r="R859" s="182"/>
      <c r="S859" s="182"/>
      <c r="T859" s="182"/>
      <c r="U859" s="182"/>
      <c r="V859" s="182"/>
      <c r="W859" s="182"/>
      <c r="X859" s="182"/>
      <c r="Y859" s="182"/>
      <c r="Z859" s="182"/>
    </row>
    <row r="860" spans="1:26" ht="11.25" x14ac:dyDescent="0.2">
      <c r="A860" s="182"/>
      <c r="B860" s="182"/>
      <c r="C860" s="182"/>
      <c r="D860" s="182"/>
      <c r="E860" s="182"/>
      <c r="F860" s="182"/>
      <c r="G860" s="182"/>
      <c r="H860" s="182"/>
      <c r="I860" s="182"/>
      <c r="J860" s="182"/>
      <c r="K860" s="182"/>
      <c r="L860" s="182"/>
      <c r="M860" s="182"/>
      <c r="N860" s="182"/>
      <c r="O860" s="182"/>
      <c r="P860" s="182"/>
      <c r="Q860" s="182"/>
      <c r="R860" s="182"/>
      <c r="S860" s="182"/>
      <c r="T860" s="182"/>
      <c r="U860" s="182"/>
      <c r="V860" s="182"/>
      <c r="W860" s="182"/>
      <c r="X860" s="182"/>
      <c r="Y860" s="182"/>
      <c r="Z860" s="182"/>
    </row>
    <row r="861" spans="1:26" ht="11.25" x14ac:dyDescent="0.2">
      <c r="A861" s="182"/>
      <c r="B861" s="182"/>
      <c r="C861" s="182"/>
      <c r="D861" s="182"/>
      <c r="E861" s="182"/>
      <c r="F861" s="182"/>
      <c r="G861" s="182"/>
      <c r="H861" s="182"/>
      <c r="I861" s="182"/>
      <c r="J861" s="182"/>
      <c r="K861" s="182"/>
      <c r="L861" s="182"/>
      <c r="M861" s="182"/>
      <c r="N861" s="182"/>
      <c r="O861" s="182"/>
      <c r="P861" s="182"/>
      <c r="Q861" s="182"/>
      <c r="R861" s="182"/>
      <c r="S861" s="182"/>
      <c r="T861" s="182"/>
      <c r="U861" s="182"/>
      <c r="V861" s="182"/>
      <c r="W861" s="182"/>
      <c r="X861" s="182"/>
      <c r="Y861" s="182"/>
      <c r="Z861" s="182"/>
    </row>
    <row r="862" spans="1:26" ht="11.25" x14ac:dyDescent="0.2">
      <c r="A862" s="182"/>
      <c r="B862" s="182"/>
      <c r="C862" s="182"/>
      <c r="D862" s="182"/>
      <c r="E862" s="182"/>
      <c r="F862" s="182"/>
      <c r="G862" s="182"/>
      <c r="H862" s="182"/>
      <c r="I862" s="182"/>
      <c r="J862" s="182"/>
      <c r="K862" s="182"/>
      <c r="L862" s="182"/>
      <c r="M862" s="182"/>
      <c r="N862" s="182"/>
      <c r="O862" s="182"/>
      <c r="P862" s="182"/>
      <c r="Q862" s="182"/>
      <c r="R862" s="182"/>
      <c r="S862" s="182"/>
      <c r="T862" s="182"/>
      <c r="U862" s="182"/>
      <c r="V862" s="182"/>
      <c r="W862" s="182"/>
      <c r="X862" s="182"/>
      <c r="Y862" s="182"/>
      <c r="Z862" s="182"/>
    </row>
    <row r="863" spans="1:26" ht="11.25" x14ac:dyDescent="0.2">
      <c r="A863" s="182"/>
      <c r="B863" s="182"/>
      <c r="C863" s="182"/>
      <c r="D863" s="182"/>
      <c r="E863" s="182"/>
      <c r="F863" s="182"/>
      <c r="G863" s="182"/>
      <c r="H863" s="182"/>
      <c r="I863" s="182"/>
      <c r="J863" s="182"/>
      <c r="K863" s="182"/>
      <c r="L863" s="182"/>
      <c r="M863" s="182"/>
      <c r="N863" s="182"/>
      <c r="O863" s="182"/>
      <c r="P863" s="182"/>
      <c r="Q863" s="182"/>
      <c r="R863" s="182"/>
      <c r="S863" s="182"/>
      <c r="T863" s="182"/>
      <c r="U863" s="182"/>
      <c r="V863" s="182"/>
      <c r="W863" s="182"/>
      <c r="X863" s="182"/>
      <c r="Y863" s="182"/>
      <c r="Z863" s="182"/>
    </row>
    <row r="864" spans="1:26" ht="11.25" x14ac:dyDescent="0.2">
      <c r="A864" s="182"/>
      <c r="B864" s="182"/>
      <c r="C864" s="182"/>
      <c r="D864" s="182"/>
      <c r="E864" s="182"/>
      <c r="F864" s="182"/>
      <c r="G864" s="182"/>
      <c r="H864" s="182"/>
      <c r="I864" s="182"/>
      <c r="J864" s="182"/>
      <c r="K864" s="182"/>
      <c r="L864" s="182"/>
      <c r="M864" s="182"/>
      <c r="N864" s="182"/>
      <c r="O864" s="182"/>
      <c r="P864" s="182"/>
      <c r="Q864" s="182"/>
      <c r="R864" s="182"/>
      <c r="S864" s="182"/>
      <c r="T864" s="182"/>
      <c r="U864" s="182"/>
      <c r="V864" s="182"/>
      <c r="W864" s="182"/>
      <c r="X864" s="182"/>
      <c r="Y864" s="182"/>
      <c r="Z864" s="182"/>
    </row>
    <row r="865" spans="1:26" ht="11.25" x14ac:dyDescent="0.2">
      <c r="A865" s="182"/>
      <c r="B865" s="182"/>
      <c r="C865" s="182"/>
      <c r="D865" s="182"/>
      <c r="E865" s="182"/>
      <c r="F865" s="182"/>
      <c r="G865" s="182"/>
      <c r="H865" s="182"/>
      <c r="I865" s="182"/>
      <c r="J865" s="182"/>
      <c r="K865" s="182"/>
      <c r="L865" s="182"/>
      <c r="M865" s="182"/>
      <c r="N865" s="182"/>
      <c r="O865" s="182"/>
      <c r="P865" s="182"/>
      <c r="Q865" s="182"/>
      <c r="R865" s="182"/>
      <c r="S865" s="182"/>
      <c r="T865" s="182"/>
      <c r="U865" s="182"/>
      <c r="V865" s="182"/>
      <c r="W865" s="182"/>
      <c r="X865" s="182"/>
      <c r="Y865" s="182"/>
      <c r="Z865" s="182"/>
    </row>
    <row r="866" spans="1:26" ht="11.25" x14ac:dyDescent="0.2">
      <c r="A866" s="182"/>
      <c r="B866" s="182"/>
      <c r="C866" s="182"/>
      <c r="D866" s="182"/>
      <c r="E866" s="182"/>
      <c r="F866" s="182"/>
      <c r="G866" s="182"/>
      <c r="H866" s="182"/>
      <c r="I866" s="182"/>
      <c r="J866" s="182"/>
      <c r="K866" s="182"/>
      <c r="L866" s="182"/>
      <c r="M866" s="182"/>
      <c r="N866" s="182"/>
      <c r="O866" s="182"/>
      <c r="P866" s="182"/>
      <c r="Q866" s="182"/>
      <c r="R866" s="182"/>
      <c r="S866" s="182"/>
      <c r="T866" s="182"/>
      <c r="U866" s="182"/>
      <c r="V866" s="182"/>
      <c r="W866" s="182"/>
      <c r="X866" s="182"/>
      <c r="Y866" s="182"/>
      <c r="Z866" s="182"/>
    </row>
    <row r="867" spans="1:26" ht="11.25" x14ac:dyDescent="0.2">
      <c r="A867" s="182"/>
      <c r="B867" s="182"/>
      <c r="C867" s="182"/>
      <c r="D867" s="182"/>
      <c r="E867" s="182"/>
      <c r="F867" s="182"/>
      <c r="G867" s="182"/>
      <c r="H867" s="182"/>
      <c r="I867" s="182"/>
      <c r="J867" s="182"/>
      <c r="K867" s="182"/>
      <c r="L867" s="182"/>
      <c r="M867" s="182"/>
      <c r="N867" s="182"/>
      <c r="O867" s="182"/>
      <c r="P867" s="182"/>
      <c r="Q867" s="182"/>
      <c r="R867" s="182"/>
      <c r="S867" s="182"/>
      <c r="T867" s="182"/>
      <c r="U867" s="182"/>
      <c r="V867" s="182"/>
      <c r="W867" s="182"/>
      <c r="X867" s="182"/>
      <c r="Y867" s="182"/>
      <c r="Z867" s="182"/>
    </row>
    <row r="868" spans="1:26" ht="11.25" x14ac:dyDescent="0.2">
      <c r="A868" s="182"/>
      <c r="B868" s="182"/>
      <c r="C868" s="182"/>
      <c r="D868" s="182"/>
      <c r="E868" s="182"/>
      <c r="F868" s="182"/>
      <c r="G868" s="182"/>
      <c r="H868" s="182"/>
      <c r="I868" s="182"/>
      <c r="J868" s="182"/>
      <c r="K868" s="182"/>
      <c r="L868" s="182"/>
      <c r="M868" s="182"/>
      <c r="N868" s="182"/>
      <c r="O868" s="182"/>
      <c r="P868" s="182"/>
      <c r="Q868" s="182"/>
      <c r="R868" s="182"/>
      <c r="S868" s="182"/>
      <c r="T868" s="182"/>
      <c r="U868" s="182"/>
      <c r="V868" s="182"/>
      <c r="W868" s="182"/>
      <c r="X868" s="182"/>
      <c r="Y868" s="182"/>
      <c r="Z868" s="182"/>
    </row>
    <row r="869" spans="1:26" ht="11.25" x14ac:dyDescent="0.2">
      <c r="A869" s="182"/>
      <c r="B869" s="182"/>
      <c r="C869" s="182"/>
      <c r="D869" s="182"/>
      <c r="E869" s="182"/>
      <c r="F869" s="182"/>
      <c r="G869" s="182"/>
      <c r="H869" s="182"/>
      <c r="I869" s="182"/>
      <c r="J869" s="182"/>
      <c r="K869" s="182"/>
      <c r="L869" s="182"/>
      <c r="M869" s="182"/>
      <c r="N869" s="182"/>
      <c r="O869" s="182"/>
      <c r="P869" s="182"/>
      <c r="Q869" s="182"/>
      <c r="R869" s="182"/>
      <c r="S869" s="182"/>
      <c r="T869" s="182"/>
      <c r="U869" s="182"/>
      <c r="V869" s="182"/>
      <c r="W869" s="182"/>
      <c r="X869" s="182"/>
      <c r="Y869" s="182"/>
      <c r="Z869" s="182"/>
    </row>
    <row r="870" spans="1:26" ht="11.25" x14ac:dyDescent="0.2">
      <c r="A870" s="182"/>
      <c r="B870" s="182"/>
      <c r="C870" s="182"/>
      <c r="D870" s="182"/>
      <c r="E870" s="182"/>
      <c r="F870" s="182"/>
      <c r="G870" s="182"/>
      <c r="H870" s="182"/>
      <c r="I870" s="182"/>
      <c r="J870" s="182"/>
      <c r="K870" s="182"/>
      <c r="L870" s="182"/>
      <c r="M870" s="182"/>
      <c r="N870" s="182"/>
      <c r="O870" s="182"/>
      <c r="P870" s="182"/>
      <c r="Q870" s="182"/>
      <c r="R870" s="182"/>
      <c r="S870" s="182"/>
      <c r="T870" s="182"/>
      <c r="U870" s="182"/>
      <c r="V870" s="182"/>
      <c r="W870" s="182"/>
      <c r="X870" s="182"/>
      <c r="Y870" s="182"/>
      <c r="Z870" s="182"/>
    </row>
    <row r="871" spans="1:26" ht="11.25" x14ac:dyDescent="0.2">
      <c r="A871" s="182"/>
      <c r="B871" s="182"/>
      <c r="C871" s="182"/>
      <c r="D871" s="182"/>
      <c r="E871" s="182"/>
      <c r="F871" s="182"/>
      <c r="G871" s="182"/>
      <c r="H871" s="182"/>
      <c r="I871" s="182"/>
      <c r="J871" s="182"/>
      <c r="K871" s="182"/>
      <c r="L871" s="182"/>
      <c r="M871" s="182"/>
      <c r="N871" s="182"/>
      <c r="O871" s="182"/>
      <c r="P871" s="182"/>
      <c r="Q871" s="182"/>
      <c r="R871" s="182"/>
      <c r="S871" s="182"/>
      <c r="T871" s="182"/>
      <c r="U871" s="182"/>
      <c r="V871" s="182"/>
      <c r="W871" s="182"/>
      <c r="X871" s="182"/>
      <c r="Y871" s="182"/>
      <c r="Z871" s="182"/>
    </row>
    <row r="872" spans="1:26" ht="11.25" x14ac:dyDescent="0.2">
      <c r="A872" s="182"/>
      <c r="B872" s="182"/>
      <c r="C872" s="182"/>
      <c r="D872" s="182"/>
      <c r="E872" s="182"/>
      <c r="F872" s="182"/>
      <c r="G872" s="182"/>
      <c r="H872" s="182"/>
      <c r="I872" s="182"/>
      <c r="J872" s="182"/>
      <c r="K872" s="182"/>
      <c r="L872" s="182"/>
      <c r="M872" s="182"/>
      <c r="N872" s="182"/>
      <c r="O872" s="182"/>
      <c r="P872" s="182"/>
      <c r="Q872" s="182"/>
      <c r="R872" s="182"/>
      <c r="S872" s="182"/>
      <c r="T872" s="182"/>
      <c r="U872" s="182"/>
      <c r="V872" s="182"/>
      <c r="W872" s="182"/>
      <c r="X872" s="182"/>
      <c r="Y872" s="182"/>
      <c r="Z872" s="182"/>
    </row>
    <row r="873" spans="1:26" ht="11.25" x14ac:dyDescent="0.2">
      <c r="A873" s="182"/>
      <c r="B873" s="182"/>
      <c r="C873" s="182"/>
      <c r="D873" s="182"/>
      <c r="E873" s="182"/>
      <c r="F873" s="182"/>
      <c r="G873" s="182"/>
      <c r="H873" s="182"/>
      <c r="I873" s="182"/>
      <c r="J873" s="182"/>
      <c r="K873" s="182"/>
      <c r="L873" s="182"/>
      <c r="M873" s="182"/>
      <c r="N873" s="182"/>
      <c r="O873" s="182"/>
      <c r="P873" s="182"/>
      <c r="Q873" s="182"/>
      <c r="R873" s="182"/>
      <c r="S873" s="182"/>
      <c r="T873" s="182"/>
      <c r="U873" s="182"/>
      <c r="V873" s="182"/>
      <c r="W873" s="182"/>
      <c r="X873" s="182"/>
      <c r="Y873" s="182"/>
      <c r="Z873" s="182"/>
    </row>
    <row r="874" spans="1:26" ht="11.25" x14ac:dyDescent="0.2">
      <c r="A874" s="182"/>
      <c r="B874" s="182"/>
      <c r="C874" s="182"/>
      <c r="D874" s="182"/>
      <c r="E874" s="182"/>
      <c r="F874" s="182"/>
      <c r="G874" s="182"/>
      <c r="H874" s="182"/>
      <c r="I874" s="182"/>
      <c r="J874" s="182"/>
      <c r="K874" s="182"/>
      <c r="L874" s="182"/>
      <c r="M874" s="182"/>
      <c r="N874" s="182"/>
      <c r="O874" s="182"/>
      <c r="P874" s="182"/>
      <c r="Q874" s="182"/>
      <c r="R874" s="182"/>
      <c r="S874" s="182"/>
      <c r="T874" s="182"/>
      <c r="U874" s="182"/>
      <c r="V874" s="182"/>
      <c r="W874" s="182"/>
      <c r="X874" s="182"/>
      <c r="Y874" s="182"/>
      <c r="Z874" s="182"/>
    </row>
    <row r="875" spans="1:26" ht="11.25" x14ac:dyDescent="0.2">
      <c r="A875" s="182"/>
      <c r="B875" s="182"/>
      <c r="C875" s="182"/>
      <c r="D875" s="182"/>
      <c r="E875" s="182"/>
      <c r="F875" s="182"/>
      <c r="G875" s="182"/>
      <c r="H875" s="182"/>
      <c r="I875" s="182"/>
      <c r="J875" s="182"/>
      <c r="K875" s="182"/>
      <c r="L875" s="182"/>
      <c r="M875" s="182"/>
      <c r="N875" s="182"/>
      <c r="O875" s="182"/>
      <c r="P875" s="182"/>
      <c r="Q875" s="182"/>
      <c r="R875" s="182"/>
      <c r="S875" s="182"/>
      <c r="T875" s="182"/>
      <c r="U875" s="182"/>
      <c r="V875" s="182"/>
      <c r="W875" s="182"/>
      <c r="X875" s="182"/>
      <c r="Y875" s="182"/>
      <c r="Z875" s="182"/>
    </row>
    <row r="876" spans="1:26" ht="11.25" x14ac:dyDescent="0.2">
      <c r="A876" s="182"/>
      <c r="B876" s="182"/>
      <c r="C876" s="182"/>
      <c r="D876" s="182"/>
      <c r="E876" s="182"/>
      <c r="F876" s="182"/>
      <c r="G876" s="182"/>
      <c r="H876" s="182"/>
      <c r="I876" s="182"/>
      <c r="J876" s="182"/>
      <c r="K876" s="182"/>
      <c r="L876" s="182"/>
      <c r="M876" s="182"/>
      <c r="N876" s="182"/>
      <c r="O876" s="182"/>
      <c r="P876" s="182"/>
      <c r="Q876" s="182"/>
      <c r="R876" s="182"/>
      <c r="S876" s="182"/>
      <c r="T876" s="182"/>
      <c r="U876" s="182"/>
      <c r="V876" s="182"/>
      <c r="W876" s="182"/>
      <c r="X876" s="182"/>
      <c r="Y876" s="182"/>
      <c r="Z876" s="182"/>
    </row>
    <row r="877" spans="1:26" ht="11.25" x14ac:dyDescent="0.2">
      <c r="A877" s="182"/>
      <c r="B877" s="182"/>
      <c r="C877" s="182"/>
      <c r="D877" s="182"/>
      <c r="E877" s="182"/>
      <c r="F877" s="182"/>
      <c r="G877" s="182"/>
      <c r="H877" s="182"/>
      <c r="I877" s="182"/>
      <c r="J877" s="182"/>
      <c r="K877" s="182"/>
      <c r="L877" s="182"/>
      <c r="M877" s="182"/>
      <c r="N877" s="182"/>
      <c r="O877" s="182"/>
      <c r="P877" s="182"/>
      <c r="Q877" s="182"/>
      <c r="R877" s="182"/>
      <c r="S877" s="182"/>
      <c r="T877" s="182"/>
      <c r="U877" s="182"/>
      <c r="V877" s="182"/>
      <c r="W877" s="182"/>
      <c r="X877" s="182"/>
      <c r="Y877" s="182"/>
      <c r="Z877" s="182"/>
    </row>
    <row r="878" spans="1:26" ht="11.25" x14ac:dyDescent="0.2">
      <c r="A878" s="182"/>
      <c r="B878" s="182"/>
      <c r="C878" s="182"/>
      <c r="D878" s="182"/>
      <c r="E878" s="182"/>
      <c r="F878" s="182"/>
      <c r="G878" s="182"/>
      <c r="H878" s="182"/>
      <c r="I878" s="182"/>
      <c r="J878" s="182"/>
      <c r="K878" s="182"/>
      <c r="L878" s="182"/>
      <c r="M878" s="182"/>
      <c r="N878" s="182"/>
      <c r="O878" s="182"/>
      <c r="P878" s="182"/>
      <c r="Q878" s="182"/>
      <c r="R878" s="182"/>
      <c r="S878" s="182"/>
      <c r="T878" s="182"/>
      <c r="U878" s="182"/>
      <c r="V878" s="182"/>
      <c r="W878" s="182"/>
      <c r="X878" s="182"/>
      <c r="Y878" s="182"/>
      <c r="Z878" s="182"/>
    </row>
    <row r="879" spans="1:26" ht="11.25" x14ac:dyDescent="0.2">
      <c r="A879" s="182"/>
      <c r="B879" s="182"/>
      <c r="C879" s="182"/>
      <c r="D879" s="182"/>
      <c r="E879" s="182"/>
      <c r="F879" s="182"/>
      <c r="G879" s="182"/>
      <c r="H879" s="182"/>
      <c r="I879" s="182"/>
      <c r="J879" s="182"/>
      <c r="K879" s="182"/>
      <c r="L879" s="182"/>
      <c r="M879" s="182"/>
      <c r="N879" s="182"/>
      <c r="O879" s="182"/>
      <c r="P879" s="182"/>
      <c r="Q879" s="182"/>
      <c r="R879" s="182"/>
      <c r="S879" s="182"/>
      <c r="T879" s="182"/>
      <c r="U879" s="182"/>
      <c r="V879" s="182"/>
      <c r="W879" s="182"/>
      <c r="X879" s="182"/>
      <c r="Y879" s="182"/>
      <c r="Z879" s="182"/>
    </row>
    <row r="880" spans="1:26" ht="11.25" x14ac:dyDescent="0.2">
      <c r="A880" s="182"/>
      <c r="B880" s="182"/>
      <c r="C880" s="182"/>
      <c r="D880" s="182"/>
      <c r="E880" s="182"/>
      <c r="F880" s="182"/>
      <c r="G880" s="182"/>
      <c r="H880" s="182"/>
      <c r="I880" s="182"/>
      <c r="J880" s="182"/>
      <c r="K880" s="182"/>
      <c r="L880" s="182"/>
      <c r="M880" s="182"/>
      <c r="N880" s="182"/>
      <c r="O880" s="182"/>
      <c r="P880" s="182"/>
      <c r="Q880" s="182"/>
      <c r="R880" s="182"/>
      <c r="S880" s="182"/>
      <c r="T880" s="182"/>
      <c r="U880" s="182"/>
      <c r="V880" s="182"/>
      <c r="W880" s="182"/>
      <c r="X880" s="182"/>
      <c r="Y880" s="182"/>
      <c r="Z880" s="182"/>
    </row>
    <row r="881" spans="1:26" ht="11.25" x14ac:dyDescent="0.2">
      <c r="A881" s="182"/>
      <c r="B881" s="182"/>
      <c r="C881" s="182"/>
      <c r="D881" s="182"/>
      <c r="E881" s="182"/>
      <c r="F881" s="182"/>
      <c r="G881" s="182"/>
      <c r="H881" s="182"/>
      <c r="I881" s="182"/>
      <c r="J881" s="182"/>
      <c r="K881" s="182"/>
      <c r="L881" s="182"/>
      <c r="M881" s="182"/>
      <c r="N881" s="182"/>
      <c r="O881" s="182"/>
      <c r="P881" s="182"/>
      <c r="Q881" s="182"/>
      <c r="R881" s="182"/>
      <c r="S881" s="182"/>
      <c r="T881" s="182"/>
      <c r="U881" s="182"/>
      <c r="V881" s="182"/>
      <c r="W881" s="182"/>
      <c r="X881" s="182"/>
      <c r="Y881" s="182"/>
      <c r="Z881" s="182"/>
    </row>
    <row r="882" spans="1:26" ht="11.25" x14ac:dyDescent="0.2">
      <c r="A882" s="182"/>
      <c r="B882" s="182"/>
      <c r="C882" s="182"/>
      <c r="D882" s="182"/>
      <c r="E882" s="182"/>
      <c r="F882" s="182"/>
      <c r="G882" s="182"/>
      <c r="H882" s="182"/>
      <c r="I882" s="182"/>
      <c r="J882" s="182"/>
      <c r="K882" s="182"/>
      <c r="L882" s="182"/>
      <c r="M882" s="182"/>
      <c r="N882" s="182"/>
      <c r="O882" s="182"/>
      <c r="P882" s="182"/>
      <c r="Q882" s="182"/>
      <c r="R882" s="182"/>
      <c r="S882" s="182"/>
      <c r="T882" s="182"/>
      <c r="U882" s="182"/>
      <c r="V882" s="182"/>
      <c r="W882" s="182"/>
      <c r="X882" s="182"/>
      <c r="Y882" s="182"/>
      <c r="Z882" s="182"/>
    </row>
    <row r="883" spans="1:26" ht="11.25" x14ac:dyDescent="0.2">
      <c r="A883" s="182"/>
      <c r="B883" s="182"/>
      <c r="C883" s="182"/>
      <c r="D883" s="182"/>
      <c r="E883" s="182"/>
      <c r="F883" s="182"/>
      <c r="G883" s="182"/>
      <c r="H883" s="182"/>
      <c r="I883" s="182"/>
      <c r="J883" s="182"/>
      <c r="K883" s="182"/>
      <c r="L883" s="182"/>
      <c r="M883" s="182"/>
      <c r="N883" s="182"/>
      <c r="O883" s="182"/>
      <c r="P883" s="182"/>
      <c r="Q883" s="182"/>
      <c r="R883" s="182"/>
      <c r="S883" s="182"/>
      <c r="T883" s="182"/>
      <c r="U883" s="182"/>
      <c r="V883" s="182"/>
      <c r="W883" s="182"/>
      <c r="X883" s="182"/>
      <c r="Y883" s="182"/>
      <c r="Z883" s="182"/>
    </row>
    <row r="884" spans="1:26" ht="11.25" x14ac:dyDescent="0.2">
      <c r="A884" s="182"/>
      <c r="B884" s="182"/>
      <c r="C884" s="182"/>
      <c r="D884" s="182"/>
      <c r="E884" s="182"/>
      <c r="F884" s="182"/>
      <c r="G884" s="182"/>
      <c r="H884" s="182"/>
      <c r="I884" s="182"/>
      <c r="J884" s="182"/>
      <c r="K884" s="182"/>
      <c r="L884" s="182"/>
      <c r="M884" s="182"/>
      <c r="N884" s="182"/>
      <c r="O884" s="182"/>
      <c r="P884" s="182"/>
      <c r="Q884" s="182"/>
      <c r="R884" s="182"/>
      <c r="S884" s="182"/>
      <c r="T884" s="182"/>
      <c r="U884" s="182"/>
      <c r="V884" s="182"/>
      <c r="W884" s="182"/>
      <c r="X884" s="182"/>
      <c r="Y884" s="182"/>
      <c r="Z884" s="182"/>
    </row>
    <row r="885" spans="1:26" ht="11.25" x14ac:dyDescent="0.2">
      <c r="A885" s="182"/>
      <c r="B885" s="182"/>
      <c r="C885" s="182"/>
      <c r="D885" s="182"/>
      <c r="E885" s="182"/>
      <c r="F885" s="182"/>
      <c r="G885" s="182"/>
      <c r="H885" s="182"/>
      <c r="I885" s="182"/>
      <c r="J885" s="182"/>
      <c r="K885" s="182"/>
      <c r="L885" s="182"/>
      <c r="M885" s="182"/>
      <c r="N885" s="182"/>
      <c r="O885" s="182"/>
      <c r="P885" s="182"/>
      <c r="Q885" s="182"/>
      <c r="R885" s="182"/>
      <c r="S885" s="182"/>
      <c r="T885" s="182"/>
      <c r="U885" s="182"/>
      <c r="V885" s="182"/>
      <c r="W885" s="182"/>
      <c r="X885" s="182"/>
      <c r="Y885" s="182"/>
      <c r="Z885" s="182"/>
    </row>
    <row r="886" spans="1:26" ht="11.25" x14ac:dyDescent="0.2">
      <c r="A886" s="182"/>
      <c r="B886" s="182"/>
      <c r="C886" s="182"/>
      <c r="D886" s="182"/>
      <c r="E886" s="182"/>
      <c r="F886" s="182"/>
      <c r="G886" s="182"/>
      <c r="H886" s="182"/>
      <c r="I886" s="182"/>
      <c r="J886" s="182"/>
      <c r="K886" s="182"/>
      <c r="L886" s="182"/>
      <c r="M886" s="182"/>
      <c r="N886" s="182"/>
      <c r="O886" s="182"/>
      <c r="P886" s="182"/>
      <c r="Q886" s="182"/>
      <c r="R886" s="182"/>
      <c r="S886" s="182"/>
      <c r="T886" s="182"/>
      <c r="U886" s="182"/>
      <c r="V886" s="182"/>
      <c r="W886" s="182"/>
      <c r="X886" s="182"/>
      <c r="Y886" s="182"/>
      <c r="Z886" s="182"/>
    </row>
    <row r="887" spans="1:26" ht="11.25" x14ac:dyDescent="0.2">
      <c r="A887" s="182"/>
      <c r="B887" s="182"/>
      <c r="C887" s="182"/>
      <c r="D887" s="182"/>
      <c r="E887" s="182"/>
      <c r="F887" s="182"/>
      <c r="G887" s="182"/>
      <c r="H887" s="182"/>
      <c r="I887" s="182"/>
      <c r="J887" s="182"/>
      <c r="K887" s="182"/>
      <c r="L887" s="182"/>
      <c r="M887" s="182"/>
      <c r="N887" s="182"/>
      <c r="O887" s="182"/>
      <c r="P887" s="182"/>
      <c r="Q887" s="182"/>
      <c r="R887" s="182"/>
      <c r="S887" s="182"/>
      <c r="T887" s="182"/>
      <c r="U887" s="182"/>
      <c r="V887" s="182"/>
      <c r="W887" s="182"/>
      <c r="X887" s="182"/>
      <c r="Y887" s="182"/>
      <c r="Z887" s="182"/>
    </row>
    <row r="888" spans="1:26" ht="11.25" x14ac:dyDescent="0.2">
      <c r="A888" s="182"/>
      <c r="B888" s="182"/>
      <c r="C888" s="182"/>
      <c r="D888" s="182"/>
      <c r="E888" s="182"/>
      <c r="F888" s="182"/>
      <c r="G888" s="182"/>
      <c r="H888" s="182"/>
      <c r="I888" s="182"/>
      <c r="J888" s="182"/>
      <c r="K888" s="182"/>
      <c r="L888" s="182"/>
      <c r="M888" s="182"/>
      <c r="N888" s="182"/>
      <c r="O888" s="182"/>
      <c r="P888" s="182"/>
      <c r="Q888" s="182"/>
      <c r="R888" s="182"/>
      <c r="S888" s="182"/>
      <c r="T888" s="182"/>
      <c r="U888" s="182"/>
      <c r="V888" s="182"/>
      <c r="W888" s="182"/>
      <c r="X888" s="182"/>
      <c r="Y888" s="182"/>
      <c r="Z888" s="182"/>
    </row>
    <row r="889" spans="1:26" ht="11.25" x14ac:dyDescent="0.2">
      <c r="A889" s="182"/>
      <c r="B889" s="182"/>
      <c r="C889" s="182"/>
      <c r="D889" s="182"/>
      <c r="E889" s="182"/>
      <c r="F889" s="182"/>
      <c r="G889" s="182"/>
      <c r="H889" s="182"/>
      <c r="I889" s="182"/>
      <c r="J889" s="182"/>
      <c r="K889" s="182"/>
      <c r="L889" s="182"/>
      <c r="M889" s="182"/>
      <c r="N889" s="182"/>
      <c r="O889" s="182"/>
      <c r="P889" s="182"/>
      <c r="Q889" s="182"/>
      <c r="R889" s="182"/>
      <c r="S889" s="182"/>
      <c r="T889" s="182"/>
      <c r="U889" s="182"/>
      <c r="V889" s="182"/>
      <c r="W889" s="182"/>
      <c r="X889" s="182"/>
      <c r="Y889" s="182"/>
      <c r="Z889" s="182"/>
    </row>
    <row r="890" spans="1:26" ht="11.25" x14ac:dyDescent="0.2">
      <c r="A890" s="182"/>
      <c r="B890" s="182"/>
      <c r="C890" s="182"/>
      <c r="D890" s="182"/>
      <c r="E890" s="182"/>
      <c r="F890" s="182"/>
      <c r="G890" s="182"/>
      <c r="H890" s="182"/>
      <c r="I890" s="182"/>
      <c r="J890" s="182"/>
      <c r="K890" s="182"/>
      <c r="L890" s="182"/>
      <c r="M890" s="182"/>
      <c r="N890" s="182"/>
      <c r="O890" s="182"/>
      <c r="P890" s="182"/>
      <c r="Q890" s="182"/>
      <c r="R890" s="182"/>
      <c r="S890" s="182"/>
      <c r="T890" s="182"/>
      <c r="U890" s="182"/>
      <c r="V890" s="182"/>
      <c r="W890" s="182"/>
      <c r="X890" s="182"/>
      <c r="Y890" s="182"/>
      <c r="Z890" s="182"/>
    </row>
    <row r="891" spans="1:26" ht="11.25" x14ac:dyDescent="0.2">
      <c r="A891" s="182"/>
      <c r="B891" s="182"/>
      <c r="C891" s="182"/>
      <c r="D891" s="182"/>
      <c r="E891" s="182"/>
      <c r="F891" s="182"/>
      <c r="G891" s="182"/>
      <c r="H891" s="182"/>
      <c r="I891" s="182"/>
      <c r="J891" s="182"/>
      <c r="K891" s="182"/>
      <c r="L891" s="182"/>
      <c r="M891" s="182"/>
      <c r="N891" s="182"/>
      <c r="O891" s="182"/>
      <c r="P891" s="182"/>
      <c r="Q891" s="182"/>
      <c r="R891" s="182"/>
      <c r="S891" s="182"/>
      <c r="T891" s="182"/>
      <c r="U891" s="182"/>
      <c r="V891" s="182"/>
      <c r="W891" s="182"/>
      <c r="X891" s="182"/>
      <c r="Y891" s="182"/>
      <c r="Z891" s="182"/>
    </row>
    <row r="892" spans="1:26" ht="11.25" x14ac:dyDescent="0.2">
      <c r="A892" s="182"/>
      <c r="B892" s="182"/>
      <c r="C892" s="182"/>
      <c r="D892" s="182"/>
      <c r="E892" s="182"/>
      <c r="F892" s="182"/>
      <c r="G892" s="182"/>
      <c r="H892" s="182"/>
      <c r="I892" s="182"/>
      <c r="J892" s="182"/>
      <c r="K892" s="182"/>
      <c r="L892" s="182"/>
      <c r="M892" s="182"/>
      <c r="N892" s="182"/>
      <c r="O892" s="182"/>
      <c r="P892" s="182"/>
      <c r="Q892" s="182"/>
      <c r="R892" s="182"/>
      <c r="S892" s="182"/>
      <c r="T892" s="182"/>
      <c r="U892" s="182"/>
      <c r="V892" s="182"/>
      <c r="W892" s="182"/>
      <c r="X892" s="182"/>
      <c r="Y892" s="182"/>
      <c r="Z892" s="182"/>
    </row>
    <row r="893" spans="1:26" ht="11.25" x14ac:dyDescent="0.2">
      <c r="A893" s="182"/>
      <c r="B893" s="182"/>
      <c r="C893" s="182"/>
      <c r="D893" s="182"/>
      <c r="E893" s="182"/>
      <c r="F893" s="182"/>
      <c r="G893" s="182"/>
      <c r="H893" s="182"/>
      <c r="I893" s="182"/>
      <c r="J893" s="182"/>
      <c r="K893" s="182"/>
      <c r="L893" s="182"/>
      <c r="M893" s="182"/>
      <c r="N893" s="182"/>
      <c r="O893" s="182"/>
      <c r="P893" s="182"/>
      <c r="Q893" s="182"/>
      <c r="R893" s="182"/>
      <c r="S893" s="182"/>
      <c r="T893" s="182"/>
      <c r="U893" s="182"/>
      <c r="V893" s="182"/>
      <c r="W893" s="182"/>
      <c r="X893" s="182"/>
      <c r="Y893" s="182"/>
      <c r="Z893" s="182"/>
    </row>
    <row r="894" spans="1:26" ht="11.25" x14ac:dyDescent="0.2">
      <c r="A894" s="182"/>
      <c r="B894" s="182"/>
      <c r="C894" s="182"/>
      <c r="D894" s="182"/>
      <c r="E894" s="182"/>
      <c r="F894" s="182"/>
      <c r="G894" s="182"/>
      <c r="H894" s="182"/>
      <c r="I894" s="182"/>
      <c r="J894" s="182"/>
      <c r="K894" s="182"/>
      <c r="L894" s="182"/>
      <c r="M894" s="182"/>
      <c r="N894" s="182"/>
      <c r="O894" s="182"/>
      <c r="P894" s="182"/>
      <c r="Q894" s="182"/>
      <c r="R894" s="182"/>
      <c r="S894" s="182"/>
      <c r="T894" s="182"/>
      <c r="U894" s="182"/>
      <c r="V894" s="182"/>
      <c r="W894" s="182"/>
      <c r="X894" s="182"/>
      <c r="Y894" s="182"/>
      <c r="Z894" s="182"/>
    </row>
    <row r="895" spans="1:26" ht="11.25" x14ac:dyDescent="0.2">
      <c r="A895" s="182"/>
      <c r="B895" s="182"/>
      <c r="C895" s="182"/>
      <c r="D895" s="182"/>
      <c r="E895" s="182"/>
      <c r="F895" s="182"/>
      <c r="G895" s="182"/>
      <c r="H895" s="182"/>
      <c r="I895" s="182"/>
      <c r="J895" s="182"/>
      <c r="K895" s="182"/>
      <c r="L895" s="182"/>
      <c r="M895" s="182"/>
      <c r="N895" s="182"/>
      <c r="O895" s="182"/>
      <c r="P895" s="182"/>
      <c r="Q895" s="182"/>
      <c r="R895" s="182"/>
      <c r="S895" s="182"/>
      <c r="T895" s="182"/>
      <c r="U895" s="182"/>
      <c r="V895" s="182"/>
      <c r="W895" s="182"/>
      <c r="X895" s="182"/>
      <c r="Y895" s="182"/>
      <c r="Z895" s="182"/>
    </row>
    <row r="896" spans="1:26" ht="11.25" x14ac:dyDescent="0.2">
      <c r="A896" s="182"/>
      <c r="B896" s="182"/>
      <c r="C896" s="182"/>
      <c r="D896" s="182"/>
      <c r="E896" s="182"/>
      <c r="F896" s="182"/>
      <c r="G896" s="182"/>
      <c r="H896" s="182"/>
      <c r="I896" s="182"/>
      <c r="J896" s="182"/>
      <c r="K896" s="182"/>
      <c r="L896" s="182"/>
      <c r="M896" s="182"/>
      <c r="N896" s="182"/>
      <c r="O896" s="182"/>
      <c r="P896" s="182"/>
      <c r="Q896" s="182"/>
      <c r="R896" s="182"/>
      <c r="S896" s="182"/>
      <c r="T896" s="182"/>
      <c r="U896" s="182"/>
      <c r="V896" s="182"/>
      <c r="W896" s="182"/>
      <c r="X896" s="182"/>
      <c r="Y896" s="182"/>
      <c r="Z896" s="182"/>
    </row>
    <row r="897" spans="1:26" ht="11.25" x14ac:dyDescent="0.2">
      <c r="A897" s="182"/>
      <c r="B897" s="182"/>
      <c r="C897" s="182"/>
      <c r="D897" s="182"/>
      <c r="E897" s="182"/>
      <c r="F897" s="182"/>
      <c r="G897" s="182"/>
      <c r="H897" s="182"/>
      <c r="I897" s="182"/>
      <c r="J897" s="182"/>
      <c r="K897" s="182"/>
      <c r="L897" s="182"/>
      <c r="M897" s="182"/>
      <c r="N897" s="182"/>
      <c r="O897" s="182"/>
      <c r="P897" s="182"/>
      <c r="Q897" s="182"/>
      <c r="R897" s="182"/>
      <c r="S897" s="182"/>
      <c r="T897" s="182"/>
      <c r="U897" s="182"/>
      <c r="V897" s="182"/>
      <c r="W897" s="182"/>
      <c r="X897" s="182"/>
      <c r="Y897" s="182"/>
      <c r="Z897" s="182"/>
    </row>
    <row r="898" spans="1:26" ht="11.25" x14ac:dyDescent="0.2">
      <c r="A898" s="182"/>
      <c r="B898" s="182"/>
      <c r="C898" s="182"/>
      <c r="D898" s="182"/>
      <c r="E898" s="182"/>
      <c r="F898" s="182"/>
      <c r="G898" s="182"/>
      <c r="H898" s="182"/>
      <c r="I898" s="182"/>
      <c r="J898" s="182"/>
      <c r="K898" s="182"/>
      <c r="L898" s="182"/>
      <c r="M898" s="182"/>
      <c r="N898" s="182"/>
      <c r="O898" s="182"/>
      <c r="P898" s="182"/>
      <c r="Q898" s="182"/>
      <c r="R898" s="182"/>
      <c r="S898" s="182"/>
      <c r="T898" s="182"/>
      <c r="U898" s="182"/>
      <c r="V898" s="182"/>
      <c r="W898" s="182"/>
      <c r="X898" s="182"/>
      <c r="Y898" s="182"/>
      <c r="Z898" s="182"/>
    </row>
    <row r="899" spans="1:26" ht="11.25" x14ac:dyDescent="0.2">
      <c r="A899" s="182"/>
      <c r="B899" s="182"/>
      <c r="C899" s="182"/>
      <c r="D899" s="182"/>
      <c r="E899" s="182"/>
      <c r="F899" s="182"/>
      <c r="G899" s="182"/>
      <c r="H899" s="182"/>
      <c r="I899" s="182"/>
      <c r="J899" s="182"/>
      <c r="K899" s="182"/>
      <c r="L899" s="182"/>
      <c r="M899" s="182"/>
      <c r="N899" s="182"/>
      <c r="O899" s="182"/>
      <c r="P899" s="182"/>
      <c r="Q899" s="182"/>
      <c r="R899" s="182"/>
      <c r="S899" s="182"/>
      <c r="T899" s="182"/>
      <c r="U899" s="182"/>
      <c r="V899" s="182"/>
      <c r="W899" s="182"/>
      <c r="X899" s="182"/>
      <c r="Y899" s="182"/>
      <c r="Z899" s="182"/>
    </row>
    <row r="900" spans="1:26" ht="11.25" x14ac:dyDescent="0.2">
      <c r="A900" s="182"/>
      <c r="B900" s="182"/>
      <c r="C900" s="182"/>
      <c r="D900" s="182"/>
      <c r="E900" s="182"/>
      <c r="F900" s="182"/>
      <c r="G900" s="182"/>
      <c r="H900" s="182"/>
      <c r="I900" s="182"/>
      <c r="J900" s="182"/>
      <c r="K900" s="182"/>
      <c r="L900" s="182"/>
      <c r="M900" s="182"/>
      <c r="N900" s="182"/>
      <c r="O900" s="182"/>
      <c r="P900" s="182"/>
      <c r="Q900" s="182"/>
      <c r="R900" s="182"/>
      <c r="S900" s="182"/>
      <c r="T900" s="182"/>
      <c r="U900" s="182"/>
      <c r="V900" s="182"/>
      <c r="W900" s="182"/>
      <c r="X900" s="182"/>
      <c r="Y900" s="182"/>
      <c r="Z900" s="182"/>
    </row>
    <row r="901" spans="1:26" ht="11.25" x14ac:dyDescent="0.2">
      <c r="A901" s="182"/>
      <c r="B901" s="182"/>
      <c r="C901" s="182"/>
      <c r="D901" s="182"/>
      <c r="E901" s="182"/>
      <c r="F901" s="182"/>
      <c r="G901" s="182"/>
      <c r="H901" s="182"/>
      <c r="I901" s="182"/>
      <c r="J901" s="182"/>
      <c r="K901" s="182"/>
      <c r="L901" s="182"/>
      <c r="M901" s="182"/>
      <c r="N901" s="182"/>
      <c r="O901" s="182"/>
      <c r="P901" s="182"/>
      <c r="Q901" s="182"/>
      <c r="R901" s="182"/>
      <c r="S901" s="182"/>
      <c r="T901" s="182"/>
      <c r="U901" s="182"/>
      <c r="V901" s="182"/>
      <c r="W901" s="182"/>
      <c r="X901" s="182"/>
      <c r="Y901" s="182"/>
      <c r="Z901" s="182"/>
    </row>
    <row r="902" spans="1:26" ht="11.25" x14ac:dyDescent="0.2">
      <c r="A902" s="182"/>
      <c r="B902" s="182"/>
      <c r="C902" s="182"/>
      <c r="D902" s="182"/>
      <c r="E902" s="182"/>
      <c r="F902" s="182"/>
      <c r="G902" s="182"/>
      <c r="H902" s="182"/>
      <c r="I902" s="182"/>
      <c r="J902" s="182"/>
      <c r="K902" s="182"/>
      <c r="L902" s="182"/>
      <c r="M902" s="182"/>
      <c r="N902" s="182"/>
      <c r="O902" s="182"/>
      <c r="P902" s="182"/>
      <c r="Q902" s="182"/>
      <c r="R902" s="182"/>
      <c r="S902" s="182"/>
      <c r="T902" s="182"/>
      <c r="U902" s="182"/>
      <c r="V902" s="182"/>
      <c r="W902" s="182"/>
      <c r="X902" s="182"/>
      <c r="Y902" s="182"/>
      <c r="Z902" s="182"/>
    </row>
    <row r="903" spans="1:26" ht="11.25" x14ac:dyDescent="0.2">
      <c r="A903" s="182"/>
      <c r="B903" s="182"/>
      <c r="C903" s="182"/>
      <c r="D903" s="182"/>
      <c r="E903" s="182"/>
      <c r="F903" s="182"/>
      <c r="G903" s="182"/>
      <c r="H903" s="182"/>
      <c r="I903" s="182"/>
      <c r="J903" s="182"/>
      <c r="K903" s="182"/>
      <c r="L903" s="182"/>
      <c r="M903" s="182"/>
      <c r="N903" s="182"/>
      <c r="O903" s="182"/>
      <c r="P903" s="182"/>
      <c r="Q903" s="182"/>
      <c r="R903" s="182"/>
      <c r="S903" s="182"/>
      <c r="T903" s="182"/>
      <c r="U903" s="182"/>
      <c r="V903" s="182"/>
      <c r="W903" s="182"/>
      <c r="X903" s="182"/>
      <c r="Y903" s="182"/>
      <c r="Z903" s="182"/>
    </row>
    <row r="904" spans="1:26" ht="11.25" x14ac:dyDescent="0.2">
      <c r="A904" s="182"/>
      <c r="B904" s="182"/>
      <c r="C904" s="182"/>
      <c r="D904" s="182"/>
      <c r="E904" s="182"/>
      <c r="F904" s="182"/>
      <c r="G904" s="182"/>
      <c r="H904" s="182"/>
      <c r="I904" s="182"/>
      <c r="J904" s="182"/>
      <c r="K904" s="182"/>
      <c r="L904" s="182"/>
      <c r="M904" s="182"/>
      <c r="N904" s="182"/>
      <c r="O904" s="182"/>
      <c r="P904" s="182"/>
      <c r="Q904" s="182"/>
      <c r="R904" s="182"/>
      <c r="S904" s="182"/>
      <c r="T904" s="182"/>
      <c r="U904" s="182"/>
      <c r="V904" s="182"/>
      <c r="W904" s="182"/>
      <c r="X904" s="182"/>
      <c r="Y904" s="182"/>
      <c r="Z904" s="182"/>
    </row>
    <row r="905" spans="1:26" ht="11.25" x14ac:dyDescent="0.2">
      <c r="A905" s="182"/>
      <c r="B905" s="182"/>
      <c r="C905" s="182"/>
      <c r="D905" s="182"/>
      <c r="E905" s="182"/>
      <c r="F905" s="182"/>
      <c r="G905" s="182"/>
      <c r="H905" s="182"/>
      <c r="I905" s="182"/>
      <c r="J905" s="182"/>
      <c r="K905" s="182"/>
      <c r="L905" s="182"/>
      <c r="M905" s="182"/>
      <c r="N905" s="182"/>
      <c r="O905" s="182"/>
      <c r="P905" s="182"/>
      <c r="Q905" s="182"/>
      <c r="R905" s="182"/>
      <c r="S905" s="182"/>
      <c r="T905" s="182"/>
      <c r="U905" s="182"/>
      <c r="V905" s="182"/>
      <c r="W905" s="182"/>
      <c r="X905" s="182"/>
      <c r="Y905" s="182"/>
      <c r="Z905" s="182"/>
    </row>
    <row r="906" spans="1:26" ht="11.25" x14ac:dyDescent="0.2">
      <c r="A906" s="182"/>
      <c r="B906" s="182"/>
      <c r="C906" s="182"/>
      <c r="D906" s="182"/>
      <c r="E906" s="182"/>
      <c r="F906" s="182"/>
      <c r="G906" s="182"/>
      <c r="H906" s="182"/>
      <c r="I906" s="182"/>
      <c r="J906" s="182"/>
      <c r="K906" s="182"/>
      <c r="L906" s="182"/>
      <c r="M906" s="182"/>
      <c r="N906" s="182"/>
      <c r="O906" s="182"/>
      <c r="P906" s="182"/>
      <c r="Q906" s="182"/>
      <c r="R906" s="182"/>
      <c r="S906" s="182"/>
      <c r="T906" s="182"/>
      <c r="U906" s="182"/>
      <c r="V906" s="182"/>
      <c r="W906" s="182"/>
      <c r="X906" s="182"/>
      <c r="Y906" s="182"/>
      <c r="Z906" s="182"/>
    </row>
    <row r="907" spans="1:26" ht="11.25" x14ac:dyDescent="0.2">
      <c r="A907" s="182"/>
      <c r="B907" s="182"/>
      <c r="C907" s="182"/>
      <c r="D907" s="182"/>
      <c r="E907" s="182"/>
      <c r="F907" s="182"/>
      <c r="G907" s="182"/>
      <c r="H907" s="182"/>
      <c r="I907" s="182"/>
      <c r="J907" s="182"/>
      <c r="K907" s="182"/>
      <c r="L907" s="182"/>
      <c r="M907" s="182"/>
      <c r="N907" s="182"/>
      <c r="O907" s="182"/>
      <c r="P907" s="182"/>
      <c r="Q907" s="182"/>
      <c r="R907" s="182"/>
      <c r="S907" s="182"/>
      <c r="T907" s="182"/>
      <c r="U907" s="182"/>
      <c r="V907" s="182"/>
      <c r="W907" s="182"/>
      <c r="X907" s="182"/>
      <c r="Y907" s="182"/>
      <c r="Z907" s="182"/>
    </row>
    <row r="908" spans="1:26" ht="11.25" x14ac:dyDescent="0.2">
      <c r="A908" s="182"/>
      <c r="B908" s="182"/>
      <c r="C908" s="182"/>
      <c r="D908" s="182"/>
      <c r="E908" s="182"/>
      <c r="F908" s="182"/>
      <c r="G908" s="182"/>
      <c r="H908" s="182"/>
      <c r="I908" s="182"/>
      <c r="J908" s="182"/>
      <c r="K908" s="182"/>
      <c r="L908" s="182"/>
      <c r="M908" s="182"/>
      <c r="N908" s="182"/>
      <c r="O908" s="182"/>
      <c r="P908" s="182"/>
      <c r="Q908" s="182"/>
      <c r="R908" s="182"/>
      <c r="S908" s="182"/>
      <c r="T908" s="182"/>
      <c r="U908" s="182"/>
      <c r="V908" s="182"/>
      <c r="W908" s="182"/>
      <c r="X908" s="182"/>
      <c r="Y908" s="182"/>
      <c r="Z908" s="182"/>
    </row>
    <row r="909" spans="1:26" ht="11.25" x14ac:dyDescent="0.2">
      <c r="A909" s="182"/>
      <c r="B909" s="182"/>
      <c r="C909" s="182"/>
      <c r="D909" s="182"/>
      <c r="E909" s="182"/>
      <c r="F909" s="182"/>
      <c r="G909" s="182"/>
      <c r="H909" s="182"/>
      <c r="I909" s="182"/>
      <c r="J909" s="182"/>
      <c r="K909" s="182"/>
      <c r="L909" s="182"/>
      <c r="M909" s="182"/>
      <c r="N909" s="182"/>
      <c r="O909" s="182"/>
      <c r="P909" s="182"/>
      <c r="Q909" s="182"/>
      <c r="R909" s="182"/>
      <c r="S909" s="182"/>
      <c r="T909" s="182"/>
      <c r="U909" s="182"/>
      <c r="V909" s="182"/>
      <c r="W909" s="182"/>
      <c r="X909" s="182"/>
      <c r="Y909" s="182"/>
      <c r="Z909" s="182"/>
    </row>
    <row r="910" spans="1:26" ht="11.25" x14ac:dyDescent="0.2">
      <c r="A910" s="182"/>
      <c r="B910" s="182"/>
      <c r="C910" s="182"/>
      <c r="D910" s="182"/>
      <c r="E910" s="182"/>
      <c r="F910" s="182"/>
      <c r="G910" s="182"/>
      <c r="H910" s="182"/>
      <c r="I910" s="182"/>
      <c r="J910" s="182"/>
      <c r="K910" s="182"/>
      <c r="L910" s="182"/>
      <c r="M910" s="182"/>
      <c r="N910" s="182"/>
      <c r="O910" s="182"/>
      <c r="P910" s="182"/>
      <c r="Q910" s="182"/>
      <c r="R910" s="182"/>
      <c r="S910" s="182"/>
      <c r="T910" s="182"/>
      <c r="U910" s="182"/>
      <c r="V910" s="182"/>
      <c r="W910" s="182"/>
      <c r="X910" s="182"/>
      <c r="Y910" s="182"/>
      <c r="Z910" s="182"/>
    </row>
    <row r="911" spans="1:26" ht="11.25" x14ac:dyDescent="0.2">
      <c r="A911" s="182"/>
      <c r="B911" s="182"/>
      <c r="C911" s="182"/>
      <c r="D911" s="182"/>
      <c r="E911" s="182"/>
      <c r="F911" s="182"/>
      <c r="G911" s="182"/>
      <c r="H911" s="182"/>
      <c r="I911" s="182"/>
      <c r="J911" s="182"/>
      <c r="K911" s="182"/>
      <c r="L911" s="182"/>
      <c r="M911" s="182"/>
      <c r="N911" s="182"/>
      <c r="O911" s="182"/>
      <c r="P911" s="182"/>
      <c r="Q911" s="182"/>
      <c r="R911" s="182"/>
      <c r="S911" s="182"/>
      <c r="T911" s="182"/>
      <c r="U911" s="182"/>
      <c r="V911" s="182"/>
      <c r="W911" s="182"/>
      <c r="X911" s="182"/>
      <c r="Y911" s="182"/>
      <c r="Z911" s="182"/>
    </row>
    <row r="912" spans="1:26" ht="11.25" x14ac:dyDescent="0.2">
      <c r="A912" s="182"/>
      <c r="B912" s="182"/>
      <c r="C912" s="182"/>
      <c r="D912" s="182"/>
      <c r="E912" s="182"/>
      <c r="F912" s="182"/>
      <c r="G912" s="182"/>
      <c r="H912" s="182"/>
      <c r="I912" s="182"/>
      <c r="J912" s="182"/>
      <c r="K912" s="182"/>
      <c r="L912" s="182"/>
      <c r="M912" s="182"/>
      <c r="N912" s="182"/>
      <c r="O912" s="182"/>
      <c r="P912" s="182"/>
      <c r="Q912" s="182"/>
      <c r="R912" s="182"/>
      <c r="S912" s="182"/>
      <c r="T912" s="182"/>
      <c r="U912" s="182"/>
      <c r="V912" s="182"/>
      <c r="W912" s="182"/>
      <c r="X912" s="182"/>
      <c r="Y912" s="182"/>
      <c r="Z912" s="182"/>
    </row>
    <row r="913" spans="1:26" ht="11.25" x14ac:dyDescent="0.2">
      <c r="A913" s="182"/>
      <c r="B913" s="182"/>
      <c r="C913" s="182"/>
      <c r="D913" s="182"/>
      <c r="E913" s="182"/>
      <c r="F913" s="182"/>
      <c r="G913" s="182"/>
      <c r="H913" s="182"/>
      <c r="I913" s="182"/>
      <c r="J913" s="182"/>
      <c r="K913" s="182"/>
      <c r="L913" s="182"/>
      <c r="M913" s="182"/>
      <c r="N913" s="182"/>
      <c r="O913" s="182"/>
      <c r="P913" s="182"/>
      <c r="Q913" s="182"/>
      <c r="R913" s="182"/>
      <c r="S913" s="182"/>
      <c r="T913" s="182"/>
      <c r="U913" s="182"/>
      <c r="V913" s="182"/>
      <c r="W913" s="182"/>
      <c r="X913" s="182"/>
      <c r="Y913" s="182"/>
      <c r="Z913" s="182"/>
    </row>
    <row r="914" spans="1:26" ht="11.25" x14ac:dyDescent="0.2">
      <c r="A914" s="182"/>
      <c r="B914" s="182"/>
      <c r="C914" s="182"/>
      <c r="D914" s="182"/>
      <c r="E914" s="182"/>
      <c r="F914" s="182"/>
      <c r="G914" s="182"/>
      <c r="H914" s="182"/>
      <c r="I914" s="182"/>
      <c r="J914" s="182"/>
      <c r="K914" s="182"/>
      <c r="L914" s="182"/>
      <c r="M914" s="182"/>
      <c r="N914" s="182"/>
      <c r="O914" s="182"/>
      <c r="P914" s="182"/>
      <c r="Q914" s="182"/>
      <c r="R914" s="182"/>
      <c r="S914" s="182"/>
      <c r="T914" s="182"/>
      <c r="U914" s="182"/>
      <c r="V914" s="182"/>
      <c r="W914" s="182"/>
      <c r="X914" s="182"/>
      <c r="Y914" s="182"/>
      <c r="Z914" s="182"/>
    </row>
    <row r="915" spans="1:26" ht="11.25" x14ac:dyDescent="0.2">
      <c r="A915" s="182"/>
      <c r="B915" s="182"/>
      <c r="C915" s="182"/>
      <c r="D915" s="182"/>
      <c r="E915" s="182"/>
      <c r="F915" s="182"/>
      <c r="G915" s="182"/>
      <c r="H915" s="182"/>
      <c r="I915" s="182"/>
      <c r="J915" s="182"/>
      <c r="K915" s="182"/>
      <c r="L915" s="182"/>
      <c r="M915" s="182"/>
      <c r="N915" s="182"/>
      <c r="O915" s="182"/>
      <c r="P915" s="182"/>
      <c r="Q915" s="182"/>
      <c r="R915" s="182"/>
      <c r="S915" s="182"/>
      <c r="T915" s="182"/>
      <c r="U915" s="182"/>
      <c r="V915" s="182"/>
      <c r="W915" s="182"/>
      <c r="X915" s="182"/>
      <c r="Y915" s="182"/>
      <c r="Z915" s="182"/>
    </row>
    <row r="916" spans="1:26" ht="11.25" x14ac:dyDescent="0.2">
      <c r="A916" s="182"/>
      <c r="B916" s="182"/>
      <c r="C916" s="182"/>
      <c r="D916" s="182"/>
      <c r="E916" s="182"/>
      <c r="F916" s="182"/>
      <c r="G916" s="182"/>
      <c r="H916" s="182"/>
      <c r="I916" s="182"/>
      <c r="J916" s="182"/>
      <c r="K916" s="182"/>
      <c r="L916" s="182"/>
      <c r="M916" s="182"/>
      <c r="N916" s="182"/>
      <c r="O916" s="182"/>
      <c r="P916" s="182"/>
      <c r="Q916" s="182"/>
      <c r="R916" s="182"/>
      <c r="S916" s="182"/>
      <c r="T916" s="182"/>
      <c r="U916" s="182"/>
      <c r="V916" s="182"/>
      <c r="W916" s="182"/>
      <c r="X916" s="182"/>
      <c r="Y916" s="182"/>
      <c r="Z916" s="182"/>
    </row>
    <row r="917" spans="1:26" ht="11.25" x14ac:dyDescent="0.2">
      <c r="A917" s="182"/>
      <c r="B917" s="182"/>
      <c r="C917" s="182"/>
      <c r="D917" s="182"/>
      <c r="E917" s="182"/>
      <c r="F917" s="182"/>
      <c r="G917" s="182"/>
      <c r="H917" s="182"/>
      <c r="I917" s="182"/>
      <c r="J917" s="182"/>
      <c r="K917" s="182"/>
      <c r="L917" s="182"/>
      <c r="M917" s="182"/>
      <c r="N917" s="182"/>
      <c r="O917" s="182"/>
      <c r="P917" s="182"/>
      <c r="Q917" s="182"/>
      <c r="R917" s="182"/>
      <c r="S917" s="182"/>
      <c r="T917" s="182"/>
      <c r="U917" s="182"/>
      <c r="V917" s="182"/>
      <c r="W917" s="182"/>
      <c r="X917" s="182"/>
      <c r="Y917" s="182"/>
      <c r="Z917" s="182"/>
    </row>
    <row r="918" spans="1:26" ht="11.25" x14ac:dyDescent="0.2">
      <c r="A918" s="182"/>
      <c r="B918" s="182"/>
      <c r="C918" s="182"/>
      <c r="D918" s="182"/>
      <c r="E918" s="182"/>
      <c r="F918" s="182"/>
      <c r="G918" s="182"/>
      <c r="H918" s="182"/>
      <c r="I918" s="182"/>
      <c r="J918" s="182"/>
      <c r="K918" s="182"/>
      <c r="L918" s="182"/>
      <c r="M918" s="182"/>
      <c r="N918" s="182"/>
      <c r="O918" s="182"/>
      <c r="P918" s="182"/>
      <c r="Q918" s="182"/>
      <c r="R918" s="182"/>
      <c r="S918" s="182"/>
      <c r="T918" s="182"/>
      <c r="U918" s="182"/>
      <c r="V918" s="182"/>
      <c r="W918" s="182"/>
      <c r="X918" s="182"/>
      <c r="Y918" s="182"/>
      <c r="Z918" s="182"/>
    </row>
    <row r="919" spans="1:26" ht="11.25" x14ac:dyDescent="0.2">
      <c r="A919" s="182"/>
      <c r="B919" s="182"/>
      <c r="C919" s="182"/>
      <c r="D919" s="182"/>
      <c r="E919" s="182"/>
      <c r="F919" s="182"/>
      <c r="G919" s="182"/>
      <c r="H919" s="182"/>
      <c r="I919" s="182"/>
      <c r="J919" s="182"/>
      <c r="K919" s="182"/>
      <c r="L919" s="182"/>
      <c r="M919" s="182"/>
      <c r="N919" s="182"/>
      <c r="O919" s="182"/>
      <c r="P919" s="182"/>
      <c r="Q919" s="182"/>
      <c r="R919" s="182"/>
      <c r="S919" s="182"/>
      <c r="T919" s="182"/>
      <c r="U919" s="182"/>
      <c r="V919" s="182"/>
      <c r="W919" s="182"/>
      <c r="X919" s="182"/>
      <c r="Y919" s="182"/>
      <c r="Z919" s="182"/>
    </row>
    <row r="920" spans="1:26" ht="11.25" x14ac:dyDescent="0.2">
      <c r="A920" s="182"/>
      <c r="B920" s="182"/>
      <c r="C920" s="182"/>
      <c r="D920" s="182"/>
      <c r="E920" s="182"/>
      <c r="F920" s="182"/>
      <c r="G920" s="182"/>
      <c r="H920" s="182"/>
      <c r="I920" s="182"/>
      <c r="J920" s="182"/>
      <c r="K920" s="182"/>
      <c r="L920" s="182"/>
      <c r="M920" s="182"/>
      <c r="N920" s="182"/>
      <c r="O920" s="182"/>
      <c r="P920" s="182"/>
      <c r="Q920" s="182"/>
      <c r="R920" s="182"/>
      <c r="S920" s="182"/>
      <c r="T920" s="182"/>
      <c r="U920" s="182"/>
      <c r="V920" s="182"/>
      <c r="W920" s="182"/>
      <c r="X920" s="182"/>
      <c r="Y920" s="182"/>
      <c r="Z920" s="182"/>
    </row>
    <row r="921" spans="1:26" ht="11.25" x14ac:dyDescent="0.2">
      <c r="A921" s="182"/>
      <c r="B921" s="182"/>
      <c r="C921" s="182"/>
      <c r="D921" s="182"/>
      <c r="E921" s="182"/>
      <c r="F921" s="182"/>
      <c r="G921" s="182"/>
      <c r="H921" s="182"/>
      <c r="I921" s="182"/>
      <c r="J921" s="182"/>
      <c r="K921" s="182"/>
      <c r="L921" s="182"/>
      <c r="M921" s="182"/>
      <c r="N921" s="182"/>
      <c r="O921" s="182"/>
      <c r="P921" s="182"/>
      <c r="Q921" s="182"/>
      <c r="R921" s="182"/>
      <c r="S921" s="182"/>
      <c r="T921" s="182"/>
      <c r="U921" s="182"/>
      <c r="V921" s="182"/>
      <c r="W921" s="182"/>
      <c r="X921" s="182"/>
      <c r="Y921" s="182"/>
      <c r="Z921" s="182"/>
    </row>
    <row r="922" spans="1:26" ht="11.25" x14ac:dyDescent="0.2">
      <c r="A922" s="182"/>
      <c r="B922" s="182"/>
      <c r="C922" s="182"/>
      <c r="D922" s="182"/>
      <c r="E922" s="182"/>
      <c r="F922" s="182"/>
      <c r="G922" s="182"/>
      <c r="H922" s="182"/>
      <c r="I922" s="182"/>
      <c r="J922" s="182"/>
      <c r="K922" s="182"/>
      <c r="L922" s="182"/>
      <c r="M922" s="182"/>
      <c r="N922" s="182"/>
      <c r="O922" s="182"/>
      <c r="P922" s="182"/>
      <c r="Q922" s="182"/>
      <c r="R922" s="182"/>
      <c r="S922" s="182"/>
      <c r="T922" s="182"/>
      <c r="U922" s="182"/>
      <c r="V922" s="182"/>
      <c r="W922" s="182"/>
      <c r="X922" s="182"/>
      <c r="Y922" s="182"/>
      <c r="Z922" s="182"/>
    </row>
    <row r="923" spans="1:26" ht="11.25" x14ac:dyDescent="0.2">
      <c r="A923" s="182"/>
      <c r="B923" s="182"/>
      <c r="C923" s="182"/>
      <c r="D923" s="182"/>
      <c r="E923" s="182"/>
      <c r="F923" s="182"/>
      <c r="G923" s="182"/>
      <c r="H923" s="182"/>
      <c r="I923" s="182"/>
      <c r="J923" s="182"/>
      <c r="K923" s="182"/>
      <c r="L923" s="182"/>
      <c r="M923" s="182"/>
      <c r="N923" s="182"/>
      <c r="O923" s="182"/>
      <c r="P923" s="182"/>
      <c r="Q923" s="182"/>
      <c r="R923" s="182"/>
      <c r="S923" s="182"/>
      <c r="T923" s="182"/>
      <c r="U923" s="182"/>
      <c r="V923" s="182"/>
      <c r="W923" s="182"/>
      <c r="X923" s="182"/>
      <c r="Y923" s="182"/>
      <c r="Z923" s="182"/>
    </row>
    <row r="924" spans="1:26" ht="11.25" x14ac:dyDescent="0.2">
      <c r="A924" s="182"/>
      <c r="B924" s="182"/>
      <c r="C924" s="182"/>
      <c r="D924" s="182"/>
      <c r="E924" s="182"/>
      <c r="F924" s="182"/>
      <c r="G924" s="182"/>
      <c r="H924" s="182"/>
      <c r="I924" s="182"/>
      <c r="J924" s="182"/>
      <c r="K924" s="182"/>
      <c r="L924" s="182"/>
      <c r="M924" s="182"/>
      <c r="N924" s="182"/>
      <c r="O924" s="182"/>
      <c r="P924" s="182"/>
      <c r="Q924" s="182"/>
      <c r="R924" s="182"/>
      <c r="S924" s="182"/>
      <c r="T924" s="182"/>
      <c r="U924" s="182"/>
      <c r="V924" s="182"/>
      <c r="W924" s="182"/>
      <c r="X924" s="182"/>
      <c r="Y924" s="182"/>
      <c r="Z924" s="182"/>
    </row>
    <row r="925" spans="1:26" ht="11.25" x14ac:dyDescent="0.2">
      <c r="A925" s="182"/>
      <c r="B925" s="182"/>
      <c r="C925" s="182"/>
      <c r="D925" s="182"/>
      <c r="E925" s="182"/>
      <c r="F925" s="182"/>
      <c r="G925" s="182"/>
      <c r="H925" s="182"/>
      <c r="I925" s="182"/>
      <c r="J925" s="182"/>
      <c r="K925" s="182"/>
      <c r="L925" s="182"/>
      <c r="M925" s="182"/>
      <c r="N925" s="182"/>
      <c r="O925" s="182"/>
      <c r="P925" s="182"/>
      <c r="Q925" s="182"/>
      <c r="R925" s="182"/>
      <c r="S925" s="182"/>
      <c r="T925" s="182"/>
      <c r="U925" s="182"/>
      <c r="V925" s="182"/>
      <c r="W925" s="182"/>
      <c r="X925" s="182"/>
      <c r="Y925" s="182"/>
      <c r="Z925" s="182"/>
    </row>
    <row r="926" spans="1:26" ht="11.25" x14ac:dyDescent="0.2">
      <c r="A926" s="182"/>
      <c r="B926" s="182"/>
      <c r="C926" s="182"/>
      <c r="D926" s="182"/>
      <c r="E926" s="182"/>
      <c r="F926" s="182"/>
      <c r="G926" s="182"/>
      <c r="H926" s="182"/>
      <c r="I926" s="182"/>
      <c r="J926" s="182"/>
      <c r="K926" s="182"/>
      <c r="L926" s="182"/>
      <c r="M926" s="182"/>
      <c r="N926" s="182"/>
      <c r="O926" s="182"/>
      <c r="P926" s="182"/>
      <c r="Q926" s="182"/>
      <c r="R926" s="182"/>
      <c r="S926" s="182"/>
      <c r="T926" s="182"/>
      <c r="U926" s="182"/>
      <c r="V926" s="182"/>
      <c r="W926" s="182"/>
      <c r="X926" s="182"/>
      <c r="Y926" s="182"/>
      <c r="Z926" s="182"/>
    </row>
    <row r="927" spans="1:26" ht="11.25" x14ac:dyDescent="0.2">
      <c r="A927" s="182"/>
      <c r="B927" s="182"/>
      <c r="C927" s="182"/>
      <c r="D927" s="182"/>
      <c r="E927" s="182"/>
      <c r="F927" s="182"/>
      <c r="G927" s="182"/>
      <c r="H927" s="182"/>
      <c r="I927" s="182"/>
      <c r="J927" s="182"/>
      <c r="K927" s="182"/>
      <c r="L927" s="182"/>
      <c r="M927" s="182"/>
      <c r="N927" s="182"/>
      <c r="O927" s="182"/>
      <c r="P927" s="182"/>
      <c r="Q927" s="182"/>
      <c r="R927" s="182"/>
      <c r="S927" s="182"/>
      <c r="T927" s="182"/>
      <c r="U927" s="182"/>
      <c r="V927" s="182"/>
      <c r="W927" s="182"/>
      <c r="X927" s="182"/>
      <c r="Y927" s="182"/>
      <c r="Z927" s="182"/>
    </row>
    <row r="928" spans="1:26" ht="11.25" x14ac:dyDescent="0.2">
      <c r="A928" s="182"/>
      <c r="B928" s="182"/>
      <c r="C928" s="182"/>
      <c r="D928" s="182"/>
      <c r="E928" s="182"/>
      <c r="F928" s="182"/>
      <c r="G928" s="182"/>
      <c r="H928" s="182"/>
      <c r="I928" s="182"/>
      <c r="J928" s="182"/>
      <c r="K928" s="182"/>
      <c r="L928" s="182"/>
      <c r="M928" s="182"/>
      <c r="N928" s="182"/>
      <c r="O928" s="182"/>
      <c r="P928" s="182"/>
      <c r="Q928" s="182"/>
      <c r="R928" s="182"/>
      <c r="S928" s="182"/>
      <c r="T928" s="182"/>
      <c r="U928" s="182"/>
      <c r="V928" s="182"/>
      <c r="W928" s="182"/>
      <c r="X928" s="182"/>
      <c r="Y928" s="182"/>
      <c r="Z928" s="182"/>
    </row>
    <row r="929" spans="1:26" ht="11.25" x14ac:dyDescent="0.2">
      <c r="A929" s="182"/>
      <c r="B929" s="182"/>
      <c r="C929" s="182"/>
      <c r="D929" s="182"/>
      <c r="E929" s="182"/>
      <c r="F929" s="182"/>
      <c r="G929" s="182"/>
      <c r="H929" s="182"/>
      <c r="I929" s="182"/>
      <c r="J929" s="182"/>
      <c r="K929" s="182"/>
      <c r="L929" s="182"/>
      <c r="M929" s="182"/>
      <c r="N929" s="182"/>
      <c r="O929" s="182"/>
      <c r="P929" s="182"/>
      <c r="Q929" s="182"/>
      <c r="R929" s="182"/>
      <c r="S929" s="182"/>
      <c r="T929" s="182"/>
      <c r="U929" s="182"/>
      <c r="V929" s="182"/>
      <c r="W929" s="182"/>
      <c r="X929" s="182"/>
      <c r="Y929" s="182"/>
      <c r="Z929" s="182"/>
    </row>
    <row r="930" spans="1:26" ht="11.25" x14ac:dyDescent="0.2">
      <c r="A930" s="182"/>
      <c r="B930" s="182"/>
      <c r="C930" s="182"/>
      <c r="D930" s="182"/>
      <c r="E930" s="182"/>
      <c r="F930" s="182"/>
      <c r="G930" s="182"/>
      <c r="H930" s="182"/>
      <c r="I930" s="182"/>
      <c r="J930" s="182"/>
      <c r="K930" s="182"/>
      <c r="L930" s="182"/>
      <c r="M930" s="182"/>
      <c r="N930" s="182"/>
      <c r="O930" s="182"/>
      <c r="P930" s="182"/>
      <c r="Q930" s="182"/>
      <c r="R930" s="182"/>
      <c r="S930" s="182"/>
      <c r="T930" s="182"/>
      <c r="U930" s="182"/>
      <c r="V930" s="182"/>
      <c r="W930" s="182"/>
      <c r="X930" s="182"/>
      <c r="Y930" s="182"/>
      <c r="Z930" s="182"/>
    </row>
    <row r="931" spans="1:26" ht="11.25" x14ac:dyDescent="0.2">
      <c r="A931" s="182"/>
      <c r="B931" s="182"/>
      <c r="C931" s="182"/>
      <c r="D931" s="182"/>
      <c r="E931" s="182"/>
      <c r="F931" s="182"/>
      <c r="G931" s="182"/>
      <c r="H931" s="182"/>
      <c r="I931" s="182"/>
      <c r="J931" s="182"/>
      <c r="K931" s="182"/>
      <c r="L931" s="182"/>
      <c r="M931" s="182"/>
      <c r="N931" s="182"/>
      <c r="O931" s="182"/>
      <c r="P931" s="182"/>
      <c r="Q931" s="182"/>
      <c r="R931" s="182"/>
      <c r="S931" s="182"/>
      <c r="T931" s="182"/>
      <c r="U931" s="182"/>
      <c r="V931" s="182"/>
      <c r="W931" s="182"/>
      <c r="X931" s="182"/>
      <c r="Y931" s="182"/>
      <c r="Z931" s="182"/>
    </row>
    <row r="932" spans="1:26" ht="11.25" x14ac:dyDescent="0.2">
      <c r="A932" s="182"/>
      <c r="B932" s="182"/>
      <c r="C932" s="182"/>
      <c r="D932" s="182"/>
      <c r="E932" s="182"/>
      <c r="F932" s="182"/>
      <c r="G932" s="182"/>
      <c r="H932" s="182"/>
      <c r="I932" s="182"/>
      <c r="J932" s="182"/>
      <c r="K932" s="182"/>
      <c r="L932" s="182"/>
      <c r="M932" s="182"/>
      <c r="N932" s="182"/>
      <c r="O932" s="182"/>
      <c r="P932" s="182"/>
      <c r="Q932" s="182"/>
      <c r="R932" s="182"/>
      <c r="S932" s="182"/>
      <c r="T932" s="182"/>
      <c r="U932" s="182"/>
      <c r="V932" s="182"/>
      <c r="W932" s="182"/>
      <c r="X932" s="182"/>
      <c r="Y932" s="182"/>
      <c r="Z932" s="182"/>
    </row>
    <row r="933" spans="1:26" ht="11.25" x14ac:dyDescent="0.2">
      <c r="A933" s="182"/>
      <c r="B933" s="182"/>
      <c r="C933" s="182"/>
      <c r="D933" s="182"/>
      <c r="E933" s="182"/>
      <c r="F933" s="182"/>
      <c r="G933" s="182"/>
      <c r="H933" s="182"/>
      <c r="I933" s="182"/>
      <c r="J933" s="182"/>
      <c r="K933" s="182"/>
      <c r="L933" s="182"/>
      <c r="M933" s="182"/>
      <c r="N933" s="182"/>
      <c r="O933" s="182"/>
      <c r="P933" s="182"/>
      <c r="Q933" s="182"/>
      <c r="R933" s="182"/>
      <c r="S933" s="182"/>
      <c r="T933" s="182"/>
      <c r="U933" s="182"/>
      <c r="V933" s="182"/>
      <c r="W933" s="182"/>
      <c r="X933" s="182"/>
      <c r="Y933" s="182"/>
      <c r="Z933" s="182"/>
    </row>
    <row r="934" spans="1:26" ht="11.25" x14ac:dyDescent="0.2">
      <c r="A934" s="182"/>
      <c r="B934" s="182"/>
      <c r="C934" s="182"/>
      <c r="D934" s="182"/>
      <c r="E934" s="182"/>
      <c r="F934" s="182"/>
      <c r="G934" s="182"/>
      <c r="H934" s="182"/>
      <c r="I934" s="182"/>
      <c r="J934" s="182"/>
      <c r="K934" s="182"/>
      <c r="L934" s="182"/>
      <c r="M934" s="182"/>
      <c r="N934" s="182"/>
      <c r="O934" s="182"/>
      <c r="P934" s="182"/>
      <c r="Q934" s="182"/>
      <c r="R934" s="182"/>
      <c r="S934" s="182"/>
      <c r="T934" s="182"/>
      <c r="U934" s="182"/>
      <c r="V934" s="182"/>
      <c r="W934" s="182"/>
      <c r="X934" s="182"/>
      <c r="Y934" s="182"/>
      <c r="Z934" s="182"/>
    </row>
    <row r="935" spans="1:26" ht="11.25" x14ac:dyDescent="0.2">
      <c r="A935" s="182"/>
      <c r="B935" s="182"/>
      <c r="C935" s="182"/>
      <c r="D935" s="182"/>
      <c r="E935" s="182"/>
      <c r="F935" s="182"/>
      <c r="G935" s="182"/>
      <c r="H935" s="182"/>
      <c r="I935" s="182"/>
      <c r="J935" s="182"/>
      <c r="K935" s="182"/>
      <c r="L935" s="182"/>
      <c r="M935" s="182"/>
      <c r="N935" s="182"/>
      <c r="O935" s="182"/>
      <c r="P935" s="182"/>
      <c r="Q935" s="182"/>
      <c r="R935" s="182"/>
      <c r="S935" s="182"/>
      <c r="T935" s="182"/>
      <c r="U935" s="182"/>
      <c r="V935" s="182"/>
      <c r="W935" s="182"/>
      <c r="X935" s="182"/>
      <c r="Y935" s="182"/>
      <c r="Z935" s="182"/>
    </row>
    <row r="936" spans="1:26" ht="11.25" x14ac:dyDescent="0.2">
      <c r="A936" s="182"/>
      <c r="B936" s="182"/>
      <c r="C936" s="182"/>
      <c r="D936" s="182"/>
      <c r="E936" s="182"/>
      <c r="F936" s="182"/>
      <c r="G936" s="182"/>
      <c r="H936" s="182"/>
      <c r="I936" s="182"/>
      <c r="J936" s="182"/>
      <c r="K936" s="182"/>
      <c r="L936" s="182"/>
      <c r="M936" s="182"/>
      <c r="N936" s="182"/>
      <c r="O936" s="182"/>
      <c r="P936" s="182"/>
      <c r="Q936" s="182"/>
      <c r="R936" s="182"/>
      <c r="S936" s="182"/>
      <c r="T936" s="182"/>
      <c r="U936" s="182"/>
      <c r="V936" s="182"/>
      <c r="W936" s="182"/>
      <c r="X936" s="182"/>
      <c r="Y936" s="182"/>
      <c r="Z936" s="182"/>
    </row>
    <row r="937" spans="1:26" ht="11.25" x14ac:dyDescent="0.2">
      <c r="A937" s="182"/>
      <c r="B937" s="182"/>
      <c r="C937" s="182"/>
      <c r="D937" s="182"/>
      <c r="E937" s="182"/>
      <c r="F937" s="182"/>
      <c r="G937" s="182"/>
      <c r="H937" s="182"/>
      <c r="I937" s="182"/>
      <c r="J937" s="182"/>
      <c r="K937" s="182"/>
      <c r="L937" s="182"/>
      <c r="M937" s="182"/>
      <c r="N937" s="182"/>
      <c r="O937" s="182"/>
      <c r="P937" s="182"/>
      <c r="Q937" s="182"/>
      <c r="R937" s="182"/>
      <c r="S937" s="182"/>
      <c r="T937" s="182"/>
      <c r="U937" s="182"/>
      <c r="V937" s="182"/>
      <c r="W937" s="182"/>
      <c r="X937" s="182"/>
      <c r="Y937" s="182"/>
      <c r="Z937" s="182"/>
    </row>
    <row r="938" spans="1:26" ht="11.25" x14ac:dyDescent="0.2">
      <c r="A938" s="182"/>
      <c r="B938" s="182"/>
      <c r="C938" s="182"/>
      <c r="D938" s="182"/>
      <c r="E938" s="182"/>
      <c r="F938" s="182"/>
      <c r="G938" s="182"/>
      <c r="H938" s="182"/>
      <c r="I938" s="182"/>
      <c r="J938" s="182"/>
      <c r="K938" s="182"/>
      <c r="L938" s="182"/>
      <c r="M938" s="182"/>
      <c r="N938" s="182"/>
      <c r="O938" s="182"/>
      <c r="P938" s="182"/>
      <c r="Q938" s="182"/>
      <c r="R938" s="182"/>
      <c r="S938" s="182"/>
      <c r="T938" s="182"/>
      <c r="U938" s="182"/>
      <c r="V938" s="182"/>
      <c r="W938" s="182"/>
      <c r="X938" s="182"/>
      <c r="Y938" s="182"/>
      <c r="Z938" s="182"/>
    </row>
    <row r="939" spans="1:26" ht="11.25" x14ac:dyDescent="0.2">
      <c r="A939" s="182"/>
      <c r="B939" s="182"/>
      <c r="C939" s="182"/>
      <c r="D939" s="182"/>
      <c r="E939" s="182"/>
      <c r="F939" s="182"/>
      <c r="G939" s="182"/>
      <c r="H939" s="182"/>
      <c r="I939" s="182"/>
      <c r="J939" s="182"/>
      <c r="K939" s="182"/>
      <c r="L939" s="182"/>
      <c r="M939" s="182"/>
      <c r="N939" s="182"/>
      <c r="O939" s="182"/>
      <c r="P939" s="182"/>
      <c r="Q939" s="182"/>
      <c r="R939" s="182"/>
      <c r="S939" s="182"/>
      <c r="T939" s="182"/>
      <c r="U939" s="182"/>
      <c r="V939" s="182"/>
      <c r="W939" s="182"/>
      <c r="X939" s="182"/>
      <c r="Y939" s="182"/>
      <c r="Z939" s="182"/>
    </row>
    <row r="940" spans="1:26" ht="11.25" x14ac:dyDescent="0.2">
      <c r="A940" s="182"/>
      <c r="B940" s="182"/>
      <c r="C940" s="182"/>
      <c r="D940" s="182"/>
      <c r="E940" s="182"/>
      <c r="F940" s="182"/>
      <c r="G940" s="182"/>
      <c r="H940" s="182"/>
      <c r="I940" s="182"/>
      <c r="J940" s="182"/>
      <c r="K940" s="182"/>
      <c r="L940" s="182"/>
      <c r="M940" s="182"/>
      <c r="N940" s="182"/>
      <c r="O940" s="182"/>
      <c r="P940" s="182"/>
      <c r="Q940" s="182"/>
      <c r="R940" s="182"/>
      <c r="S940" s="182"/>
      <c r="T940" s="182"/>
      <c r="U940" s="182"/>
      <c r="V940" s="182"/>
      <c r="W940" s="182"/>
      <c r="X940" s="182"/>
      <c r="Y940" s="182"/>
      <c r="Z940" s="182"/>
    </row>
    <row r="941" spans="1:26" ht="11.25" x14ac:dyDescent="0.2">
      <c r="A941" s="182"/>
      <c r="B941" s="182"/>
      <c r="C941" s="182"/>
      <c r="D941" s="182"/>
      <c r="E941" s="182"/>
      <c r="F941" s="182"/>
      <c r="G941" s="182"/>
      <c r="H941" s="182"/>
      <c r="I941" s="182"/>
      <c r="J941" s="182"/>
      <c r="K941" s="182"/>
      <c r="L941" s="182"/>
      <c r="M941" s="182"/>
      <c r="N941" s="182"/>
      <c r="O941" s="182"/>
      <c r="P941" s="182"/>
      <c r="Q941" s="182"/>
      <c r="R941" s="182"/>
      <c r="S941" s="182"/>
      <c r="T941" s="182"/>
      <c r="U941" s="182"/>
      <c r="V941" s="182"/>
      <c r="W941" s="182"/>
      <c r="X941" s="182"/>
      <c r="Y941" s="182"/>
      <c r="Z941" s="182"/>
    </row>
    <row r="942" spans="1:26" ht="11.25" x14ac:dyDescent="0.2">
      <c r="A942" s="182"/>
      <c r="B942" s="182"/>
      <c r="C942" s="182"/>
      <c r="D942" s="182"/>
      <c r="E942" s="182"/>
      <c r="F942" s="182"/>
      <c r="G942" s="182"/>
      <c r="H942" s="182"/>
      <c r="I942" s="182"/>
      <c r="J942" s="182"/>
      <c r="K942" s="182"/>
      <c r="L942" s="182"/>
      <c r="M942" s="182"/>
      <c r="N942" s="182"/>
      <c r="O942" s="182"/>
      <c r="P942" s="182"/>
      <c r="Q942" s="182"/>
      <c r="R942" s="182"/>
      <c r="S942" s="182"/>
      <c r="T942" s="182"/>
      <c r="U942" s="182"/>
      <c r="V942" s="182"/>
      <c r="W942" s="182"/>
      <c r="X942" s="182"/>
      <c r="Y942" s="182"/>
      <c r="Z942" s="182"/>
    </row>
    <row r="943" spans="1:26" ht="11.25" x14ac:dyDescent="0.2">
      <c r="A943" s="182"/>
      <c r="B943" s="182"/>
      <c r="C943" s="182"/>
      <c r="D943" s="182"/>
      <c r="E943" s="182"/>
      <c r="F943" s="182"/>
      <c r="G943" s="182"/>
      <c r="H943" s="182"/>
      <c r="I943" s="182"/>
      <c r="J943" s="182"/>
      <c r="K943" s="182"/>
      <c r="L943" s="182"/>
      <c r="M943" s="182"/>
      <c r="N943" s="182"/>
      <c r="O943" s="182"/>
      <c r="P943" s="182"/>
      <c r="Q943" s="182"/>
      <c r="R943" s="182"/>
      <c r="S943" s="182"/>
      <c r="T943" s="182"/>
      <c r="U943" s="182"/>
      <c r="V943" s="182"/>
      <c r="W943" s="182"/>
      <c r="X943" s="182"/>
      <c r="Y943" s="182"/>
      <c r="Z943" s="182"/>
    </row>
    <row r="944" spans="1:26" ht="11.25" x14ac:dyDescent="0.2">
      <c r="A944" s="182"/>
      <c r="B944" s="182"/>
      <c r="C944" s="182"/>
      <c r="D944" s="182"/>
      <c r="E944" s="182"/>
      <c r="F944" s="182"/>
      <c r="G944" s="182"/>
      <c r="H944" s="182"/>
      <c r="I944" s="182"/>
      <c r="J944" s="182"/>
      <c r="K944" s="182"/>
      <c r="L944" s="182"/>
      <c r="M944" s="182"/>
      <c r="N944" s="182"/>
      <c r="O944" s="182"/>
      <c r="P944" s="182"/>
      <c r="Q944" s="182"/>
      <c r="R944" s="182"/>
      <c r="S944" s="182"/>
      <c r="T944" s="182"/>
      <c r="U944" s="182"/>
      <c r="V944" s="182"/>
      <c r="W944" s="182"/>
      <c r="X944" s="182"/>
      <c r="Y944" s="182"/>
      <c r="Z944" s="182"/>
    </row>
    <row r="945" spans="1:26" ht="11.25" x14ac:dyDescent="0.2">
      <c r="A945" s="182"/>
      <c r="B945" s="182"/>
      <c r="C945" s="182"/>
      <c r="D945" s="182"/>
      <c r="E945" s="182"/>
      <c r="F945" s="182"/>
      <c r="G945" s="182"/>
      <c r="H945" s="182"/>
      <c r="I945" s="182"/>
      <c r="J945" s="182"/>
      <c r="K945" s="182"/>
      <c r="L945" s="182"/>
      <c r="M945" s="182"/>
      <c r="N945" s="182"/>
      <c r="O945" s="182"/>
      <c r="P945" s="182"/>
      <c r="Q945" s="182"/>
      <c r="R945" s="182"/>
      <c r="S945" s="182"/>
      <c r="T945" s="182"/>
      <c r="U945" s="182"/>
      <c r="V945" s="182"/>
      <c r="W945" s="182"/>
      <c r="X945" s="182"/>
      <c r="Y945" s="182"/>
      <c r="Z945" s="182"/>
    </row>
    <row r="946" spans="1:26" ht="11.25" x14ac:dyDescent="0.2">
      <c r="A946" s="182"/>
      <c r="B946" s="182"/>
      <c r="C946" s="182"/>
      <c r="D946" s="182"/>
      <c r="E946" s="182"/>
      <c r="F946" s="182"/>
      <c r="G946" s="182"/>
      <c r="H946" s="182"/>
      <c r="I946" s="182"/>
      <c r="J946" s="182"/>
      <c r="K946" s="182"/>
      <c r="L946" s="182"/>
      <c r="M946" s="182"/>
      <c r="N946" s="182"/>
      <c r="O946" s="182"/>
      <c r="P946" s="182"/>
      <c r="Q946" s="182"/>
      <c r="R946" s="182"/>
      <c r="S946" s="182"/>
      <c r="T946" s="182"/>
      <c r="U946" s="182"/>
      <c r="V946" s="182"/>
      <c r="W946" s="182"/>
      <c r="X946" s="182"/>
      <c r="Y946" s="182"/>
      <c r="Z946" s="182"/>
    </row>
    <row r="947" spans="1:26" ht="11.25" x14ac:dyDescent="0.2">
      <c r="A947" s="182"/>
      <c r="B947" s="182"/>
      <c r="C947" s="182"/>
      <c r="D947" s="182"/>
      <c r="E947" s="182"/>
      <c r="F947" s="182"/>
      <c r="G947" s="182"/>
      <c r="H947" s="182"/>
      <c r="I947" s="182"/>
      <c r="J947" s="182"/>
      <c r="K947" s="182"/>
      <c r="L947" s="182"/>
      <c r="M947" s="182"/>
      <c r="N947" s="182"/>
      <c r="O947" s="182"/>
      <c r="P947" s="182"/>
      <c r="Q947" s="182"/>
      <c r="R947" s="182"/>
      <c r="S947" s="182"/>
      <c r="T947" s="182"/>
      <c r="U947" s="182"/>
      <c r="V947" s="182"/>
      <c r="W947" s="182"/>
      <c r="X947" s="182"/>
      <c r="Y947" s="182"/>
      <c r="Z947" s="182"/>
    </row>
    <row r="948" spans="1:26" ht="11.25" x14ac:dyDescent="0.2">
      <c r="A948" s="182"/>
      <c r="B948" s="182"/>
      <c r="C948" s="182"/>
      <c r="D948" s="182"/>
      <c r="E948" s="182"/>
      <c r="F948" s="182"/>
      <c r="G948" s="182"/>
      <c r="H948" s="182"/>
      <c r="I948" s="182"/>
      <c r="J948" s="182"/>
      <c r="K948" s="182"/>
      <c r="L948" s="182"/>
      <c r="M948" s="182"/>
      <c r="N948" s="182"/>
      <c r="O948" s="182"/>
      <c r="P948" s="182"/>
      <c r="Q948" s="182"/>
      <c r="R948" s="182"/>
      <c r="S948" s="182"/>
      <c r="T948" s="182"/>
      <c r="U948" s="182"/>
      <c r="V948" s="182"/>
      <c r="W948" s="182"/>
      <c r="X948" s="182"/>
      <c r="Y948" s="182"/>
      <c r="Z948" s="182"/>
    </row>
    <row r="949" spans="1:26" ht="11.25" x14ac:dyDescent="0.2">
      <c r="A949" s="182"/>
      <c r="B949" s="182"/>
      <c r="C949" s="182"/>
      <c r="D949" s="182"/>
      <c r="E949" s="182"/>
      <c r="F949" s="182"/>
      <c r="G949" s="182"/>
      <c r="H949" s="182"/>
      <c r="I949" s="182"/>
      <c r="J949" s="182"/>
      <c r="K949" s="182"/>
      <c r="L949" s="182"/>
      <c r="M949" s="182"/>
      <c r="N949" s="182"/>
      <c r="O949" s="182"/>
      <c r="P949" s="182"/>
      <c r="Q949" s="182"/>
      <c r="R949" s="182"/>
      <c r="S949" s="182"/>
      <c r="T949" s="182"/>
      <c r="U949" s="182"/>
      <c r="V949" s="182"/>
      <c r="W949" s="182"/>
      <c r="X949" s="182"/>
      <c r="Y949" s="182"/>
      <c r="Z949" s="182"/>
    </row>
    <row r="950" spans="1:26" ht="11.25" x14ac:dyDescent="0.2">
      <c r="A950" s="182"/>
      <c r="B950" s="182"/>
      <c r="C950" s="182"/>
      <c r="D950" s="182"/>
      <c r="E950" s="182"/>
      <c r="F950" s="182"/>
      <c r="G950" s="182"/>
      <c r="H950" s="182"/>
      <c r="I950" s="182"/>
      <c r="J950" s="182"/>
      <c r="K950" s="182"/>
      <c r="L950" s="182"/>
      <c r="M950" s="182"/>
      <c r="N950" s="182"/>
      <c r="O950" s="182"/>
      <c r="P950" s="182"/>
      <c r="Q950" s="182"/>
      <c r="R950" s="182"/>
      <c r="S950" s="182"/>
      <c r="T950" s="182"/>
      <c r="U950" s="182"/>
      <c r="V950" s="182"/>
      <c r="W950" s="182"/>
      <c r="X950" s="182"/>
      <c r="Y950" s="182"/>
      <c r="Z950" s="182"/>
    </row>
    <row r="951" spans="1:26" ht="11.25" x14ac:dyDescent="0.2">
      <c r="A951" s="182"/>
      <c r="B951" s="182"/>
      <c r="C951" s="182"/>
      <c r="D951" s="182"/>
      <c r="E951" s="182"/>
      <c r="F951" s="182"/>
      <c r="G951" s="182"/>
      <c r="H951" s="182"/>
      <c r="I951" s="182"/>
      <c r="J951" s="182"/>
      <c r="K951" s="182"/>
      <c r="L951" s="182"/>
      <c r="M951" s="182"/>
      <c r="N951" s="182"/>
      <c r="O951" s="182"/>
      <c r="P951" s="182"/>
      <c r="Q951" s="182"/>
      <c r="R951" s="182"/>
      <c r="S951" s="182"/>
      <c r="T951" s="182"/>
      <c r="U951" s="182"/>
      <c r="V951" s="182"/>
      <c r="W951" s="182"/>
      <c r="X951" s="182"/>
      <c r="Y951" s="182"/>
      <c r="Z951" s="182"/>
    </row>
    <row r="952" spans="1:26" ht="11.25" x14ac:dyDescent="0.2">
      <c r="A952" s="182"/>
      <c r="B952" s="182"/>
      <c r="C952" s="182"/>
      <c r="D952" s="182"/>
      <c r="E952" s="182"/>
      <c r="F952" s="182"/>
      <c r="G952" s="182"/>
      <c r="H952" s="182"/>
      <c r="I952" s="182"/>
      <c r="J952" s="182"/>
      <c r="K952" s="182"/>
      <c r="L952" s="182"/>
      <c r="M952" s="182"/>
      <c r="N952" s="182"/>
      <c r="O952" s="182"/>
      <c r="P952" s="182"/>
      <c r="Q952" s="182"/>
      <c r="R952" s="182"/>
      <c r="S952" s="182"/>
      <c r="T952" s="182"/>
      <c r="U952" s="182"/>
      <c r="V952" s="182"/>
      <c r="W952" s="182"/>
      <c r="X952" s="182"/>
      <c r="Y952" s="182"/>
      <c r="Z952" s="182"/>
    </row>
    <row r="953" spans="1:26" ht="11.25" x14ac:dyDescent="0.2">
      <c r="A953" s="182"/>
      <c r="B953" s="182"/>
      <c r="C953" s="182"/>
      <c r="D953" s="182"/>
      <c r="E953" s="182"/>
      <c r="F953" s="182"/>
      <c r="G953" s="182"/>
      <c r="H953" s="182"/>
      <c r="I953" s="182"/>
      <c r="J953" s="182"/>
      <c r="K953" s="182"/>
      <c r="L953" s="182"/>
      <c r="M953" s="182"/>
      <c r="N953" s="182"/>
      <c r="O953" s="182"/>
      <c r="P953" s="182"/>
      <c r="Q953" s="182"/>
      <c r="R953" s="182"/>
      <c r="S953" s="182"/>
      <c r="T953" s="182"/>
      <c r="U953" s="182"/>
      <c r="V953" s="182"/>
      <c r="W953" s="182"/>
      <c r="X953" s="182"/>
      <c r="Y953" s="182"/>
      <c r="Z953" s="182"/>
    </row>
    <row r="954" spans="1:26" ht="11.25" x14ac:dyDescent="0.2">
      <c r="A954" s="182"/>
      <c r="B954" s="182"/>
      <c r="C954" s="182"/>
      <c r="D954" s="182"/>
      <c r="E954" s="182"/>
      <c r="F954" s="182"/>
      <c r="G954" s="182"/>
      <c r="H954" s="182"/>
      <c r="I954" s="182"/>
      <c r="J954" s="182"/>
      <c r="K954" s="182"/>
      <c r="L954" s="182"/>
      <c r="M954" s="182"/>
      <c r="N954" s="182"/>
      <c r="O954" s="182"/>
      <c r="P954" s="182"/>
      <c r="Q954" s="182"/>
      <c r="R954" s="182"/>
      <c r="S954" s="182"/>
      <c r="T954" s="182"/>
      <c r="U954" s="182"/>
      <c r="V954" s="182"/>
      <c r="W954" s="182"/>
      <c r="X954" s="182"/>
      <c r="Y954" s="182"/>
      <c r="Z954" s="182"/>
    </row>
    <row r="955" spans="1:26" ht="11.25" x14ac:dyDescent="0.2">
      <c r="A955" s="182"/>
      <c r="B955" s="182"/>
      <c r="C955" s="182"/>
      <c r="D955" s="182"/>
      <c r="E955" s="182"/>
      <c r="F955" s="182"/>
      <c r="G955" s="182"/>
      <c r="H955" s="182"/>
      <c r="I955" s="182"/>
      <c r="J955" s="182"/>
      <c r="K955" s="182"/>
      <c r="L955" s="182"/>
      <c r="M955" s="182"/>
      <c r="N955" s="182"/>
      <c r="O955" s="182"/>
      <c r="P955" s="182"/>
      <c r="Q955" s="182"/>
      <c r="R955" s="182"/>
      <c r="S955" s="182"/>
      <c r="T955" s="182"/>
      <c r="U955" s="182"/>
      <c r="V955" s="182"/>
      <c r="W955" s="182"/>
      <c r="X955" s="182"/>
      <c r="Y955" s="182"/>
      <c r="Z955" s="182"/>
    </row>
    <row r="956" spans="1:26" ht="11.25" x14ac:dyDescent="0.2">
      <c r="A956" s="182"/>
      <c r="B956" s="182"/>
      <c r="C956" s="182"/>
      <c r="D956" s="182"/>
      <c r="E956" s="182"/>
      <c r="F956" s="182"/>
      <c r="G956" s="182"/>
      <c r="H956" s="182"/>
      <c r="I956" s="182"/>
      <c r="J956" s="182"/>
      <c r="K956" s="182"/>
      <c r="L956" s="182"/>
      <c r="M956" s="182"/>
      <c r="N956" s="182"/>
      <c r="O956" s="182"/>
      <c r="P956" s="182"/>
      <c r="Q956" s="182"/>
      <c r="R956" s="182"/>
      <c r="S956" s="182"/>
      <c r="T956" s="182"/>
      <c r="U956" s="182"/>
      <c r="V956" s="182"/>
      <c r="W956" s="182"/>
      <c r="X956" s="182"/>
      <c r="Y956" s="182"/>
      <c r="Z956" s="182"/>
    </row>
    <row r="957" spans="1:26" ht="11.25" x14ac:dyDescent="0.2">
      <c r="A957" s="182"/>
      <c r="B957" s="182"/>
      <c r="C957" s="182"/>
      <c r="D957" s="182"/>
      <c r="E957" s="182"/>
      <c r="F957" s="182"/>
      <c r="G957" s="182"/>
      <c r="H957" s="182"/>
      <c r="I957" s="182"/>
      <c r="J957" s="182"/>
      <c r="K957" s="182"/>
      <c r="L957" s="182"/>
      <c r="M957" s="182"/>
      <c r="N957" s="182"/>
      <c r="O957" s="182"/>
      <c r="P957" s="182"/>
      <c r="Q957" s="182"/>
      <c r="R957" s="182"/>
      <c r="S957" s="182"/>
      <c r="T957" s="182"/>
      <c r="U957" s="182"/>
      <c r="V957" s="182"/>
      <c r="W957" s="182"/>
      <c r="X957" s="182"/>
      <c r="Y957" s="182"/>
      <c r="Z957" s="182"/>
    </row>
    <row r="958" spans="1:26" ht="11.25" x14ac:dyDescent="0.2">
      <c r="A958" s="182"/>
      <c r="B958" s="182"/>
      <c r="C958" s="182"/>
      <c r="D958" s="182"/>
      <c r="E958" s="182"/>
      <c r="F958" s="182"/>
      <c r="G958" s="182"/>
      <c r="H958" s="182"/>
      <c r="I958" s="182"/>
      <c r="J958" s="182"/>
      <c r="K958" s="182"/>
      <c r="L958" s="182"/>
      <c r="M958" s="182"/>
      <c r="N958" s="182"/>
      <c r="O958" s="182"/>
      <c r="P958" s="182"/>
      <c r="Q958" s="182"/>
      <c r="R958" s="182"/>
      <c r="S958" s="182"/>
      <c r="T958" s="182"/>
      <c r="U958" s="182"/>
      <c r="V958" s="182"/>
      <c r="W958" s="182"/>
      <c r="X958" s="182"/>
      <c r="Y958" s="182"/>
      <c r="Z958" s="182"/>
    </row>
    <row r="959" spans="1:26" ht="11.25" x14ac:dyDescent="0.2">
      <c r="A959" s="182"/>
      <c r="B959" s="182"/>
      <c r="C959" s="182"/>
      <c r="D959" s="182"/>
      <c r="E959" s="182"/>
      <c r="F959" s="182"/>
      <c r="G959" s="182"/>
      <c r="H959" s="182"/>
      <c r="I959" s="182"/>
      <c r="J959" s="182"/>
      <c r="K959" s="182"/>
      <c r="L959" s="182"/>
      <c r="M959" s="182"/>
      <c r="N959" s="182"/>
      <c r="O959" s="182"/>
      <c r="P959" s="182"/>
      <c r="Q959" s="182"/>
      <c r="R959" s="182"/>
      <c r="S959" s="182"/>
      <c r="T959" s="182"/>
      <c r="U959" s="182"/>
      <c r="V959" s="182"/>
      <c r="W959" s="182"/>
      <c r="X959" s="182"/>
      <c r="Y959" s="182"/>
      <c r="Z959" s="182"/>
    </row>
    <row r="960" spans="1:26" ht="11.25" x14ac:dyDescent="0.2">
      <c r="A960" s="182"/>
      <c r="B960" s="182"/>
      <c r="C960" s="182"/>
      <c r="D960" s="182"/>
      <c r="E960" s="182"/>
      <c r="F960" s="182"/>
      <c r="G960" s="182"/>
      <c r="H960" s="182"/>
      <c r="I960" s="182"/>
      <c r="J960" s="182"/>
      <c r="K960" s="182"/>
      <c r="L960" s="182"/>
      <c r="M960" s="182"/>
      <c r="N960" s="182"/>
      <c r="O960" s="182"/>
      <c r="P960" s="182"/>
      <c r="Q960" s="182"/>
      <c r="R960" s="182"/>
      <c r="S960" s="182"/>
      <c r="T960" s="182"/>
      <c r="U960" s="182"/>
      <c r="V960" s="182"/>
      <c r="W960" s="182"/>
      <c r="X960" s="182"/>
      <c r="Y960" s="182"/>
      <c r="Z960" s="182"/>
    </row>
    <row r="961" spans="1:26" ht="11.25" x14ac:dyDescent="0.2">
      <c r="A961" s="182"/>
      <c r="B961" s="182"/>
      <c r="C961" s="182"/>
      <c r="D961" s="182"/>
      <c r="E961" s="182"/>
      <c r="F961" s="182"/>
      <c r="G961" s="182"/>
      <c r="H961" s="182"/>
      <c r="I961" s="182"/>
      <c r="J961" s="182"/>
      <c r="K961" s="182"/>
      <c r="L961" s="182"/>
      <c r="M961" s="182"/>
      <c r="N961" s="182"/>
      <c r="O961" s="182"/>
      <c r="P961" s="182"/>
      <c r="Q961" s="182"/>
      <c r="R961" s="182"/>
      <c r="S961" s="182"/>
      <c r="T961" s="182"/>
      <c r="U961" s="182"/>
      <c r="V961" s="182"/>
      <c r="W961" s="182"/>
      <c r="X961" s="182"/>
      <c r="Y961" s="182"/>
      <c r="Z961" s="182"/>
    </row>
    <row r="962" spans="1:26" ht="11.25" x14ac:dyDescent="0.2">
      <c r="A962" s="182"/>
      <c r="B962" s="182"/>
      <c r="C962" s="182"/>
      <c r="D962" s="182"/>
      <c r="E962" s="182"/>
      <c r="F962" s="182"/>
      <c r="G962" s="182"/>
      <c r="H962" s="182"/>
      <c r="I962" s="182"/>
      <c r="J962" s="182"/>
      <c r="K962" s="182"/>
      <c r="L962" s="182"/>
      <c r="M962" s="182"/>
      <c r="N962" s="182"/>
      <c r="O962" s="182"/>
      <c r="P962" s="182"/>
      <c r="Q962" s="182"/>
      <c r="R962" s="182"/>
      <c r="S962" s="182"/>
      <c r="T962" s="182"/>
      <c r="U962" s="182"/>
      <c r="V962" s="182"/>
      <c r="W962" s="182"/>
      <c r="X962" s="182"/>
      <c r="Y962" s="182"/>
      <c r="Z962" s="182"/>
    </row>
    <row r="963" spans="1:26" ht="11.25" x14ac:dyDescent="0.2">
      <c r="A963" s="182"/>
      <c r="B963" s="182"/>
      <c r="C963" s="182"/>
      <c r="D963" s="182"/>
      <c r="E963" s="182"/>
      <c r="F963" s="182"/>
      <c r="G963" s="182"/>
      <c r="H963" s="182"/>
      <c r="I963" s="182"/>
      <c r="J963" s="182"/>
      <c r="K963" s="182"/>
      <c r="L963" s="182"/>
      <c r="M963" s="182"/>
      <c r="N963" s="182"/>
      <c r="O963" s="182"/>
      <c r="P963" s="182"/>
      <c r="Q963" s="182"/>
      <c r="R963" s="182"/>
      <c r="S963" s="182"/>
      <c r="T963" s="182"/>
      <c r="U963" s="182"/>
      <c r="V963" s="182"/>
      <c r="W963" s="182"/>
      <c r="X963" s="182"/>
      <c r="Y963" s="182"/>
      <c r="Z963" s="182"/>
    </row>
    <row r="964" spans="1:26" ht="11.25" x14ac:dyDescent="0.2">
      <c r="A964" s="182"/>
      <c r="B964" s="182"/>
      <c r="C964" s="182"/>
      <c r="D964" s="182"/>
      <c r="E964" s="182"/>
      <c r="F964" s="182"/>
      <c r="G964" s="182"/>
      <c r="H964" s="182"/>
      <c r="I964" s="182"/>
      <c r="J964" s="182"/>
      <c r="K964" s="182"/>
      <c r="L964" s="182"/>
      <c r="M964" s="182"/>
      <c r="N964" s="182"/>
      <c r="O964" s="182"/>
      <c r="P964" s="182"/>
      <c r="Q964" s="182"/>
      <c r="R964" s="182"/>
      <c r="S964" s="182"/>
      <c r="T964" s="182"/>
      <c r="U964" s="182"/>
      <c r="V964" s="182"/>
      <c r="W964" s="182"/>
      <c r="X964" s="182"/>
      <c r="Y964" s="182"/>
      <c r="Z964" s="182"/>
    </row>
    <row r="965" spans="1:26" ht="11.25" x14ac:dyDescent="0.2">
      <c r="A965" s="182"/>
      <c r="B965" s="182"/>
      <c r="C965" s="182"/>
      <c r="D965" s="182"/>
      <c r="E965" s="182"/>
      <c r="F965" s="182"/>
      <c r="G965" s="182"/>
      <c r="H965" s="182"/>
      <c r="I965" s="182"/>
      <c r="J965" s="182"/>
      <c r="K965" s="182"/>
      <c r="L965" s="182"/>
      <c r="M965" s="182"/>
      <c r="N965" s="182"/>
      <c r="O965" s="182"/>
      <c r="P965" s="182"/>
      <c r="Q965" s="182"/>
      <c r="R965" s="182"/>
      <c r="S965" s="182"/>
      <c r="T965" s="182"/>
      <c r="U965" s="182"/>
      <c r="V965" s="182"/>
      <c r="W965" s="182"/>
      <c r="X965" s="182"/>
      <c r="Y965" s="182"/>
      <c r="Z965" s="182"/>
    </row>
    <row r="966" spans="1:26" ht="11.25" x14ac:dyDescent="0.2">
      <c r="A966" s="182"/>
      <c r="B966" s="182"/>
      <c r="C966" s="182"/>
      <c r="D966" s="182"/>
      <c r="E966" s="182"/>
      <c r="F966" s="182"/>
      <c r="G966" s="182"/>
      <c r="H966" s="182"/>
      <c r="I966" s="182"/>
      <c r="J966" s="182"/>
      <c r="K966" s="182"/>
      <c r="L966" s="182"/>
      <c r="M966" s="182"/>
      <c r="N966" s="182"/>
      <c r="O966" s="182"/>
      <c r="P966" s="182"/>
      <c r="Q966" s="182"/>
      <c r="R966" s="182"/>
      <c r="S966" s="182"/>
      <c r="T966" s="182"/>
      <c r="U966" s="182"/>
      <c r="V966" s="182"/>
      <c r="W966" s="182"/>
      <c r="X966" s="182"/>
      <c r="Y966" s="182"/>
      <c r="Z966" s="182"/>
    </row>
    <row r="967" spans="1:26" ht="11.25" x14ac:dyDescent="0.2">
      <c r="A967" s="182"/>
      <c r="B967" s="182"/>
      <c r="C967" s="182"/>
      <c r="D967" s="182"/>
      <c r="E967" s="182"/>
      <c r="F967" s="182"/>
      <c r="G967" s="182"/>
      <c r="H967" s="182"/>
      <c r="I967" s="182"/>
      <c r="J967" s="182"/>
      <c r="K967" s="182"/>
      <c r="L967" s="182"/>
      <c r="M967" s="182"/>
      <c r="N967" s="182"/>
      <c r="O967" s="182"/>
      <c r="P967" s="182"/>
      <c r="Q967" s="182"/>
      <c r="R967" s="182"/>
      <c r="S967" s="182"/>
      <c r="T967" s="182"/>
      <c r="U967" s="182"/>
      <c r="V967" s="182"/>
      <c r="W967" s="182"/>
      <c r="X967" s="182"/>
      <c r="Y967" s="182"/>
      <c r="Z967" s="182"/>
    </row>
    <row r="968" spans="1:26" ht="11.25" x14ac:dyDescent="0.2">
      <c r="A968" s="182"/>
      <c r="B968" s="182"/>
      <c r="C968" s="182"/>
      <c r="D968" s="182"/>
      <c r="E968" s="182"/>
      <c r="F968" s="182"/>
      <c r="G968" s="182"/>
      <c r="H968" s="182"/>
      <c r="I968" s="182"/>
      <c r="J968" s="182"/>
      <c r="K968" s="182"/>
      <c r="L968" s="182"/>
      <c r="M968" s="182"/>
      <c r="N968" s="182"/>
      <c r="O968" s="182"/>
      <c r="P968" s="182"/>
      <c r="Q968" s="182"/>
      <c r="R968" s="182"/>
      <c r="S968" s="182"/>
      <c r="T968" s="182"/>
      <c r="U968" s="182"/>
      <c r="V968" s="182"/>
      <c r="W968" s="182"/>
      <c r="X968" s="182"/>
      <c r="Y968" s="182"/>
      <c r="Z968" s="182"/>
    </row>
    <row r="969" spans="1:26" ht="11.25" x14ac:dyDescent="0.2">
      <c r="A969" s="182"/>
      <c r="B969" s="182"/>
      <c r="C969" s="182"/>
      <c r="D969" s="182"/>
      <c r="E969" s="182"/>
      <c r="F969" s="182"/>
      <c r="G969" s="182"/>
      <c r="H969" s="182"/>
      <c r="I969" s="182"/>
      <c r="J969" s="182"/>
      <c r="K969" s="182"/>
      <c r="L969" s="182"/>
      <c r="M969" s="182"/>
      <c r="N969" s="182"/>
      <c r="O969" s="182"/>
      <c r="P969" s="182"/>
      <c r="Q969" s="182"/>
      <c r="R969" s="182"/>
      <c r="S969" s="182"/>
      <c r="T969" s="182"/>
      <c r="U969" s="182"/>
      <c r="V969" s="182"/>
      <c r="W969" s="182"/>
      <c r="X969" s="182"/>
      <c r="Y969" s="182"/>
      <c r="Z969" s="182"/>
    </row>
    <row r="970" spans="1:26" ht="11.25" x14ac:dyDescent="0.2">
      <c r="A970" s="182"/>
      <c r="B970" s="182"/>
      <c r="C970" s="182"/>
      <c r="D970" s="182"/>
      <c r="E970" s="182"/>
      <c r="F970" s="182"/>
      <c r="G970" s="182"/>
      <c r="H970" s="182"/>
      <c r="I970" s="182"/>
      <c r="J970" s="182"/>
      <c r="K970" s="182"/>
      <c r="L970" s="182"/>
      <c r="M970" s="182"/>
      <c r="N970" s="182"/>
      <c r="O970" s="182"/>
      <c r="P970" s="182"/>
      <c r="Q970" s="182"/>
      <c r="R970" s="182"/>
      <c r="S970" s="182"/>
      <c r="T970" s="182"/>
      <c r="U970" s="182"/>
      <c r="V970" s="182"/>
      <c r="W970" s="182"/>
      <c r="X970" s="182"/>
      <c r="Y970" s="182"/>
      <c r="Z970" s="182"/>
    </row>
    <row r="971" spans="1:26" ht="11.25" x14ac:dyDescent="0.2">
      <c r="A971" s="182"/>
      <c r="B971" s="182"/>
      <c r="C971" s="182"/>
      <c r="D971" s="182"/>
      <c r="E971" s="182"/>
      <c r="F971" s="182"/>
      <c r="G971" s="182"/>
      <c r="H971" s="182"/>
      <c r="I971" s="182"/>
      <c r="J971" s="182"/>
      <c r="K971" s="182"/>
      <c r="L971" s="182"/>
      <c r="M971" s="182"/>
      <c r="N971" s="182"/>
      <c r="O971" s="182"/>
      <c r="P971" s="182"/>
      <c r="Q971" s="182"/>
      <c r="R971" s="182"/>
      <c r="S971" s="182"/>
      <c r="T971" s="182"/>
      <c r="U971" s="182"/>
      <c r="V971" s="182"/>
      <c r="W971" s="182"/>
      <c r="X971" s="182"/>
      <c r="Y971" s="182"/>
      <c r="Z971" s="182"/>
    </row>
    <row r="972" spans="1:26" ht="11.25" x14ac:dyDescent="0.2">
      <c r="A972" s="182"/>
      <c r="B972" s="182"/>
      <c r="C972" s="182"/>
      <c r="D972" s="182"/>
      <c r="E972" s="182"/>
      <c r="F972" s="182"/>
      <c r="G972" s="182"/>
      <c r="H972" s="182"/>
      <c r="I972" s="182"/>
      <c r="J972" s="182"/>
      <c r="K972" s="182"/>
      <c r="L972" s="182"/>
      <c r="M972" s="182"/>
      <c r="N972" s="182"/>
      <c r="O972" s="182"/>
      <c r="P972" s="182"/>
      <c r="Q972" s="182"/>
      <c r="R972" s="182"/>
      <c r="S972" s="182"/>
      <c r="T972" s="182"/>
      <c r="U972" s="182"/>
      <c r="V972" s="182"/>
      <c r="W972" s="182"/>
      <c r="X972" s="182"/>
      <c r="Y972" s="182"/>
      <c r="Z972" s="182"/>
    </row>
    <row r="973" spans="1:26" ht="11.25" x14ac:dyDescent="0.2">
      <c r="A973" s="182"/>
      <c r="B973" s="182"/>
      <c r="C973" s="182"/>
      <c r="D973" s="182"/>
      <c r="E973" s="182"/>
      <c r="F973" s="182"/>
      <c r="G973" s="182"/>
      <c r="H973" s="182"/>
      <c r="I973" s="182"/>
      <c r="J973" s="182"/>
      <c r="K973" s="182"/>
      <c r="L973" s="182"/>
      <c r="M973" s="182"/>
      <c r="N973" s="182"/>
      <c r="O973" s="182"/>
      <c r="P973" s="182"/>
      <c r="Q973" s="182"/>
      <c r="R973" s="182"/>
      <c r="S973" s="182"/>
      <c r="T973" s="182"/>
      <c r="U973" s="182"/>
      <c r="V973" s="182"/>
      <c r="W973" s="182"/>
      <c r="X973" s="182"/>
      <c r="Y973" s="182"/>
      <c r="Z973" s="182"/>
    </row>
    <row r="974" spans="1:26" ht="11.25" x14ac:dyDescent="0.2">
      <c r="A974" s="182"/>
      <c r="B974" s="182"/>
      <c r="C974" s="182"/>
      <c r="D974" s="182"/>
      <c r="E974" s="182"/>
      <c r="F974" s="182"/>
      <c r="G974" s="182"/>
      <c r="H974" s="182"/>
      <c r="I974" s="182"/>
      <c r="J974" s="182"/>
      <c r="K974" s="182"/>
      <c r="L974" s="182"/>
      <c r="M974" s="182"/>
      <c r="N974" s="182"/>
      <c r="O974" s="182"/>
      <c r="P974" s="182"/>
      <c r="Q974" s="182"/>
      <c r="R974" s="182"/>
      <c r="S974" s="182"/>
      <c r="T974" s="182"/>
      <c r="U974" s="182"/>
      <c r="V974" s="182"/>
      <c r="W974" s="182"/>
      <c r="X974" s="182"/>
      <c r="Y974" s="182"/>
      <c r="Z974" s="182"/>
    </row>
    <row r="975" spans="1:26" ht="11.25" x14ac:dyDescent="0.2">
      <c r="A975" s="182"/>
      <c r="B975" s="182"/>
      <c r="C975" s="182"/>
      <c r="D975" s="182"/>
      <c r="E975" s="182"/>
      <c r="F975" s="182"/>
      <c r="G975" s="182"/>
      <c r="H975" s="182"/>
      <c r="I975" s="182"/>
      <c r="J975" s="182"/>
      <c r="K975" s="182"/>
      <c r="L975" s="182"/>
      <c r="M975" s="182"/>
      <c r="N975" s="182"/>
      <c r="O975" s="182"/>
      <c r="P975" s="182"/>
      <c r="Q975" s="182"/>
      <c r="R975" s="182"/>
      <c r="S975" s="182"/>
      <c r="T975" s="182"/>
      <c r="U975" s="182"/>
      <c r="V975" s="182"/>
      <c r="W975" s="182"/>
      <c r="X975" s="182"/>
      <c r="Y975" s="182"/>
      <c r="Z975" s="182"/>
    </row>
    <row r="976" spans="1:26" ht="11.25" x14ac:dyDescent="0.2">
      <c r="A976" s="182"/>
      <c r="B976" s="182"/>
      <c r="C976" s="182"/>
      <c r="D976" s="182"/>
      <c r="E976" s="182"/>
      <c r="F976" s="182"/>
      <c r="G976" s="182"/>
      <c r="H976" s="182"/>
      <c r="I976" s="182"/>
      <c r="J976" s="182"/>
      <c r="K976" s="182"/>
      <c r="L976" s="182"/>
      <c r="M976" s="182"/>
      <c r="N976" s="182"/>
      <c r="O976" s="182"/>
      <c r="P976" s="182"/>
      <c r="Q976" s="182"/>
      <c r="R976" s="182"/>
      <c r="S976" s="182"/>
      <c r="T976" s="182"/>
      <c r="U976" s="182"/>
      <c r="V976" s="182"/>
      <c r="W976" s="182"/>
      <c r="X976" s="182"/>
      <c r="Y976" s="182"/>
      <c r="Z976" s="182"/>
    </row>
    <row r="977" spans="1:26" ht="11.25" x14ac:dyDescent="0.2">
      <c r="A977" s="182"/>
      <c r="B977" s="182"/>
      <c r="C977" s="182"/>
      <c r="D977" s="182"/>
      <c r="E977" s="182"/>
      <c r="F977" s="182"/>
      <c r="G977" s="182"/>
      <c r="H977" s="182"/>
      <c r="I977" s="182"/>
      <c r="J977" s="182"/>
      <c r="K977" s="182"/>
      <c r="L977" s="182"/>
      <c r="M977" s="182"/>
      <c r="N977" s="182"/>
      <c r="O977" s="182"/>
      <c r="P977" s="182"/>
      <c r="Q977" s="182"/>
      <c r="R977" s="182"/>
      <c r="S977" s="182"/>
      <c r="T977" s="182"/>
      <c r="U977" s="182"/>
      <c r="V977" s="182"/>
      <c r="W977" s="182"/>
      <c r="X977" s="182"/>
      <c r="Y977" s="182"/>
      <c r="Z977" s="182"/>
    </row>
    <row r="978" spans="1:26" ht="11.25" x14ac:dyDescent="0.2">
      <c r="A978" s="182"/>
      <c r="B978" s="182"/>
      <c r="C978" s="182"/>
      <c r="D978" s="182"/>
      <c r="E978" s="182"/>
      <c r="F978" s="182"/>
      <c r="G978" s="182"/>
      <c r="H978" s="182"/>
      <c r="I978" s="182"/>
      <c r="J978" s="182"/>
      <c r="K978" s="182"/>
      <c r="L978" s="182"/>
      <c r="M978" s="182"/>
      <c r="N978" s="182"/>
      <c r="O978" s="182"/>
      <c r="P978" s="182"/>
      <c r="Q978" s="182"/>
      <c r="R978" s="182"/>
      <c r="S978" s="182"/>
      <c r="T978" s="182"/>
      <c r="U978" s="182"/>
      <c r="V978" s="182"/>
      <c r="W978" s="182"/>
      <c r="X978" s="182"/>
      <c r="Y978" s="182"/>
      <c r="Z978" s="182"/>
    </row>
    <row r="979" spans="1:26" ht="11.25" x14ac:dyDescent="0.2">
      <c r="A979" s="182"/>
      <c r="B979" s="182"/>
      <c r="C979" s="182"/>
      <c r="D979" s="182"/>
      <c r="E979" s="182"/>
      <c r="F979" s="182"/>
      <c r="G979" s="182"/>
      <c r="H979" s="182"/>
      <c r="I979" s="182"/>
      <c r="J979" s="182"/>
      <c r="K979" s="182"/>
      <c r="L979" s="182"/>
      <c r="M979" s="182"/>
      <c r="N979" s="182"/>
      <c r="O979" s="182"/>
      <c r="P979" s="182"/>
      <c r="Q979" s="182"/>
      <c r="R979" s="182"/>
      <c r="S979" s="182"/>
      <c r="T979" s="182"/>
      <c r="U979" s="182"/>
      <c r="V979" s="182"/>
      <c r="W979" s="182"/>
      <c r="X979" s="182"/>
      <c r="Y979" s="182"/>
      <c r="Z979" s="182"/>
    </row>
    <row r="980" spans="1:26" ht="11.25" x14ac:dyDescent="0.2">
      <c r="A980" s="182"/>
      <c r="B980" s="182"/>
      <c r="C980" s="182"/>
      <c r="D980" s="182"/>
      <c r="E980" s="182"/>
      <c r="F980" s="182"/>
      <c r="G980" s="182"/>
      <c r="H980" s="182"/>
      <c r="I980" s="182"/>
      <c r="J980" s="182"/>
      <c r="K980" s="182"/>
      <c r="L980" s="182"/>
      <c r="M980" s="182"/>
      <c r="N980" s="182"/>
      <c r="O980" s="182"/>
      <c r="P980" s="182"/>
      <c r="Q980" s="182"/>
      <c r="R980" s="182"/>
      <c r="S980" s="182"/>
      <c r="T980" s="182"/>
      <c r="U980" s="182"/>
      <c r="V980" s="182"/>
      <c r="W980" s="182"/>
      <c r="X980" s="182"/>
      <c r="Y980" s="182"/>
      <c r="Z980" s="182"/>
    </row>
    <row r="981" spans="1:26" ht="11.25" x14ac:dyDescent="0.2">
      <c r="A981" s="182"/>
      <c r="B981" s="182"/>
      <c r="C981" s="182"/>
      <c r="D981" s="182"/>
      <c r="E981" s="182"/>
      <c r="F981" s="182"/>
      <c r="G981" s="182"/>
      <c r="H981" s="182"/>
      <c r="I981" s="182"/>
      <c r="J981" s="182"/>
      <c r="K981" s="182"/>
      <c r="L981" s="182"/>
      <c r="M981" s="182"/>
      <c r="N981" s="182"/>
      <c r="O981" s="182"/>
      <c r="P981" s="182"/>
      <c r="Q981" s="182"/>
      <c r="R981" s="182"/>
      <c r="S981" s="182"/>
      <c r="T981" s="182"/>
      <c r="U981" s="182"/>
      <c r="V981" s="182"/>
      <c r="W981" s="182"/>
      <c r="X981" s="182"/>
      <c r="Y981" s="182"/>
      <c r="Z981" s="182"/>
    </row>
    <row r="982" spans="1:26" ht="11.25" x14ac:dyDescent="0.2">
      <c r="A982" s="182"/>
      <c r="B982" s="182"/>
      <c r="C982" s="182"/>
      <c r="D982" s="182"/>
      <c r="E982" s="182"/>
      <c r="F982" s="182"/>
      <c r="G982" s="182"/>
      <c r="H982" s="182"/>
      <c r="I982" s="182"/>
      <c r="J982" s="182"/>
      <c r="K982" s="182"/>
      <c r="L982" s="182"/>
      <c r="M982" s="182"/>
      <c r="N982" s="182"/>
      <c r="O982" s="182"/>
      <c r="P982" s="182"/>
      <c r="Q982" s="182"/>
      <c r="R982" s="182"/>
      <c r="S982" s="182"/>
      <c r="T982" s="182"/>
      <c r="U982" s="182"/>
      <c r="V982" s="182"/>
      <c r="W982" s="182"/>
      <c r="X982" s="182"/>
      <c r="Y982" s="182"/>
      <c r="Z982" s="182"/>
    </row>
    <row r="983" spans="1:26" ht="11.25" x14ac:dyDescent="0.2">
      <c r="A983" s="182"/>
      <c r="B983" s="182"/>
      <c r="C983" s="182"/>
      <c r="D983" s="182"/>
      <c r="E983" s="182"/>
      <c r="F983" s="182"/>
      <c r="G983" s="182"/>
      <c r="H983" s="182"/>
      <c r="I983" s="182"/>
      <c r="J983" s="182"/>
      <c r="K983" s="182"/>
      <c r="L983" s="182"/>
      <c r="M983" s="182"/>
      <c r="N983" s="182"/>
      <c r="O983" s="182"/>
      <c r="P983" s="182"/>
      <c r="Q983" s="182"/>
      <c r="R983" s="182"/>
      <c r="S983" s="182"/>
      <c r="T983" s="182"/>
      <c r="U983" s="182"/>
      <c r="V983" s="182"/>
      <c r="W983" s="182"/>
      <c r="X983" s="182"/>
      <c r="Y983" s="182"/>
      <c r="Z983" s="182"/>
    </row>
    <row r="984" spans="1:26" ht="11.25" x14ac:dyDescent="0.2">
      <c r="A984" s="182"/>
      <c r="B984" s="182"/>
      <c r="C984" s="182"/>
      <c r="D984" s="182"/>
      <c r="E984" s="182"/>
      <c r="F984" s="182"/>
      <c r="G984" s="182"/>
      <c r="H984" s="182"/>
      <c r="I984" s="182"/>
      <c r="J984" s="182"/>
      <c r="K984" s="182"/>
      <c r="L984" s="182"/>
      <c r="M984" s="182"/>
      <c r="N984" s="182"/>
      <c r="O984" s="182"/>
      <c r="P984" s="182"/>
      <c r="Q984" s="182"/>
      <c r="R984" s="182"/>
      <c r="S984" s="182"/>
      <c r="T984" s="182"/>
      <c r="U984" s="182"/>
      <c r="V984" s="182"/>
      <c r="W984" s="182"/>
      <c r="X984" s="182"/>
      <c r="Y984" s="182"/>
      <c r="Z984" s="182"/>
    </row>
    <row r="985" spans="1:26" ht="11.25" x14ac:dyDescent="0.2">
      <c r="A985" s="182"/>
      <c r="B985" s="182"/>
      <c r="C985" s="182"/>
      <c r="D985" s="182"/>
      <c r="E985" s="182"/>
      <c r="F985" s="182"/>
      <c r="G985" s="182"/>
      <c r="H985" s="182"/>
      <c r="I985" s="182"/>
      <c r="J985" s="182"/>
      <c r="K985" s="182"/>
      <c r="L985" s="182"/>
      <c r="M985" s="182"/>
      <c r="N985" s="182"/>
      <c r="O985" s="182"/>
      <c r="P985" s="182"/>
      <c r="Q985" s="182"/>
      <c r="R985" s="182"/>
      <c r="S985" s="182"/>
      <c r="T985" s="182"/>
      <c r="U985" s="182"/>
      <c r="V985" s="182"/>
      <c r="W985" s="182"/>
      <c r="X985" s="182"/>
      <c r="Y985" s="182"/>
      <c r="Z985" s="182"/>
    </row>
    <row r="986" spans="1:26" ht="11.25" x14ac:dyDescent="0.2">
      <c r="A986" s="182"/>
      <c r="B986" s="182"/>
      <c r="C986" s="182"/>
      <c r="D986" s="182"/>
      <c r="E986" s="182"/>
      <c r="F986" s="182"/>
      <c r="G986" s="182"/>
      <c r="H986" s="182"/>
      <c r="I986" s="182"/>
      <c r="J986" s="182"/>
      <c r="K986" s="182"/>
      <c r="L986" s="182"/>
      <c r="M986" s="182"/>
      <c r="N986" s="182"/>
      <c r="O986" s="182"/>
      <c r="P986" s="182"/>
      <c r="Q986" s="182"/>
      <c r="R986" s="182"/>
      <c r="S986" s="182"/>
      <c r="T986" s="182"/>
      <c r="U986" s="182"/>
      <c r="V986" s="182"/>
      <c r="W986" s="182"/>
      <c r="X986" s="182"/>
      <c r="Y986" s="182"/>
      <c r="Z986" s="182"/>
    </row>
    <row r="987" spans="1:26" ht="11.25" x14ac:dyDescent="0.2">
      <c r="A987" s="182"/>
      <c r="B987" s="182"/>
      <c r="C987" s="182"/>
      <c r="D987" s="182"/>
      <c r="E987" s="182"/>
      <c r="F987" s="182"/>
      <c r="G987" s="182"/>
      <c r="H987" s="182"/>
      <c r="I987" s="182"/>
      <c r="J987" s="182"/>
      <c r="K987" s="182"/>
      <c r="L987" s="182"/>
      <c r="M987" s="182"/>
      <c r="N987" s="182"/>
      <c r="O987" s="182"/>
      <c r="P987" s="182"/>
      <c r="Q987" s="182"/>
      <c r="R987" s="182"/>
      <c r="S987" s="182"/>
      <c r="T987" s="182"/>
      <c r="U987" s="182"/>
      <c r="V987" s="182"/>
      <c r="W987" s="182"/>
      <c r="X987" s="182"/>
      <c r="Y987" s="182"/>
      <c r="Z987" s="182"/>
    </row>
    <row r="988" spans="1:26" ht="11.25" x14ac:dyDescent="0.2">
      <c r="A988" s="182"/>
      <c r="B988" s="182"/>
      <c r="C988" s="182"/>
      <c r="D988" s="182"/>
      <c r="E988" s="182"/>
      <c r="F988" s="182"/>
      <c r="G988" s="182"/>
      <c r="H988" s="182"/>
      <c r="I988" s="182"/>
      <c r="J988" s="182"/>
      <c r="K988" s="182"/>
      <c r="L988" s="182"/>
      <c r="M988" s="182"/>
      <c r="N988" s="182"/>
      <c r="O988" s="182"/>
      <c r="P988" s="182"/>
      <c r="Q988" s="182"/>
      <c r="R988" s="182"/>
      <c r="S988" s="182"/>
      <c r="T988" s="182"/>
      <c r="U988" s="182"/>
      <c r="V988" s="182"/>
      <c r="W988" s="182"/>
      <c r="X988" s="182"/>
      <c r="Y988" s="182"/>
      <c r="Z988" s="182"/>
    </row>
    <row r="989" spans="1:26" ht="11.25" x14ac:dyDescent="0.2">
      <c r="A989" s="182"/>
      <c r="B989" s="182"/>
      <c r="C989" s="182"/>
      <c r="D989" s="182"/>
      <c r="E989" s="182"/>
      <c r="F989" s="182"/>
      <c r="G989" s="182"/>
      <c r="H989" s="182"/>
      <c r="I989" s="182"/>
      <c r="J989" s="182"/>
      <c r="K989" s="182"/>
      <c r="L989" s="182"/>
      <c r="M989" s="182"/>
      <c r="N989" s="182"/>
      <c r="O989" s="182"/>
      <c r="P989" s="182"/>
      <c r="Q989" s="182"/>
      <c r="R989" s="182"/>
      <c r="S989" s="182"/>
      <c r="T989" s="182"/>
      <c r="U989" s="182"/>
      <c r="V989" s="182"/>
      <c r="W989" s="182"/>
      <c r="X989" s="182"/>
      <c r="Y989" s="182"/>
      <c r="Z989" s="182"/>
    </row>
    <row r="990" spans="1:26" ht="11.25" x14ac:dyDescent="0.2">
      <c r="A990" s="182"/>
      <c r="B990" s="182"/>
      <c r="C990" s="182"/>
      <c r="D990" s="182"/>
      <c r="E990" s="182"/>
      <c r="F990" s="182"/>
      <c r="G990" s="182"/>
      <c r="H990" s="182"/>
      <c r="I990" s="182"/>
      <c r="J990" s="182"/>
      <c r="K990" s="182"/>
      <c r="L990" s="182"/>
      <c r="M990" s="182"/>
      <c r="N990" s="182"/>
      <c r="O990" s="182"/>
      <c r="P990" s="182"/>
      <c r="Q990" s="182"/>
      <c r="R990" s="182"/>
      <c r="S990" s="182"/>
      <c r="T990" s="182"/>
      <c r="U990" s="182"/>
      <c r="V990" s="182"/>
      <c r="W990" s="182"/>
      <c r="X990" s="182"/>
      <c r="Y990" s="182"/>
      <c r="Z990" s="182"/>
    </row>
    <row r="991" spans="1:26" ht="11.25" x14ac:dyDescent="0.2">
      <c r="A991" s="182"/>
      <c r="B991" s="182"/>
      <c r="C991" s="182"/>
      <c r="D991" s="182"/>
      <c r="E991" s="182"/>
      <c r="F991" s="182"/>
      <c r="G991" s="182"/>
      <c r="H991" s="182"/>
      <c r="I991" s="182"/>
      <c r="J991" s="182"/>
      <c r="K991" s="182"/>
      <c r="L991" s="182"/>
      <c r="M991" s="182"/>
      <c r="N991" s="182"/>
      <c r="O991" s="182"/>
      <c r="P991" s="182"/>
      <c r="Q991" s="182"/>
      <c r="R991" s="182"/>
      <c r="S991" s="182"/>
      <c r="T991" s="182"/>
      <c r="U991" s="182"/>
      <c r="V991" s="182"/>
      <c r="W991" s="182"/>
      <c r="X991" s="182"/>
      <c r="Y991" s="182"/>
      <c r="Z991" s="182"/>
    </row>
  </sheetData>
  <mergeCells count="57">
    <mergeCell ref="A22:N22"/>
    <mergeCell ref="M23:N23"/>
    <mergeCell ref="B27:H27"/>
    <mergeCell ref="I27:N27"/>
    <mergeCell ref="A23:H23"/>
    <mergeCell ref="B24:H24"/>
    <mergeCell ref="I24:N24"/>
    <mergeCell ref="A26:H26"/>
    <mergeCell ref="M26:N26"/>
    <mergeCell ref="A17:N17"/>
    <mergeCell ref="M19:N19"/>
    <mergeCell ref="A19:H19"/>
    <mergeCell ref="B20:H20"/>
    <mergeCell ref="I20:N20"/>
    <mergeCell ref="A5:N5"/>
    <mergeCell ref="A6:N6"/>
    <mergeCell ref="A7:H7"/>
    <mergeCell ref="M7:N7"/>
    <mergeCell ref="B8:H8"/>
    <mergeCell ref="I8:N8"/>
    <mergeCell ref="A2:D2"/>
    <mergeCell ref="E2:K3"/>
    <mergeCell ref="L2:L3"/>
    <mergeCell ref="M2:N3"/>
    <mergeCell ref="A3:D3"/>
    <mergeCell ref="A30:N30"/>
    <mergeCell ref="I7:J7"/>
    <mergeCell ref="I11:J11"/>
    <mergeCell ref="I14:J14"/>
    <mergeCell ref="I19:J19"/>
    <mergeCell ref="I23:J23"/>
    <mergeCell ref="I26:J26"/>
    <mergeCell ref="A10:N10"/>
    <mergeCell ref="A11:H11"/>
    <mergeCell ref="M11:N11"/>
    <mergeCell ref="B12:H12"/>
    <mergeCell ref="I12:N12"/>
    <mergeCell ref="M14:N14"/>
    <mergeCell ref="A14:H14"/>
    <mergeCell ref="B15:H15"/>
    <mergeCell ref="I15:N15"/>
    <mergeCell ref="B33:H33"/>
    <mergeCell ref="I33:N33"/>
    <mergeCell ref="B34:H34"/>
    <mergeCell ref="I34:N34"/>
    <mergeCell ref="I32:J32"/>
    <mergeCell ref="M32:N32"/>
    <mergeCell ref="A43:B43"/>
    <mergeCell ref="D43:G43"/>
    <mergeCell ref="A44:H44"/>
    <mergeCell ref="A36:N36"/>
    <mergeCell ref="M37:N37"/>
    <mergeCell ref="B38:H38"/>
    <mergeCell ref="I38:N38"/>
    <mergeCell ref="B39:H39"/>
    <mergeCell ref="I39:N39"/>
    <mergeCell ref="I37:J37"/>
  </mergeCells>
  <dataValidations count="1">
    <dataValidation type="list" allowBlank="1" showInputMessage="1" showErrorMessage="1" prompt=" - " sqref="K7 K11 K14 K19 K23 K26 K32 K37">
      <formula1>ListSelected</formula1>
    </dataValidation>
  </dataValidations>
  <pageMargins left="0.25" right="0.25" top="0.75" bottom="0.75" header="0.3" footer="0.3"/>
  <pageSetup paperSize="9" scale="90"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119</vt:i4>
      </vt:variant>
    </vt:vector>
  </HeadingPairs>
  <TitlesOfParts>
    <vt:vector size="129" baseType="lpstr">
      <vt:lpstr>Стр. 1</vt:lpstr>
      <vt:lpstr>Стр. 2</vt:lpstr>
      <vt:lpstr>Стр. 3</vt:lpstr>
      <vt:lpstr>Стр. 4</vt:lpstr>
      <vt:lpstr>Стр. 5</vt:lpstr>
      <vt:lpstr>Стр. 6</vt:lpstr>
      <vt:lpstr>Стр. 7</vt:lpstr>
      <vt:lpstr>Стр. 8</vt:lpstr>
      <vt:lpstr>Стр. 9</vt:lpstr>
      <vt:lpstr>Номенклатури</vt:lpstr>
      <vt:lpstr>Address</vt:lpstr>
      <vt:lpstr>DisabledT10</vt:lpstr>
      <vt:lpstr>DisabledT10P</vt:lpstr>
      <vt:lpstr>DisabledT11</vt:lpstr>
      <vt:lpstr>DisabledT11P</vt:lpstr>
      <vt:lpstr>DisabledT12</vt:lpstr>
      <vt:lpstr>DisabledT12C</vt:lpstr>
      <vt:lpstr>DisabledT12N</vt:lpstr>
      <vt:lpstr>DisabledT12NP</vt:lpstr>
      <vt:lpstr>DisabledT13</vt:lpstr>
      <vt:lpstr>DisabledT13C</vt:lpstr>
      <vt:lpstr>DisabledT14</vt:lpstr>
      <vt:lpstr>DisabledT14C</vt:lpstr>
      <vt:lpstr>DisabledT15</vt:lpstr>
      <vt:lpstr>DisabledT15C</vt:lpstr>
      <vt:lpstr>DisabledT3</vt:lpstr>
      <vt:lpstr>DisabledT3_1</vt:lpstr>
      <vt:lpstr>DisabledT3_1P</vt:lpstr>
      <vt:lpstr>DisabledT3P</vt:lpstr>
      <vt:lpstr>DisabledT4</vt:lpstr>
      <vt:lpstr>DisabledT4P</vt:lpstr>
      <vt:lpstr>DisabledT5</vt:lpstr>
      <vt:lpstr>DisabledT5C</vt:lpstr>
      <vt:lpstr>DisabledT5N</vt:lpstr>
      <vt:lpstr>DisabledT5NP</vt:lpstr>
      <vt:lpstr>DisabledT6</vt:lpstr>
      <vt:lpstr>DisabledT6N</vt:lpstr>
      <vt:lpstr>DisabledT6NP</vt:lpstr>
      <vt:lpstr>DisabledT6P</vt:lpstr>
      <vt:lpstr>DisabledT7</vt:lpstr>
      <vt:lpstr>DisabledT7P</vt:lpstr>
      <vt:lpstr>DisabledT8</vt:lpstr>
      <vt:lpstr>DisabledT9</vt:lpstr>
      <vt:lpstr>Divorced</vt:lpstr>
      <vt:lpstr>EGN</vt:lpstr>
      <vt:lpstr>HideEGN</vt:lpstr>
      <vt:lpstr>ListAcquire</vt:lpstr>
      <vt:lpstr>ListCashOrigin</vt:lpstr>
      <vt:lpstr>ListCashOrigin2</vt:lpstr>
      <vt:lpstr>ListCashOrigin3</vt:lpstr>
      <vt:lpstr>ListCashOrigin4</vt:lpstr>
      <vt:lpstr>ListCitizenship</vt:lpstr>
      <vt:lpstr>ListCurrency</vt:lpstr>
      <vt:lpstr>ListEstate</vt:lpstr>
      <vt:lpstr>ListEstate2</vt:lpstr>
      <vt:lpstr>ListEstate3</vt:lpstr>
      <vt:lpstr>ListEstate4</vt:lpstr>
      <vt:lpstr>ListExpropriate</vt:lpstr>
      <vt:lpstr>ListMunicipality</vt:lpstr>
      <vt:lpstr>ListRegions</vt:lpstr>
      <vt:lpstr>ListSelected</vt:lpstr>
      <vt:lpstr>LKD</vt:lpstr>
      <vt:lpstr>LKN</vt:lpstr>
      <vt:lpstr>MaxDate</vt:lpstr>
      <vt:lpstr>MinDate</vt:lpstr>
      <vt:lpstr>NoParentalRights</vt:lpstr>
      <vt:lpstr>NothingT10</vt:lpstr>
      <vt:lpstr>NothingT11</vt:lpstr>
      <vt:lpstr>NothingT12</vt:lpstr>
      <vt:lpstr>NothingT12N</vt:lpstr>
      <vt:lpstr>NothingT13</vt:lpstr>
      <vt:lpstr>NothingT14</vt:lpstr>
      <vt:lpstr>NothingT15</vt:lpstr>
      <vt:lpstr>NothingT3</vt:lpstr>
      <vt:lpstr>NothingT3_1</vt:lpstr>
      <vt:lpstr>NothingT4</vt:lpstr>
      <vt:lpstr>NothingT5</vt:lpstr>
      <vt:lpstr>NothingT5N</vt:lpstr>
      <vt:lpstr>NothingT6</vt:lpstr>
      <vt:lpstr>NothingT6N</vt:lpstr>
      <vt:lpstr>NothingT7</vt:lpstr>
      <vt:lpstr>NothingT8</vt:lpstr>
      <vt:lpstr>NothingT9</vt:lpstr>
      <vt:lpstr>ObligatedPersons31List</vt:lpstr>
      <vt:lpstr>ObligatedPersons38List</vt:lpstr>
      <vt:lpstr>ObligatedPersonsList</vt:lpstr>
      <vt:lpstr>Parted</vt:lpstr>
      <vt:lpstr>PartialT10</vt:lpstr>
      <vt:lpstr>PartialT11</vt:lpstr>
      <vt:lpstr>PartialT12N</vt:lpstr>
      <vt:lpstr>PartialT3</vt:lpstr>
      <vt:lpstr>PartialT3_1</vt:lpstr>
      <vt:lpstr>PartialT4</vt:lpstr>
      <vt:lpstr>PartialT5N</vt:lpstr>
      <vt:lpstr>PartialT6</vt:lpstr>
      <vt:lpstr>PartialT6N</vt:lpstr>
      <vt:lpstr>PartialT7</vt:lpstr>
      <vt:lpstr>PartnerOnly</vt:lpstr>
      <vt:lpstr>Phone</vt:lpstr>
      <vt:lpstr>Saved</vt:lpstr>
      <vt:lpstr>Spouse</vt:lpstr>
      <vt:lpstr>SpouseCitizenship</vt:lpstr>
      <vt:lpstr>SpouseEGN</vt:lpstr>
      <vt:lpstr>Table0</vt:lpstr>
      <vt:lpstr>Table10</vt:lpstr>
      <vt:lpstr>Table11</vt:lpstr>
      <vt:lpstr>Table12</vt:lpstr>
      <vt:lpstr>Table12N</vt:lpstr>
      <vt:lpstr>Table13</vt:lpstr>
      <vt:lpstr>Table13_1</vt:lpstr>
      <vt:lpstr>Table13_2</vt:lpstr>
      <vt:lpstr>Table13P1</vt:lpstr>
      <vt:lpstr>Table13P2</vt:lpstr>
      <vt:lpstr>Table14</vt:lpstr>
      <vt:lpstr>Table15</vt:lpstr>
      <vt:lpstr>Table15_1</vt:lpstr>
      <vt:lpstr>Table15_2</vt:lpstr>
      <vt:lpstr>Table15_3</vt:lpstr>
      <vt:lpstr>Table15_4</vt:lpstr>
      <vt:lpstr>Table3</vt:lpstr>
      <vt:lpstr>Table3_1</vt:lpstr>
      <vt:lpstr>Table4</vt:lpstr>
      <vt:lpstr>Table5</vt:lpstr>
      <vt:lpstr>Table5N</vt:lpstr>
      <vt:lpstr>Table6</vt:lpstr>
      <vt:lpstr>Table6N</vt:lpstr>
      <vt:lpstr>Table7</vt:lpstr>
      <vt:lpstr>Table8</vt:lpstr>
      <vt:lpstr>Table9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Vencislav Vasilev</dc:creator>
  <cp:lastModifiedBy>IT</cp:lastModifiedBy>
  <cp:lastPrinted>2020-07-02T06:18:50Z</cp:lastPrinted>
  <dcterms:created xsi:type="dcterms:W3CDTF">2020-06-29T12:52:56Z</dcterms:created>
  <dcterms:modified xsi:type="dcterms:W3CDTF">2020-07-17T10:36:49Z</dcterms:modified>
</cp:coreProperties>
</file>