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320" windowHeight="7635" activeTab="1"/>
  </bookViews>
  <sheets>
    <sheet name="Списък приложения" sheetId="7" r:id="rId1"/>
    <sheet name="1.Приложение 1" sheetId="3" r:id="rId2"/>
    <sheet name="2.Приложение 2" sheetId="6" r:id="rId3"/>
    <sheet name="3.Приложение 3_съдии" sheetId="4" r:id="rId4"/>
    <sheet name="4.Приложение 3_Обж" sheetId="5" r:id="rId5"/>
  </sheets>
  <definedNames>
    <definedName name="_xlnm._FilterDatabase" localSheetId="2" hidden="1">'2.Приложение 2'!$A$3:$AA$170</definedName>
    <definedName name="_xlnm.Print_Area" localSheetId="2">'2.Приложение 2'!$A$1:$Z$216</definedName>
    <definedName name="_xlnm.Print_Area" localSheetId="0">'Списък приложения'!$A$2:$K$24</definedName>
    <definedName name="_xlnm.Print_Titles" localSheetId="2">'2.Приложение 2'!$4:$13</definedName>
  </definedNames>
  <calcPr calcId="145621"/>
</workbook>
</file>

<file path=xl/calcChain.xml><?xml version="1.0" encoding="utf-8"?>
<calcChain xmlns="http://schemas.openxmlformats.org/spreadsheetml/2006/main">
  <c r="CQ41" i="5" l="1"/>
  <c r="CE41" i="5"/>
  <c r="AQ41" i="5"/>
  <c r="C41" i="5"/>
  <c r="CQ40" i="5"/>
  <c r="CE40" i="5"/>
  <c r="AQ40" i="5"/>
  <c r="C40" i="5"/>
  <c r="CQ39" i="5"/>
  <c r="CE39" i="5"/>
  <c r="AQ39" i="5"/>
  <c r="C39" i="5"/>
  <c r="CQ38" i="5"/>
  <c r="CE38" i="5"/>
  <c r="AQ38" i="5"/>
  <c r="C38" i="5"/>
  <c r="CQ37" i="5"/>
  <c r="CE37" i="5"/>
  <c r="AQ37" i="5"/>
  <c r="C37" i="5"/>
  <c r="CQ36" i="5"/>
  <c r="CE36" i="5"/>
  <c r="AQ36" i="5"/>
  <c r="C36" i="5"/>
  <c r="CQ35" i="5"/>
  <c r="CE35" i="5"/>
  <c r="AQ35" i="5"/>
  <c r="C35" i="5"/>
  <c r="CQ34" i="5"/>
  <c r="CE34" i="5"/>
  <c r="AQ34" i="5"/>
  <c r="C34" i="5"/>
  <c r="CQ33" i="5"/>
  <c r="CE33" i="5"/>
  <c r="AQ33" i="5"/>
  <c r="C33" i="5"/>
  <c r="CQ32" i="5"/>
  <c r="CE32" i="5"/>
  <c r="AQ32" i="5"/>
  <c r="C32" i="5"/>
  <c r="CQ31" i="5"/>
  <c r="CE31" i="5"/>
  <c r="AQ31" i="5"/>
  <c r="C31" i="5"/>
  <c r="CQ30" i="5"/>
  <c r="CE30" i="5"/>
  <c r="AQ30" i="5"/>
  <c r="C30" i="5"/>
  <c r="CQ29" i="5"/>
  <c r="CE29" i="5"/>
  <c r="AQ29" i="5"/>
  <c r="C29" i="5"/>
  <c r="CQ28" i="5"/>
  <c r="CE28" i="5"/>
  <c r="AQ28" i="5"/>
  <c r="C28" i="5"/>
  <c r="CQ27" i="5"/>
  <c r="CE27" i="5"/>
  <c r="AQ27" i="5"/>
  <c r="C27" i="5"/>
  <c r="CQ26" i="5"/>
  <c r="CE26" i="5"/>
  <c r="AQ26" i="5"/>
  <c r="C26" i="5"/>
  <c r="CQ25" i="5"/>
  <c r="CE25" i="5"/>
  <c r="AQ25" i="5"/>
  <c r="C25" i="5"/>
  <c r="CQ24" i="5"/>
  <c r="CE24" i="5"/>
  <c r="AQ24" i="5"/>
  <c r="C24" i="5"/>
  <c r="CQ23" i="5"/>
  <c r="CE23" i="5"/>
  <c r="AQ23" i="5"/>
  <c r="C23" i="5"/>
  <c r="CQ22" i="5"/>
  <c r="CE22" i="5"/>
  <c r="AQ22" i="5"/>
  <c r="C22" i="5"/>
  <c r="CQ21" i="5"/>
  <c r="CE21" i="5"/>
  <c r="AQ21" i="5"/>
  <c r="C21" i="5"/>
  <c r="CQ20" i="5"/>
  <c r="CE20" i="5"/>
  <c r="AQ20" i="5"/>
  <c r="C20" i="5"/>
  <c r="CQ19" i="5"/>
  <c r="CE19" i="5"/>
  <c r="AQ19" i="5"/>
  <c r="C19" i="5"/>
  <c r="CQ18" i="5"/>
  <c r="CE18" i="5"/>
  <c r="AQ18" i="5"/>
  <c r="C18" i="5"/>
  <c r="CQ17" i="5"/>
  <c r="CE17" i="5"/>
  <c r="AQ17" i="5"/>
  <c r="C17" i="5"/>
  <c r="CQ16" i="5"/>
  <c r="CE16" i="5"/>
  <c r="AQ16" i="5"/>
  <c r="C16" i="5"/>
  <c r="CQ15" i="5"/>
  <c r="CE15" i="5"/>
  <c r="AQ15" i="5"/>
  <c r="C15" i="5"/>
  <c r="CQ14" i="5"/>
  <c r="CE14" i="5"/>
  <c r="AQ14" i="5"/>
  <c r="C14" i="5"/>
  <c r="CQ13" i="5"/>
  <c r="CE13" i="5"/>
  <c r="AQ13" i="5"/>
  <c r="C13" i="5"/>
  <c r="CQ12" i="5"/>
  <c r="CE12" i="5"/>
  <c r="AQ12" i="5"/>
  <c r="C12" i="5"/>
  <c r="CQ11" i="5"/>
  <c r="CE11" i="5"/>
  <c r="AQ11" i="5"/>
  <c r="C11" i="5"/>
  <c r="CQ10" i="5"/>
  <c r="CE10" i="5"/>
  <c r="AQ10" i="5"/>
  <c r="C10" i="5"/>
  <c r="CQ9" i="5"/>
  <c r="CE9" i="5"/>
  <c r="AQ9" i="5"/>
  <c r="C9" i="5"/>
  <c r="DB8" i="5"/>
  <c r="DA8" i="5"/>
  <c r="CZ8" i="5"/>
  <c r="CY8" i="5"/>
  <c r="CX8" i="5"/>
  <c r="CW8" i="5"/>
  <c r="CV8" i="5"/>
  <c r="CU8" i="5"/>
  <c r="CT8" i="5"/>
  <c r="CS8" i="5"/>
  <c r="CR8" i="5"/>
  <c r="CP8" i="5"/>
  <c r="CO8" i="5"/>
  <c r="CN8" i="5"/>
  <c r="CM8" i="5"/>
  <c r="CL8" i="5"/>
  <c r="CK8" i="5"/>
  <c r="CJ8" i="5"/>
  <c r="CI8" i="5"/>
  <c r="CH8" i="5"/>
  <c r="CG8" i="5"/>
  <c r="CF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E8" i="5" l="1"/>
  <c r="C8" i="5"/>
  <c r="AQ8" i="5"/>
  <c r="CQ8" i="5"/>
  <c r="C161" i="6"/>
  <c r="C170" i="6" s="1"/>
  <c r="G165" i="6"/>
  <c r="H165" i="6"/>
  <c r="M165" i="6" l="1"/>
  <c r="Q75" i="6" l="1"/>
  <c r="Z161" i="6" l="1"/>
  <c r="Y161" i="6"/>
  <c r="X161" i="6"/>
  <c r="W161" i="6"/>
  <c r="V161" i="6"/>
  <c r="U161" i="6"/>
  <c r="T161" i="6"/>
  <c r="S161" i="6"/>
  <c r="R161" i="6"/>
  <c r="P161" i="6"/>
  <c r="O161" i="6"/>
  <c r="N161" i="6"/>
  <c r="L161" i="6"/>
  <c r="K161" i="6"/>
  <c r="J161" i="6"/>
  <c r="I161" i="6"/>
  <c r="F161" i="6"/>
  <c r="E161" i="6"/>
  <c r="D161" i="6"/>
  <c r="G157" i="6" l="1"/>
  <c r="H157" i="6"/>
  <c r="Q157" i="6"/>
  <c r="M157" i="6" l="1"/>
  <c r="H168" i="6"/>
  <c r="H162" i="6"/>
  <c r="G169" i="6"/>
  <c r="G167" i="6"/>
  <c r="G164" i="6"/>
  <c r="G163" i="6"/>
  <c r="G162" i="6"/>
  <c r="H62" i="6"/>
  <c r="G62" i="6"/>
  <c r="G61" i="6"/>
  <c r="H169" i="6" l="1"/>
  <c r="M169" i="6" s="1"/>
  <c r="H167" i="6"/>
  <c r="M167" i="6" s="1"/>
  <c r="H166" i="6"/>
  <c r="H164" i="6"/>
  <c r="M164" i="6" s="1"/>
  <c r="H163" i="6"/>
  <c r="M163" i="6" s="1"/>
  <c r="G168" i="6"/>
  <c r="M168" i="6" s="1"/>
  <c r="G166" i="6"/>
  <c r="Z170" i="6"/>
  <c r="Y170" i="6"/>
  <c r="X170" i="6"/>
  <c r="W170" i="6"/>
  <c r="V170" i="6"/>
  <c r="U170" i="6"/>
  <c r="T170" i="6"/>
  <c r="S170" i="6"/>
  <c r="R170" i="6"/>
  <c r="P170" i="6"/>
  <c r="O170" i="6"/>
  <c r="N170" i="6"/>
  <c r="L170" i="6"/>
  <c r="K170" i="6"/>
  <c r="J170" i="6"/>
  <c r="I170" i="6"/>
  <c r="F170" i="6"/>
  <c r="E170" i="6"/>
  <c r="D170" i="6"/>
  <c r="Q160" i="6"/>
  <c r="Q159" i="6"/>
  <c r="Q158" i="6"/>
  <c r="Q156" i="6"/>
  <c r="Q155" i="6"/>
  <c r="Q154" i="6"/>
  <c r="Q153" i="6"/>
  <c r="Q152" i="6"/>
  <c r="Q151" i="6"/>
  <c r="Q150" i="6"/>
  <c r="Q149" i="6"/>
  <c r="Q148" i="6"/>
  <c r="Q147" i="6"/>
  <c r="Q146" i="6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Q120" i="6"/>
  <c r="Q119" i="6"/>
  <c r="Q118" i="6"/>
  <c r="Q117" i="6"/>
  <c r="Q116" i="6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M62" i="6"/>
  <c r="H160" i="6"/>
  <c r="H159" i="6"/>
  <c r="H158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1" i="6"/>
  <c r="M61" i="6" s="1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G160" i="6"/>
  <c r="G159" i="6"/>
  <c r="G158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0" i="6"/>
  <c r="M60" i="6" s="1"/>
  <c r="G59" i="6"/>
  <c r="M59" i="6" s="1"/>
  <c r="G58" i="6"/>
  <c r="M58" i="6" s="1"/>
  <c r="G57" i="6"/>
  <c r="M57" i="6" s="1"/>
  <c r="G56" i="6"/>
  <c r="M56" i="6" s="1"/>
  <c r="G55" i="6"/>
  <c r="M55" i="6" s="1"/>
  <c r="G54" i="6"/>
  <c r="M54" i="6" s="1"/>
  <c r="G53" i="6"/>
  <c r="M53" i="6" s="1"/>
  <c r="G52" i="6"/>
  <c r="M52" i="6" s="1"/>
  <c r="G51" i="6"/>
  <c r="M51" i="6" s="1"/>
  <c r="G50" i="6"/>
  <c r="M50" i="6" s="1"/>
  <c r="G49" i="6"/>
  <c r="M49" i="6" s="1"/>
  <c r="G48" i="6"/>
  <c r="M48" i="6" s="1"/>
  <c r="G47" i="6"/>
  <c r="M47" i="6" s="1"/>
  <c r="G46" i="6"/>
  <c r="M46" i="6" s="1"/>
  <c r="G45" i="6"/>
  <c r="M45" i="6" s="1"/>
  <c r="G44" i="6"/>
  <c r="M44" i="6" s="1"/>
  <c r="G43" i="6"/>
  <c r="M43" i="6" s="1"/>
  <c r="G42" i="6"/>
  <c r="M42" i="6" s="1"/>
  <c r="G41" i="6"/>
  <c r="M41" i="6" s="1"/>
  <c r="G40" i="6"/>
  <c r="M40" i="6" s="1"/>
  <c r="G39" i="6"/>
  <c r="M39" i="6" s="1"/>
  <c r="G38" i="6"/>
  <c r="M38" i="6" s="1"/>
  <c r="G37" i="6"/>
  <c r="M37" i="6" s="1"/>
  <c r="G36" i="6"/>
  <c r="M36" i="6" s="1"/>
  <c r="G35" i="6"/>
  <c r="M35" i="6" s="1"/>
  <c r="G34" i="6"/>
  <c r="M34" i="6" s="1"/>
  <c r="G33" i="6"/>
  <c r="M33" i="6" s="1"/>
  <c r="G32" i="6"/>
  <c r="M32" i="6" s="1"/>
  <c r="G31" i="6"/>
  <c r="M31" i="6" s="1"/>
  <c r="G30" i="6"/>
  <c r="M30" i="6" s="1"/>
  <c r="G29" i="6"/>
  <c r="M29" i="6" s="1"/>
  <c r="G28" i="6"/>
  <c r="M28" i="6" s="1"/>
  <c r="G27" i="6"/>
  <c r="M27" i="6" s="1"/>
  <c r="G26" i="6"/>
  <c r="M26" i="6" s="1"/>
  <c r="G25" i="6"/>
  <c r="M25" i="6" s="1"/>
  <c r="G24" i="6"/>
  <c r="M24" i="6" s="1"/>
  <c r="G23" i="6"/>
  <c r="M23" i="6" s="1"/>
  <c r="G22" i="6"/>
  <c r="M22" i="6" s="1"/>
  <c r="G21" i="6"/>
  <c r="M21" i="6" s="1"/>
  <c r="G20" i="6"/>
  <c r="M20" i="6" s="1"/>
  <c r="G19" i="6"/>
  <c r="M19" i="6" s="1"/>
  <c r="G18" i="6"/>
  <c r="M18" i="6" s="1"/>
  <c r="G17" i="6"/>
  <c r="M17" i="6" s="1"/>
  <c r="G16" i="6"/>
  <c r="M16" i="6" s="1"/>
  <c r="G15" i="6"/>
  <c r="M15" i="6" s="1"/>
  <c r="G14" i="6"/>
  <c r="M14" i="6" s="1"/>
  <c r="Q161" i="6" l="1"/>
  <c r="G161" i="6"/>
  <c r="H161" i="6"/>
  <c r="M66" i="6"/>
  <c r="M68" i="6"/>
  <c r="M70" i="6"/>
  <c r="M72" i="6"/>
  <c r="M74" i="6"/>
  <c r="M76" i="6"/>
  <c r="M78" i="6"/>
  <c r="M80" i="6"/>
  <c r="M82" i="6"/>
  <c r="M84" i="6"/>
  <c r="M86" i="6"/>
  <c r="M88" i="6"/>
  <c r="M90" i="6"/>
  <c r="M92" i="6"/>
  <c r="M94" i="6"/>
  <c r="M96" i="6"/>
  <c r="M98" i="6"/>
  <c r="M100" i="6"/>
  <c r="M104" i="6"/>
  <c r="M106" i="6"/>
  <c r="M108" i="6"/>
  <c r="M110" i="6"/>
  <c r="M112" i="6"/>
  <c r="M116" i="6"/>
  <c r="M118" i="6"/>
  <c r="M120" i="6"/>
  <c r="M122" i="6"/>
  <c r="M124" i="6"/>
  <c r="M126" i="6"/>
  <c r="M128" i="6"/>
  <c r="M130" i="6"/>
  <c r="M132" i="6"/>
  <c r="M134" i="6"/>
  <c r="M136" i="6"/>
  <c r="M138" i="6"/>
  <c r="M142" i="6"/>
  <c r="M146" i="6"/>
  <c r="M150" i="6"/>
  <c r="M152" i="6"/>
  <c r="M154" i="6"/>
  <c r="M156" i="6"/>
  <c r="M159" i="6"/>
  <c r="M65" i="6"/>
  <c r="M67" i="6"/>
  <c r="M69" i="6"/>
  <c r="M71" i="6"/>
  <c r="M73" i="6"/>
  <c r="M77" i="6"/>
  <c r="M79" i="6"/>
  <c r="M81" i="6"/>
  <c r="M83" i="6"/>
  <c r="M85" i="6"/>
  <c r="M87" i="6"/>
  <c r="M89" i="6"/>
  <c r="M91" i="6"/>
  <c r="M93" i="6"/>
  <c r="M95" i="6"/>
  <c r="M97" i="6"/>
  <c r="M99" i="6"/>
  <c r="M101" i="6"/>
  <c r="M103" i="6"/>
  <c r="M105" i="6"/>
  <c r="M107" i="6"/>
  <c r="M109" i="6"/>
  <c r="M111" i="6"/>
  <c r="M113" i="6"/>
  <c r="M115" i="6"/>
  <c r="M117" i="6"/>
  <c r="M119" i="6"/>
  <c r="M121" i="6"/>
  <c r="M123" i="6"/>
  <c r="M125" i="6"/>
  <c r="M127" i="6"/>
  <c r="M129" i="6"/>
  <c r="M131" i="6"/>
  <c r="M133" i="6"/>
  <c r="M135" i="6"/>
  <c r="M137" i="6"/>
  <c r="M139" i="6"/>
  <c r="M141" i="6"/>
  <c r="M143" i="6"/>
  <c r="M145" i="6"/>
  <c r="M147" i="6"/>
  <c r="M149" i="6"/>
  <c r="M151" i="6"/>
  <c r="M153" i="6"/>
  <c r="M155" i="6"/>
  <c r="M158" i="6"/>
  <c r="M160" i="6"/>
  <c r="M166" i="6"/>
  <c r="M148" i="6"/>
  <c r="M144" i="6"/>
  <c r="M140" i="6"/>
  <c r="M114" i="6"/>
  <c r="M102" i="6"/>
  <c r="M75" i="6"/>
  <c r="M64" i="6"/>
  <c r="M63" i="6"/>
  <c r="G170" i="6"/>
  <c r="H170" i="6"/>
  <c r="Q170" i="6"/>
  <c r="M161" i="6" l="1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M26" i="3" l="1"/>
  <c r="K26" i="3"/>
  <c r="G26" i="3"/>
  <c r="H9" i="3"/>
  <c r="I8" i="3"/>
  <c r="I9" i="3" l="1"/>
  <c r="H8" i="3"/>
  <c r="H10" i="3"/>
  <c r="N25" i="3"/>
  <c r="H11" i="3" l="1"/>
  <c r="H12" i="3"/>
  <c r="H13" i="3"/>
  <c r="H14" i="3"/>
  <c r="I14" i="3" s="1"/>
  <c r="H15" i="3"/>
  <c r="I15" i="3" s="1"/>
  <c r="H16" i="3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I12" i="3" l="1"/>
  <c r="I27" i="3" s="1"/>
  <c r="H27" i="3"/>
  <c r="I11" i="3"/>
  <c r="I26" i="3" s="1"/>
  <c r="H26" i="3"/>
  <c r="G28" i="3"/>
  <c r="G27" i="3"/>
  <c r="AN24" i="4"/>
  <c r="AH24" i="4"/>
  <c r="AB24" i="4"/>
  <c r="AA24" i="4"/>
  <c r="Z24" i="4"/>
  <c r="Y24" i="4"/>
  <c r="X24" i="4"/>
  <c r="W24" i="4"/>
  <c r="U24" i="4"/>
  <c r="AY24" i="4" s="1"/>
  <c r="T24" i="4"/>
  <c r="S24" i="4"/>
  <c r="AW24" i="4" s="1"/>
  <c r="R24" i="4"/>
  <c r="Q24" i="4"/>
  <c r="J24" i="4"/>
  <c r="D24" i="4"/>
  <c r="AN23" i="4"/>
  <c r="AH23" i="4"/>
  <c r="AB23" i="4"/>
  <c r="AA23" i="4"/>
  <c r="Z23" i="4"/>
  <c r="Y23" i="4"/>
  <c r="X23" i="4"/>
  <c r="W23" i="4"/>
  <c r="U23" i="4"/>
  <c r="T23" i="4"/>
  <c r="S23" i="4"/>
  <c r="R23" i="4"/>
  <c r="Q23" i="4"/>
  <c r="J23" i="4"/>
  <c r="D23" i="4"/>
  <c r="AN22" i="4"/>
  <c r="AH22" i="4"/>
  <c r="AB22" i="4"/>
  <c r="AA22" i="4"/>
  <c r="Z22" i="4"/>
  <c r="Y22" i="4"/>
  <c r="X22" i="4"/>
  <c r="W22" i="4"/>
  <c r="U22" i="4"/>
  <c r="T22" i="4"/>
  <c r="S22" i="4"/>
  <c r="AW22" i="4" s="1"/>
  <c r="R22" i="4"/>
  <c r="Q22" i="4"/>
  <c r="AU22" i="4" s="1"/>
  <c r="J22" i="4"/>
  <c r="D22" i="4"/>
  <c r="AN21" i="4"/>
  <c r="AH21" i="4"/>
  <c r="AB21" i="4"/>
  <c r="AA21" i="4"/>
  <c r="Z21" i="4"/>
  <c r="Y21" i="4"/>
  <c r="X21" i="4"/>
  <c r="W21" i="4"/>
  <c r="U21" i="4"/>
  <c r="T21" i="4"/>
  <c r="S21" i="4"/>
  <c r="R21" i="4"/>
  <c r="Q21" i="4"/>
  <c r="J21" i="4"/>
  <c r="D21" i="4"/>
  <c r="AN20" i="4"/>
  <c r="AH20" i="4"/>
  <c r="AB20" i="4"/>
  <c r="AA20" i="4"/>
  <c r="Z20" i="4"/>
  <c r="Y20" i="4"/>
  <c r="X20" i="4"/>
  <c r="W20" i="4"/>
  <c r="U20" i="4"/>
  <c r="AY20" i="4" s="1"/>
  <c r="T20" i="4"/>
  <c r="S20" i="4"/>
  <c r="AW20" i="4" s="1"/>
  <c r="R20" i="4"/>
  <c r="Q20" i="4"/>
  <c r="AU20" i="4" s="1"/>
  <c r="J20" i="4"/>
  <c r="D20" i="4"/>
  <c r="AN19" i="4"/>
  <c r="AH19" i="4"/>
  <c r="AB19" i="4"/>
  <c r="AA19" i="4"/>
  <c r="Z19" i="4"/>
  <c r="Y19" i="4"/>
  <c r="X19" i="4"/>
  <c r="W19" i="4"/>
  <c r="V19" i="4" s="1"/>
  <c r="U19" i="4"/>
  <c r="T19" i="4"/>
  <c r="AX19" i="4" s="1"/>
  <c r="S19" i="4"/>
  <c r="R19" i="4"/>
  <c r="AV19" i="4" s="1"/>
  <c r="Q19" i="4"/>
  <c r="J19" i="4"/>
  <c r="D19" i="4"/>
  <c r="AN18" i="4"/>
  <c r="AH18" i="4"/>
  <c r="AB18" i="4"/>
  <c r="AA18" i="4"/>
  <c r="Z18" i="4"/>
  <c r="Y18" i="4"/>
  <c r="X18" i="4"/>
  <c r="W18" i="4"/>
  <c r="V18" i="4" s="1"/>
  <c r="U18" i="4"/>
  <c r="AY18" i="4" s="1"/>
  <c r="T18" i="4"/>
  <c r="AX18" i="4" s="1"/>
  <c r="S18" i="4"/>
  <c r="AW18" i="4" s="1"/>
  <c r="R18" i="4"/>
  <c r="AV18" i="4" s="1"/>
  <c r="Q18" i="4"/>
  <c r="AU18" i="4" s="1"/>
  <c r="J18" i="4"/>
  <c r="D18" i="4"/>
  <c r="AN17" i="4"/>
  <c r="AH17" i="4"/>
  <c r="AB17" i="4"/>
  <c r="AA17" i="4"/>
  <c r="Z17" i="4"/>
  <c r="Y17" i="4"/>
  <c r="X17" i="4"/>
  <c r="W17" i="4"/>
  <c r="U17" i="4"/>
  <c r="T17" i="4"/>
  <c r="S17" i="4"/>
  <c r="R17" i="4"/>
  <c r="Q17" i="4"/>
  <c r="J17" i="4"/>
  <c r="D17" i="4"/>
  <c r="AN16" i="4"/>
  <c r="AH16" i="4"/>
  <c r="AB16" i="4"/>
  <c r="AA16" i="4"/>
  <c r="Z16" i="4"/>
  <c r="Y16" i="4"/>
  <c r="X16" i="4"/>
  <c r="W16" i="4"/>
  <c r="U16" i="4"/>
  <c r="T16" i="4"/>
  <c r="S16" i="4"/>
  <c r="R16" i="4"/>
  <c r="Q16" i="4"/>
  <c r="J16" i="4"/>
  <c r="D16" i="4"/>
  <c r="AN15" i="4"/>
  <c r="AH15" i="4"/>
  <c r="AB15" i="4"/>
  <c r="AA15" i="4"/>
  <c r="Z15" i="4"/>
  <c r="Y15" i="4"/>
  <c r="X15" i="4"/>
  <c r="W15" i="4"/>
  <c r="U15" i="4"/>
  <c r="T15" i="4"/>
  <c r="S15" i="4"/>
  <c r="R15" i="4"/>
  <c r="Q15" i="4"/>
  <c r="J15" i="4"/>
  <c r="D15" i="4"/>
  <c r="AN14" i="4"/>
  <c r="AH14" i="4"/>
  <c r="AB14" i="4"/>
  <c r="AA14" i="4"/>
  <c r="Z14" i="4"/>
  <c r="Y14" i="4"/>
  <c r="X14" i="4"/>
  <c r="W14" i="4"/>
  <c r="U14" i="4"/>
  <c r="T14" i="4"/>
  <c r="S14" i="4"/>
  <c r="R14" i="4"/>
  <c r="Q14" i="4"/>
  <c r="J14" i="4"/>
  <c r="D14" i="4"/>
  <c r="AN13" i="4"/>
  <c r="AH13" i="4"/>
  <c r="AB13" i="4"/>
  <c r="AA13" i="4"/>
  <c r="Z13" i="4"/>
  <c r="Y13" i="4"/>
  <c r="X13" i="4"/>
  <c r="W13" i="4"/>
  <c r="U13" i="4"/>
  <c r="T13" i="4"/>
  <c r="S13" i="4"/>
  <c r="R13" i="4"/>
  <c r="Q13" i="4"/>
  <c r="J13" i="4"/>
  <c r="D13" i="4"/>
  <c r="AN12" i="4"/>
  <c r="AH12" i="4"/>
  <c r="AB12" i="4"/>
  <c r="AA12" i="4"/>
  <c r="Z12" i="4"/>
  <c r="Y12" i="4"/>
  <c r="X12" i="4"/>
  <c r="W12" i="4"/>
  <c r="U12" i="4"/>
  <c r="T12" i="4"/>
  <c r="S12" i="4"/>
  <c r="R12" i="4"/>
  <c r="Q12" i="4"/>
  <c r="J12" i="4"/>
  <c r="D12" i="4"/>
  <c r="AV12" i="4" l="1"/>
  <c r="AX12" i="4"/>
  <c r="V12" i="4"/>
  <c r="AV14" i="4"/>
  <c r="AX14" i="4"/>
  <c r="AU17" i="4"/>
  <c r="AW17" i="4"/>
  <c r="AY17" i="4"/>
  <c r="AU16" i="4"/>
  <c r="AV17" i="4"/>
  <c r="AX17" i="4"/>
  <c r="V17" i="4"/>
  <c r="AV22" i="4"/>
  <c r="AX22" i="4"/>
  <c r="V22" i="4"/>
  <c r="AW23" i="4"/>
  <c r="AY23" i="4"/>
  <c r="AV24" i="4"/>
  <c r="AX24" i="4"/>
  <c r="V24" i="4"/>
  <c r="P22" i="4"/>
  <c r="AU21" i="4"/>
  <c r="AW21" i="4"/>
  <c r="AY21" i="4"/>
  <c r="AY22" i="4"/>
  <c r="AT22" i="4" s="1"/>
  <c r="AV21" i="4"/>
  <c r="AX21" i="4"/>
  <c r="V21" i="4"/>
  <c r="AV23" i="4"/>
  <c r="AX23" i="4"/>
  <c r="V23" i="4"/>
  <c r="AU24" i="4"/>
  <c r="P24" i="4"/>
  <c r="AU23" i="4"/>
  <c r="P23" i="4"/>
  <c r="AV20" i="4"/>
  <c r="AX20" i="4"/>
  <c r="V20" i="4"/>
  <c r="AU19" i="4"/>
  <c r="AW19" i="4"/>
  <c r="AY19" i="4"/>
  <c r="AT18" i="4"/>
  <c r="P18" i="4"/>
  <c r="P20" i="4"/>
  <c r="AW16" i="4"/>
  <c r="AU15" i="4"/>
  <c r="AV15" i="4"/>
  <c r="AX15" i="4"/>
  <c r="V14" i="4"/>
  <c r="AV16" i="4"/>
  <c r="AU12" i="4"/>
  <c r="AY12" i="4"/>
  <c r="AW14" i="4"/>
  <c r="AY14" i="4"/>
  <c r="AW15" i="4"/>
  <c r="AW12" i="4"/>
  <c r="V15" i="4"/>
  <c r="AX16" i="4"/>
  <c r="V16" i="4"/>
  <c r="AU14" i="4"/>
  <c r="AY15" i="4"/>
  <c r="AU13" i="4"/>
  <c r="AW13" i="4"/>
  <c r="AY13" i="4"/>
  <c r="AY16" i="4"/>
  <c r="AV13" i="4"/>
  <c r="AX13" i="4"/>
  <c r="V13" i="4"/>
  <c r="P12" i="4"/>
  <c r="P14" i="4"/>
  <c r="P16" i="4"/>
  <c r="P13" i="4"/>
  <c r="P15" i="4"/>
  <c r="P17" i="4"/>
  <c r="P19" i="4"/>
  <c r="P21" i="4"/>
  <c r="F26" i="3"/>
  <c r="F27" i="3"/>
  <c r="I32" i="3"/>
  <c r="AT16" i="4" l="1"/>
  <c r="AT24" i="4"/>
  <c r="AT17" i="4"/>
  <c r="AT21" i="4"/>
  <c r="AT19" i="4"/>
  <c r="AT20" i="4"/>
  <c r="AT23" i="4"/>
  <c r="AT14" i="4"/>
  <c r="AT15" i="4"/>
  <c r="AT12" i="4"/>
  <c r="AT13" i="4"/>
  <c r="AN45" i="4" l="1"/>
  <c r="AH45" i="4"/>
  <c r="AB45" i="4"/>
  <c r="AA45" i="4"/>
  <c r="Z45" i="4"/>
  <c r="Y45" i="4"/>
  <c r="X45" i="4"/>
  <c r="V45" i="4" s="1"/>
  <c r="W45" i="4"/>
  <c r="U45" i="4"/>
  <c r="AY45" i="4" s="1"/>
  <c r="T45" i="4"/>
  <c r="S45" i="4"/>
  <c r="AW45" i="4" s="1"/>
  <c r="R45" i="4"/>
  <c r="AV45" i="4"/>
  <c r="Q45" i="4"/>
  <c r="AU45" i="4" s="1"/>
  <c r="J45" i="4"/>
  <c r="D45" i="4"/>
  <c r="AV44" i="4"/>
  <c r="AN44" i="4"/>
  <c r="AH44" i="4"/>
  <c r="AB44" i="4"/>
  <c r="AA44" i="4"/>
  <c r="Z44" i="4"/>
  <c r="Y44" i="4"/>
  <c r="X44" i="4"/>
  <c r="W44" i="4"/>
  <c r="U44" i="4"/>
  <c r="T44" i="4"/>
  <c r="AX44" i="4" s="1"/>
  <c r="S44" i="4"/>
  <c r="AW44" i="4"/>
  <c r="R44" i="4"/>
  <c r="Q44" i="4"/>
  <c r="J44" i="4"/>
  <c r="D44" i="4"/>
  <c r="AN43" i="4"/>
  <c r="AH43" i="4"/>
  <c r="AB43" i="4"/>
  <c r="AA43" i="4"/>
  <c r="Z43" i="4"/>
  <c r="Y43" i="4"/>
  <c r="X43" i="4"/>
  <c r="W43" i="4"/>
  <c r="V43" i="4" s="1"/>
  <c r="U43" i="4"/>
  <c r="AY43" i="4" s="1"/>
  <c r="T43" i="4"/>
  <c r="S43" i="4"/>
  <c r="AW43" i="4" s="1"/>
  <c r="R43" i="4"/>
  <c r="AV43" i="4"/>
  <c r="Q43" i="4"/>
  <c r="J43" i="4"/>
  <c r="D43" i="4"/>
  <c r="AN42" i="4"/>
  <c r="AH42" i="4"/>
  <c r="AB42" i="4"/>
  <c r="AA42" i="4"/>
  <c r="Z42" i="4"/>
  <c r="Y42" i="4"/>
  <c r="X42" i="4"/>
  <c r="W42" i="4"/>
  <c r="U42" i="4"/>
  <c r="T42" i="4"/>
  <c r="S42" i="4"/>
  <c r="AW42" i="4" s="1"/>
  <c r="R42" i="4"/>
  <c r="AV42" i="4" s="1"/>
  <c r="Q42" i="4"/>
  <c r="AU42" i="4" s="1"/>
  <c r="J42" i="4"/>
  <c r="D42" i="4"/>
  <c r="AN41" i="4"/>
  <c r="AH41" i="4"/>
  <c r="AB41" i="4"/>
  <c r="AA41" i="4"/>
  <c r="Z41" i="4"/>
  <c r="Y41" i="4"/>
  <c r="AW41" i="4" s="1"/>
  <c r="X41" i="4"/>
  <c r="W41" i="4"/>
  <c r="U41" i="4"/>
  <c r="T41" i="4"/>
  <c r="AX41" i="4" s="1"/>
  <c r="S41" i="4"/>
  <c r="R41" i="4"/>
  <c r="Q41" i="4"/>
  <c r="J41" i="4"/>
  <c r="D41" i="4"/>
  <c r="AN40" i="4"/>
  <c r="AH40" i="4"/>
  <c r="AB40" i="4"/>
  <c r="AA40" i="4"/>
  <c r="Z40" i="4"/>
  <c r="Y40" i="4"/>
  <c r="X40" i="4"/>
  <c r="W40" i="4"/>
  <c r="U40" i="4"/>
  <c r="AY40" i="4" s="1"/>
  <c r="T40" i="4"/>
  <c r="S40" i="4"/>
  <c r="AW40" i="4" s="1"/>
  <c r="R40" i="4"/>
  <c r="Q40" i="4"/>
  <c r="J40" i="4"/>
  <c r="D40" i="4"/>
  <c r="AN39" i="4"/>
  <c r="AH39" i="4"/>
  <c r="AB39" i="4"/>
  <c r="AA39" i="4"/>
  <c r="Z39" i="4"/>
  <c r="Y39" i="4"/>
  <c r="X39" i="4"/>
  <c r="W39" i="4"/>
  <c r="V39" i="4"/>
  <c r="U39" i="4"/>
  <c r="AY39" i="4" s="1"/>
  <c r="T39" i="4"/>
  <c r="S39" i="4"/>
  <c r="R39" i="4"/>
  <c r="AV39" i="4" s="1"/>
  <c r="Q39" i="4"/>
  <c r="AU39" i="4" s="1"/>
  <c r="J39" i="4"/>
  <c r="D39" i="4"/>
  <c r="AN38" i="4"/>
  <c r="AH38" i="4"/>
  <c r="AB38" i="4"/>
  <c r="AA38" i="4"/>
  <c r="Z38" i="4"/>
  <c r="Y38" i="4"/>
  <c r="X38" i="4"/>
  <c r="W38" i="4"/>
  <c r="U38" i="4"/>
  <c r="T38" i="4"/>
  <c r="S38" i="4"/>
  <c r="AW38" i="4" s="1"/>
  <c r="R38" i="4"/>
  <c r="AV38" i="4" s="1"/>
  <c r="Q38" i="4"/>
  <c r="J38" i="4"/>
  <c r="D38" i="4"/>
  <c r="AN37" i="4"/>
  <c r="AH37" i="4"/>
  <c r="AB37" i="4"/>
  <c r="AA37" i="4"/>
  <c r="Z37" i="4"/>
  <c r="Y37" i="4"/>
  <c r="AW37" i="4" s="1"/>
  <c r="X37" i="4"/>
  <c r="W37" i="4"/>
  <c r="U37" i="4"/>
  <c r="T37" i="4"/>
  <c r="AX37" i="4" s="1"/>
  <c r="S37" i="4"/>
  <c r="R37" i="4"/>
  <c r="Q37" i="4"/>
  <c r="J37" i="4"/>
  <c r="D37" i="4"/>
  <c r="AN36" i="4"/>
  <c r="AH36" i="4"/>
  <c r="AB36" i="4"/>
  <c r="AA36" i="4"/>
  <c r="Z36" i="4"/>
  <c r="Y36" i="4"/>
  <c r="X36" i="4"/>
  <c r="W36" i="4"/>
  <c r="U36" i="4"/>
  <c r="T36" i="4"/>
  <c r="S36" i="4"/>
  <c r="AW36" i="4" s="1"/>
  <c r="R36" i="4"/>
  <c r="Q36" i="4"/>
  <c r="J36" i="4"/>
  <c r="D36" i="4"/>
  <c r="AN35" i="4"/>
  <c r="AH35" i="4"/>
  <c r="AB35" i="4"/>
  <c r="AA35" i="4"/>
  <c r="Z35" i="4"/>
  <c r="Y35" i="4"/>
  <c r="X35" i="4"/>
  <c r="W35" i="4"/>
  <c r="V35" i="4"/>
  <c r="U35" i="4"/>
  <c r="AY35" i="4" s="1"/>
  <c r="T35" i="4"/>
  <c r="S35" i="4"/>
  <c r="AW35" i="4" s="1"/>
  <c r="R35" i="4"/>
  <c r="AV35" i="4" s="1"/>
  <c r="Q35" i="4"/>
  <c r="AU35" i="4" s="1"/>
  <c r="J35" i="4"/>
  <c r="D35" i="4"/>
  <c r="AN34" i="4"/>
  <c r="AH34" i="4"/>
  <c r="AB34" i="4"/>
  <c r="AA34" i="4"/>
  <c r="Z34" i="4"/>
  <c r="Y34" i="4"/>
  <c r="X34" i="4"/>
  <c r="W34" i="4"/>
  <c r="U34" i="4"/>
  <c r="T34" i="4"/>
  <c r="S34" i="4"/>
  <c r="AW34" i="4" s="1"/>
  <c r="R34" i="4"/>
  <c r="AV34" i="4" s="1"/>
  <c r="Q34" i="4"/>
  <c r="AU34" i="4" s="1"/>
  <c r="J34" i="4"/>
  <c r="D34" i="4"/>
  <c r="AN33" i="4"/>
  <c r="AH33" i="4"/>
  <c r="AB33" i="4"/>
  <c r="AA33" i="4"/>
  <c r="Z33" i="4"/>
  <c r="Y33" i="4"/>
  <c r="AW33" i="4" s="1"/>
  <c r="X33" i="4"/>
  <c r="W33" i="4"/>
  <c r="U33" i="4"/>
  <c r="T33" i="4"/>
  <c r="AX33" i="4" s="1"/>
  <c r="S33" i="4"/>
  <c r="R33" i="4"/>
  <c r="Q33" i="4"/>
  <c r="J33" i="4"/>
  <c r="D33" i="4"/>
  <c r="AN32" i="4"/>
  <c r="AH32" i="4"/>
  <c r="AB32" i="4"/>
  <c r="AA32" i="4"/>
  <c r="Z32" i="4"/>
  <c r="Y32" i="4"/>
  <c r="X32" i="4"/>
  <c r="W32" i="4"/>
  <c r="U32" i="4"/>
  <c r="T32" i="4"/>
  <c r="AX32" i="4" s="1"/>
  <c r="S32" i="4"/>
  <c r="AW32" i="4"/>
  <c r="R32" i="4"/>
  <c r="AV32" i="4" s="1"/>
  <c r="Q32" i="4"/>
  <c r="J32" i="4"/>
  <c r="D32" i="4"/>
  <c r="AN31" i="4"/>
  <c r="AH31" i="4"/>
  <c r="AB31" i="4"/>
  <c r="AA31" i="4"/>
  <c r="Z31" i="4"/>
  <c r="Y31" i="4"/>
  <c r="X31" i="4"/>
  <c r="W31" i="4"/>
  <c r="V31" i="4" s="1"/>
  <c r="U31" i="4"/>
  <c r="AY31" i="4" s="1"/>
  <c r="T31" i="4"/>
  <c r="S31" i="4"/>
  <c r="AW31" i="4" s="1"/>
  <c r="R31" i="4"/>
  <c r="AV31" i="4"/>
  <c r="Q31" i="4"/>
  <c r="J31" i="4"/>
  <c r="D31" i="4"/>
  <c r="AN30" i="4"/>
  <c r="AH30" i="4"/>
  <c r="AB30" i="4"/>
  <c r="AA30" i="4"/>
  <c r="Z30" i="4"/>
  <c r="Y30" i="4"/>
  <c r="X30" i="4"/>
  <c r="W30" i="4"/>
  <c r="U30" i="4"/>
  <c r="T30" i="4"/>
  <c r="S30" i="4"/>
  <c r="AW30" i="4" s="1"/>
  <c r="R30" i="4"/>
  <c r="AV30" i="4" s="1"/>
  <c r="Q30" i="4"/>
  <c r="J30" i="4"/>
  <c r="D30" i="4"/>
  <c r="AN29" i="4"/>
  <c r="AH29" i="4"/>
  <c r="AB29" i="4"/>
  <c r="AA29" i="4"/>
  <c r="Z29" i="4"/>
  <c r="Y29" i="4"/>
  <c r="AW29" i="4" s="1"/>
  <c r="X29" i="4"/>
  <c r="W29" i="4"/>
  <c r="U29" i="4"/>
  <c r="T29" i="4"/>
  <c r="AX29" i="4" s="1"/>
  <c r="S29" i="4"/>
  <c r="R29" i="4"/>
  <c r="Q29" i="4"/>
  <c r="J29" i="4"/>
  <c r="D29" i="4"/>
  <c r="AN28" i="4"/>
  <c r="AH28" i="4"/>
  <c r="AB28" i="4"/>
  <c r="AA28" i="4"/>
  <c r="Z28" i="4"/>
  <c r="Y28" i="4"/>
  <c r="X28" i="4"/>
  <c r="W28" i="4"/>
  <c r="U28" i="4"/>
  <c r="T28" i="4"/>
  <c r="AX28" i="4" s="1"/>
  <c r="S28" i="4"/>
  <c r="AW28" i="4"/>
  <c r="R28" i="4"/>
  <c r="AV28" i="4" s="1"/>
  <c r="Q28" i="4"/>
  <c r="J28" i="4"/>
  <c r="D28" i="4"/>
  <c r="AN27" i="4"/>
  <c r="AH27" i="4"/>
  <c r="AB27" i="4"/>
  <c r="AA27" i="4"/>
  <c r="Z27" i="4"/>
  <c r="Y27" i="4"/>
  <c r="X27" i="4"/>
  <c r="W27" i="4"/>
  <c r="V27" i="4" s="1"/>
  <c r="U27" i="4"/>
  <c r="AY27" i="4" s="1"/>
  <c r="T27" i="4"/>
  <c r="S27" i="4"/>
  <c r="R27" i="4"/>
  <c r="AV27" i="4"/>
  <c r="Q27" i="4"/>
  <c r="J27" i="4"/>
  <c r="D27" i="4"/>
  <c r="AN26" i="4"/>
  <c r="AH26" i="4"/>
  <c r="AB26" i="4"/>
  <c r="AA26" i="4"/>
  <c r="AY26" i="4" s="1"/>
  <c r="Z26" i="4"/>
  <c r="Y26" i="4"/>
  <c r="X26" i="4"/>
  <c r="W26" i="4"/>
  <c r="V26" i="4" s="1"/>
  <c r="U26" i="4"/>
  <c r="T26" i="4"/>
  <c r="AX26" i="4" s="1"/>
  <c r="S26" i="4"/>
  <c r="AW26" i="4"/>
  <c r="R26" i="4"/>
  <c r="AV26" i="4" s="1"/>
  <c r="Q26" i="4"/>
  <c r="J26" i="4"/>
  <c r="D26" i="4"/>
  <c r="AN25" i="4"/>
  <c r="AH25" i="4"/>
  <c r="AB25" i="4"/>
  <c r="AA25" i="4"/>
  <c r="Z25" i="4"/>
  <c r="Y25" i="4"/>
  <c r="X25" i="4"/>
  <c r="W25" i="4"/>
  <c r="U25" i="4"/>
  <c r="T25" i="4"/>
  <c r="S25" i="4"/>
  <c r="R25" i="4"/>
  <c r="Q25" i="4"/>
  <c r="J25" i="4"/>
  <c r="D25" i="4"/>
  <c r="AN11" i="4"/>
  <c r="AH11" i="4"/>
  <c r="AB11" i="4"/>
  <c r="AA11" i="4"/>
  <c r="Z11" i="4"/>
  <c r="Y11" i="4"/>
  <c r="X11" i="4"/>
  <c r="W11" i="4"/>
  <c r="U11" i="4"/>
  <c r="T11" i="4"/>
  <c r="S11" i="4"/>
  <c r="R11" i="4"/>
  <c r="Q11" i="4"/>
  <c r="J11" i="4"/>
  <c r="D11" i="4"/>
  <c r="AN10" i="4"/>
  <c r="AH10" i="4"/>
  <c r="AB10" i="4"/>
  <c r="AA10" i="4"/>
  <c r="Z10" i="4"/>
  <c r="Y10" i="4"/>
  <c r="X10" i="4"/>
  <c r="W10" i="4"/>
  <c r="U10" i="4"/>
  <c r="T10" i="4"/>
  <c r="S10" i="4"/>
  <c r="R10" i="4"/>
  <c r="Q10" i="4"/>
  <c r="J10" i="4"/>
  <c r="D10" i="4"/>
  <c r="AN9" i="4"/>
  <c r="AH9" i="4"/>
  <c r="AB9" i="4"/>
  <c r="AA9" i="4"/>
  <c r="Z9" i="4"/>
  <c r="Y9" i="4"/>
  <c r="X9" i="4"/>
  <c r="W9" i="4"/>
  <c r="U9" i="4"/>
  <c r="T9" i="4"/>
  <c r="S9" i="4"/>
  <c r="R9" i="4"/>
  <c r="Q9" i="4"/>
  <c r="J9" i="4"/>
  <c r="D9" i="4"/>
  <c r="AS8" i="4"/>
  <c r="AR8" i="4"/>
  <c r="K16" i="3" s="1"/>
  <c r="AQ8" i="4"/>
  <c r="AP8" i="4"/>
  <c r="K13" i="3" s="1"/>
  <c r="AO8" i="4"/>
  <c r="K10" i="3" s="1"/>
  <c r="AM8" i="4"/>
  <c r="AL8" i="4"/>
  <c r="AK8" i="4"/>
  <c r="AJ8" i="4"/>
  <c r="AI8" i="4"/>
  <c r="AG8" i="4"/>
  <c r="AF8" i="4"/>
  <c r="M16" i="3" s="1"/>
  <c r="AE8" i="4"/>
  <c r="AD8" i="4"/>
  <c r="M13" i="3" s="1"/>
  <c r="AC8" i="4"/>
  <c r="M10" i="3" s="1"/>
  <c r="O8" i="4"/>
  <c r="N8" i="4"/>
  <c r="M8" i="4"/>
  <c r="L8" i="4"/>
  <c r="K8" i="4"/>
  <c r="I8" i="4"/>
  <c r="H8" i="4"/>
  <c r="D16" i="3" s="1"/>
  <c r="I16" i="3" s="1"/>
  <c r="G8" i="4"/>
  <c r="D25" i="3" s="1"/>
  <c r="F8" i="4"/>
  <c r="D13" i="3" s="1"/>
  <c r="I13" i="3" s="1"/>
  <c r="E8" i="4"/>
  <c r="J40" i="3"/>
  <c r="I40" i="3"/>
  <c r="J39" i="3"/>
  <c r="I39" i="3"/>
  <c r="J38" i="3"/>
  <c r="I38" i="3"/>
  <c r="J34" i="3"/>
  <c r="I34" i="3"/>
  <c r="J33" i="3"/>
  <c r="I33" i="3"/>
  <c r="J32" i="3"/>
  <c r="U28" i="3"/>
  <c r="S28" i="3"/>
  <c r="R28" i="3"/>
  <c r="Q28" i="3"/>
  <c r="P28" i="3"/>
  <c r="O28" i="3"/>
  <c r="U27" i="3"/>
  <c r="S27" i="3"/>
  <c r="R27" i="3"/>
  <c r="Q27" i="3"/>
  <c r="P27" i="3"/>
  <c r="O27" i="3"/>
  <c r="M27" i="3"/>
  <c r="K27" i="3"/>
  <c r="E27" i="3"/>
  <c r="D27" i="3"/>
  <c r="U26" i="3"/>
  <c r="S26" i="3"/>
  <c r="R26" i="3"/>
  <c r="Q26" i="3"/>
  <c r="P26" i="3"/>
  <c r="O26" i="3"/>
  <c r="E26" i="3"/>
  <c r="D26" i="3"/>
  <c r="N24" i="3"/>
  <c r="J24" i="3" s="1"/>
  <c r="L24" i="3" s="1"/>
  <c r="N23" i="3"/>
  <c r="J23" i="3" s="1"/>
  <c r="N22" i="3"/>
  <c r="J22" i="3" s="1"/>
  <c r="N21" i="3"/>
  <c r="J21" i="3" s="1"/>
  <c r="L21" i="3" s="1"/>
  <c r="N20" i="3"/>
  <c r="J20" i="3" s="1"/>
  <c r="L20" i="3" s="1"/>
  <c r="N19" i="3"/>
  <c r="J19" i="3" s="1"/>
  <c r="N18" i="3"/>
  <c r="N17" i="3"/>
  <c r="J17" i="3" s="1"/>
  <c r="L17" i="3" s="1"/>
  <c r="N16" i="3"/>
  <c r="N15" i="3"/>
  <c r="J15" i="3" s="1"/>
  <c r="N14" i="3"/>
  <c r="N13" i="3"/>
  <c r="J13" i="3" s="1"/>
  <c r="L13" i="3" s="1"/>
  <c r="N12" i="3"/>
  <c r="J12" i="3" s="1"/>
  <c r="N11" i="3"/>
  <c r="N10" i="3"/>
  <c r="N9" i="3"/>
  <c r="J9" i="3" s="1"/>
  <c r="L9" i="3" s="1"/>
  <c r="N8" i="3"/>
  <c r="J8" i="3" s="1"/>
  <c r="AU28" i="4"/>
  <c r="AU30" i="4"/>
  <c r="AU32" i="4"/>
  <c r="AU36" i="4"/>
  <c r="AU38" i="4"/>
  <c r="AU40" i="4"/>
  <c r="AU44" i="4"/>
  <c r="J11" i="3" l="1"/>
  <c r="N26" i="3"/>
  <c r="L12" i="3"/>
  <c r="P11" i="4"/>
  <c r="AW9" i="4"/>
  <c r="Z8" i="4"/>
  <c r="AV25" i="4"/>
  <c r="AU10" i="4"/>
  <c r="AW10" i="4"/>
  <c r="AY10" i="4"/>
  <c r="AV11" i="4"/>
  <c r="AX11" i="4"/>
  <c r="AW25" i="4"/>
  <c r="AY25" i="4"/>
  <c r="R8" i="4"/>
  <c r="V25" i="4"/>
  <c r="AU25" i="4"/>
  <c r="P25" i="4"/>
  <c r="U8" i="4"/>
  <c r="AX10" i="4"/>
  <c r="J16" i="3"/>
  <c r="L16" i="3" s="1"/>
  <c r="J10" i="3"/>
  <c r="AU11" i="4"/>
  <c r="AW11" i="4"/>
  <c r="AY11" i="4"/>
  <c r="V11" i="4"/>
  <c r="V10" i="4"/>
  <c r="P9" i="4"/>
  <c r="Q8" i="4"/>
  <c r="P10" i="4"/>
  <c r="L8" i="3"/>
  <c r="T8" i="3"/>
  <c r="H25" i="3"/>
  <c r="J8" i="4"/>
  <c r="F28" i="3"/>
  <c r="T24" i="3"/>
  <c r="M162" i="6"/>
  <c r="M170" i="6" s="1"/>
  <c r="N27" i="3"/>
  <c r="AB8" i="4"/>
  <c r="M25" i="3"/>
  <c r="AN8" i="4"/>
  <c r="K25" i="3"/>
  <c r="K28" i="3" s="1"/>
  <c r="AV9" i="4"/>
  <c r="S8" i="4"/>
  <c r="AV29" i="4"/>
  <c r="AV33" i="4"/>
  <c r="AV37" i="4"/>
  <c r="AV41" i="4"/>
  <c r="T9" i="3"/>
  <c r="T12" i="3"/>
  <c r="T20" i="3"/>
  <c r="T21" i="3"/>
  <c r="D8" i="4"/>
  <c r="D10" i="3"/>
  <c r="I10" i="3" s="1"/>
  <c r="AA8" i="4"/>
  <c r="AH8" i="4"/>
  <c r="AX9" i="4"/>
  <c r="AU9" i="4"/>
  <c r="AY9" i="4"/>
  <c r="AX25" i="4"/>
  <c r="V28" i="4"/>
  <c r="AU29" i="4"/>
  <c r="AT29" i="4" s="1"/>
  <c r="V32" i="4"/>
  <c r="AU33" i="4"/>
  <c r="AX35" i="4"/>
  <c r="AV36" i="4"/>
  <c r="AU37" i="4"/>
  <c r="AX39" i="4"/>
  <c r="AV40" i="4"/>
  <c r="AU41" i="4"/>
  <c r="V44" i="4"/>
  <c r="AU27" i="4"/>
  <c r="AX27" i="4"/>
  <c r="AY29" i="4"/>
  <c r="V29" i="4"/>
  <c r="AX30" i="4"/>
  <c r="AT30" i="4" s="1"/>
  <c r="V30" i="4"/>
  <c r="AY30" i="4"/>
  <c r="AU31" i="4"/>
  <c r="AX31" i="4"/>
  <c r="AT31" i="4" s="1"/>
  <c r="AY32" i="4"/>
  <c r="AT32" i="4" s="1"/>
  <c r="AY33" i="4"/>
  <c r="V33" i="4"/>
  <c r="AX34" i="4"/>
  <c r="AT34" i="4" s="1"/>
  <c r="V34" i="4"/>
  <c r="AY34" i="4"/>
  <c r="AX36" i="4"/>
  <c r="V36" i="4"/>
  <c r="AY37" i="4"/>
  <c r="V37" i="4"/>
  <c r="AX38" i="4"/>
  <c r="AT38" i="4" s="1"/>
  <c r="V38" i="4"/>
  <c r="AY38" i="4"/>
  <c r="AX40" i="4"/>
  <c r="AT40" i="4" s="1"/>
  <c r="V40" i="4"/>
  <c r="AY41" i="4"/>
  <c r="V41" i="4"/>
  <c r="AT42" i="4"/>
  <c r="AX42" i="4"/>
  <c r="V42" i="4"/>
  <c r="AY42" i="4"/>
  <c r="AU43" i="4"/>
  <c r="AX43" i="4"/>
  <c r="AY44" i="4"/>
  <c r="AX45" i="4"/>
  <c r="AT45" i="4" s="1"/>
  <c r="N28" i="3"/>
  <c r="T13" i="3"/>
  <c r="AT44" i="4"/>
  <c r="T15" i="3"/>
  <c r="L15" i="3"/>
  <c r="T22" i="3"/>
  <c r="L22" i="3"/>
  <c r="AT35" i="4"/>
  <c r="AT43" i="4"/>
  <c r="T19" i="3"/>
  <c r="L19" i="3"/>
  <c r="T11" i="3"/>
  <c r="L11" i="3"/>
  <c r="T23" i="3"/>
  <c r="L23" i="3"/>
  <c r="AT33" i="4"/>
  <c r="AT37" i="4"/>
  <c r="AT41" i="4"/>
  <c r="T8" i="4"/>
  <c r="AU26" i="4"/>
  <c r="AT26" i="4" s="1"/>
  <c r="W8" i="4"/>
  <c r="AW27" i="4"/>
  <c r="AW39" i="4"/>
  <c r="J14" i="3"/>
  <c r="T17" i="3"/>
  <c r="J18" i="3"/>
  <c r="J27" i="3" s="1"/>
  <c r="Y8" i="4"/>
  <c r="V9" i="4"/>
  <c r="AV10" i="4"/>
  <c r="X8" i="4"/>
  <c r="AY28" i="4"/>
  <c r="AT28" i="4" s="1"/>
  <c r="AY36" i="4"/>
  <c r="AT36" i="4" s="1"/>
  <c r="I25" i="3" l="1"/>
  <c r="I28" i="3" s="1"/>
  <c r="H28" i="3"/>
  <c r="J26" i="3"/>
  <c r="L26" i="3" s="1"/>
  <c r="AT25" i="4"/>
  <c r="AW8" i="4"/>
  <c r="AT10" i="4"/>
  <c r="AX8" i="4"/>
  <c r="AT11" i="4"/>
  <c r="P8" i="4"/>
  <c r="AT9" i="4"/>
  <c r="E28" i="3"/>
  <c r="T16" i="3"/>
  <c r="AT39" i="4"/>
  <c r="D28" i="3"/>
  <c r="J25" i="3"/>
  <c r="J28" i="3" s="1"/>
  <c r="L28" i="3" s="1"/>
  <c r="M28" i="3"/>
  <c r="AY8" i="4"/>
  <c r="AT27" i="4"/>
  <c r="AU8" i="4"/>
  <c r="T18" i="3"/>
  <c r="T27" i="3" s="1"/>
  <c r="L18" i="3"/>
  <c r="V8" i="4"/>
  <c r="AV8" i="4"/>
  <c r="L14" i="3"/>
  <c r="T14" i="3"/>
  <c r="T26" i="3" s="1"/>
  <c r="L10" i="3"/>
  <c r="T10" i="3"/>
  <c r="L27" i="3"/>
  <c r="T25" i="3" l="1"/>
  <c r="L25" i="3"/>
  <c r="T28" i="3"/>
  <c r="AT8" i="4"/>
</calcChain>
</file>

<file path=xl/sharedStrings.xml><?xml version="1.0" encoding="utf-8"?>
<sst xmlns="http://schemas.openxmlformats.org/spreadsheetml/2006/main" count="865" uniqueCount="632">
  <si>
    <t>Постъпили дела</t>
  </si>
  <si>
    <t>Свършени дела</t>
  </si>
  <si>
    <t>обжалвани дела</t>
  </si>
  <si>
    <t>съдени лица</t>
  </si>
  <si>
    <t>Осъдени лица</t>
  </si>
  <si>
    <t>решени по същество с присъда</t>
  </si>
  <si>
    <t>всичко</t>
  </si>
  <si>
    <t>в т.ч. непълнолетни</t>
  </si>
  <si>
    <t>доживотен затвор</t>
  </si>
  <si>
    <t>други наказания</t>
  </si>
  <si>
    <t>общо</t>
  </si>
  <si>
    <t>в т.ч. оправдани</t>
  </si>
  <si>
    <t>в т.ч. условно</t>
  </si>
  <si>
    <t>б</t>
  </si>
  <si>
    <t>0200</t>
  </si>
  <si>
    <t>0201</t>
  </si>
  <si>
    <t>0202</t>
  </si>
  <si>
    <t>0203</t>
  </si>
  <si>
    <t>1400</t>
  </si>
  <si>
    <t>1500</t>
  </si>
  <si>
    <t xml:space="preserve">СПРАВКА І                                                                                        </t>
  </si>
  <si>
    <t>брой</t>
  </si>
  <si>
    <t xml:space="preserve">        В т.ч. общ характер</t>
  </si>
  <si>
    <t>Спрени дела</t>
  </si>
  <si>
    <t>Лица осъдени на пробация</t>
  </si>
  <si>
    <t>СПРАВКА ІІ</t>
  </si>
  <si>
    <t xml:space="preserve"> </t>
  </si>
  <si>
    <t>x</t>
  </si>
  <si>
    <t>Дела за разглеждане                          /кол.1+ кол.2/</t>
  </si>
  <si>
    <t>на лишаване от свобода над 3 до 10 г.</t>
  </si>
  <si>
    <t>на лишаване от свобода над 10 до 30 г.</t>
  </si>
  <si>
    <t>доживотен затвор без право на замяна</t>
  </si>
  <si>
    <t>Съставил:</t>
  </si>
  <si>
    <t>Телефон:</t>
  </si>
  <si>
    <t xml:space="preserve">а/ до 3 месеца                    </t>
  </si>
  <si>
    <t>б/ от 3 до 6 месеца</t>
  </si>
  <si>
    <t>г/ над 1 година</t>
  </si>
  <si>
    <t>СВЪРШЕНИ ДЕЛА ПО НЯКОИ ГЛАВИ ОТ НПК</t>
  </si>
  <si>
    <t>ГЛ.XXІV Свършени бързи производства</t>
  </si>
  <si>
    <t>ГЛ.XXV Свършени незабавни производства</t>
  </si>
  <si>
    <t>ГЛ.XXVI Свърш. произв. по искане на обвиняемия</t>
  </si>
  <si>
    <t>ГЛ.XXVII Свършени съкратени производства</t>
  </si>
  <si>
    <t>от осъдените лица - брой лица с наложени наказания по чл. 381-384 НПК</t>
  </si>
  <si>
    <t>останали несвършени дела в началото на отчетния период</t>
  </si>
  <si>
    <t>останали несвършени дела в края  на отчетния период</t>
  </si>
  <si>
    <t>прекрат.и свърш. по споразумение</t>
  </si>
  <si>
    <t xml:space="preserve">в т.ч. свършени по споразум. чл. 381-384 НПК </t>
  </si>
  <si>
    <t>Брой насрочвания на дела от ОХ+ЧХ</t>
  </si>
  <si>
    <t>Брой отлагания на дела от ОХ+ЧХ</t>
  </si>
  <si>
    <t>0205</t>
  </si>
  <si>
    <t>0300</t>
  </si>
  <si>
    <t>СПРАВКА III</t>
  </si>
  <si>
    <t>Дата:</t>
  </si>
  <si>
    <t>Съдебен администратор:</t>
  </si>
  <si>
    <t>Административен ръководител:</t>
  </si>
  <si>
    <t>Рецидивисти</t>
  </si>
  <si>
    <t>свършени до 3 месеца</t>
  </si>
  <si>
    <t>СВЕДЕНИЯ  ЗА  Д Е Л А Т А</t>
  </si>
  <si>
    <t>СВЕДЕНИЯ  ЗА  Л И Ц А Т А</t>
  </si>
  <si>
    <t>Изпратени дела за доразследване от съдията докладчик</t>
  </si>
  <si>
    <t xml:space="preserve">  О Т Ч Е Т   по наказателните дела  І инстанция на  В О Е Н Е Н    СЪД   град    </t>
  </si>
  <si>
    <t>за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</si>
  <si>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</si>
  <si>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</si>
  <si>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Изпратени за доразследване в открито заседание</t>
  </si>
  <si>
    <t>От влезли в сила решени дела, изпратени за доразследв.</t>
  </si>
  <si>
    <t>на лишаване от свобода.до 3 г.</t>
  </si>
  <si>
    <t>Утвърдени от ВСС с Протокол № 3/21.01.09г.</t>
  </si>
  <si>
    <t>Приложение № 1</t>
  </si>
  <si>
    <t>Отчет за работата на Военен съд   град</t>
  </si>
  <si>
    <t>месеца на 20    г.</t>
  </si>
  <si>
    <t>Висящи в началото на периода</t>
  </si>
  <si>
    <t>Прекратени производства</t>
  </si>
  <si>
    <t>Висящи в края на периода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</si>
  <si>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</si>
  <si>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</si>
  <si>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</si>
  <si>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</si>
  <si>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</si>
  <si>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</si>
  <si>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Споразум. по чл.382 НПК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</si>
  <si>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</si>
  <si>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</si>
  <si>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</si>
  <si>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</si>
  <si>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</si>
  <si>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</si>
  <si>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Наказателни</t>
  </si>
  <si>
    <t>общ характер</t>
  </si>
  <si>
    <t>А</t>
  </si>
  <si>
    <t>дела</t>
  </si>
  <si>
    <t>частен характер</t>
  </si>
  <si>
    <t>Б</t>
  </si>
  <si>
    <t>Дела</t>
  </si>
  <si>
    <t>по чл.78a</t>
  </si>
  <si>
    <t>В</t>
  </si>
  <si>
    <t>НК</t>
  </si>
  <si>
    <t xml:space="preserve">Частни </t>
  </si>
  <si>
    <t>наказателни</t>
  </si>
  <si>
    <t>Г</t>
  </si>
  <si>
    <t xml:space="preserve">Частни   </t>
  </si>
  <si>
    <t>наказателни дела</t>
  </si>
  <si>
    <t>Д</t>
  </si>
  <si>
    <t>разпити</t>
  </si>
  <si>
    <t xml:space="preserve">Админстративно </t>
  </si>
  <si>
    <t xml:space="preserve">наказателен </t>
  </si>
  <si>
    <t>Е</t>
  </si>
  <si>
    <t>характер дела</t>
  </si>
  <si>
    <t>ВСИЧКО ДЕЛА</t>
  </si>
  <si>
    <t>Ж</t>
  </si>
  <si>
    <r>
      <t>Брой съдии  по щат</t>
    </r>
    <r>
      <rPr>
        <b/>
        <sz val="8"/>
        <rFont val="Arial"/>
        <family val="2"/>
        <charset val="204"/>
      </rPr>
      <t xml:space="preserve"> </t>
    </r>
  </si>
  <si>
    <t>З</t>
  </si>
  <si>
    <t xml:space="preserve">Натовареност по щат      </t>
  </si>
  <si>
    <t>Дадени разрешения за СРС (чл.29, ал.8 от ЗСРС)</t>
  </si>
  <si>
    <t>Приложение на чл.18, ал.1-3 от ЗСРС</t>
  </si>
  <si>
    <t>И</t>
  </si>
  <si>
    <t>Брой дадени разрешения за изполсване на СРС</t>
  </si>
  <si>
    <t>Брой изготвени и получени ВДС екз.№ 1</t>
  </si>
  <si>
    <t>Отработени човекомесеци</t>
  </si>
  <si>
    <t>Действителна натовареност</t>
  </si>
  <si>
    <t>К</t>
  </si>
  <si>
    <t xml:space="preserve">Изготвил:                                 </t>
  </si>
  <si>
    <t xml:space="preserve">Административен ръководител:               </t>
  </si>
  <si>
    <t>E-mail:</t>
  </si>
  <si>
    <t>/подпис и печат/</t>
  </si>
  <si>
    <t>ВОЕННИ СЪДИЛИЩА</t>
  </si>
  <si>
    <t>№ по ред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</si>
  <si>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</si>
  <si>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</si>
  <si>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</si>
  <si>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</si>
  <si>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</si>
  <si>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</si>
  <si>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</si>
  <si>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</si>
  <si>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</si>
  <si>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прекратени</t>
  </si>
  <si>
    <t>свършени в 3 месечен срок</t>
  </si>
  <si>
    <t xml:space="preserve">общо дела </t>
  </si>
  <si>
    <t>в т.ч. по видове дела</t>
  </si>
  <si>
    <t>н.о.х.</t>
  </si>
  <si>
    <t>н.ч.х.</t>
  </si>
  <si>
    <t>а.н.х.</t>
  </si>
  <si>
    <t>н.78а</t>
  </si>
  <si>
    <t>За всичко дела</t>
  </si>
  <si>
    <t>РЕШЕНИЯ</t>
  </si>
  <si>
    <t>ОПРЕДЕЛЕНИЯ</t>
  </si>
  <si>
    <t>ИНДЕКСИ</t>
  </si>
  <si>
    <t>ОБЩО</t>
  </si>
  <si>
    <t xml:space="preserve">ОБЩО </t>
  </si>
  <si>
    <t>ИНДЕКСИ:</t>
  </si>
  <si>
    <t>ВОЕННИ  СЪДИЛИЩА</t>
  </si>
  <si>
    <t>За наказателни дела</t>
  </si>
  <si>
    <t>Споразум. по чл.384 НПК, чл. 24, ал 3 НПК или спог. по 234 ГПК</t>
  </si>
  <si>
    <t>1. Приложение 1 - Обобщен отчет за работата на съда</t>
  </si>
  <si>
    <t>Ако не спазите публикуваните указания ще направите невъзможно автоматичното обобщаване</t>
  </si>
  <si>
    <t>2. Приложение 2 - Отчет по наказателни дела - първа инстанция</t>
  </si>
  <si>
    <t>3. Приложение 3 - Справка за дейността на съдиите</t>
  </si>
  <si>
    <t>4. Приложение 3 - Справка за резултатите от върнати обжалвани и протестирани наказателни дела на съдиите</t>
  </si>
  <si>
    <t>НАЗАД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</si>
  <si>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</si>
  <si>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Файлът се </t>
    </r>
    <r>
      <rPr>
        <b/>
        <sz val="11"/>
        <rFont val="Times New Roman"/>
        <family val="1"/>
        <charset val="204"/>
      </rPr>
      <t>наименова съобразно името на съда</t>
    </r>
    <r>
      <rPr>
        <sz val="11"/>
        <rFont val="Times New Roman"/>
        <family val="1"/>
        <charset val="204"/>
      </rPr>
      <t>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</si>
  <si>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За нуждите на ВСС е достатъчно да бъдат попълнени данните </t>
    </r>
    <r>
      <rPr>
        <b/>
        <sz val="11"/>
        <rFont val="Times New Roman"/>
        <family val="1"/>
        <charset val="204"/>
      </rPr>
      <t>само за отчетния период.</t>
    </r>
    <r>
      <rPr>
        <sz val="11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1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</si>
  <si>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b/>
        <sz val="11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1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</si>
  <si>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В полетата за въвеждане се попълват </t>
    </r>
    <r>
      <rPr>
        <b/>
        <sz val="11"/>
        <rFont val="Times New Roman"/>
        <family val="1"/>
        <charset val="204"/>
      </rPr>
      <t>само числа</t>
    </r>
    <r>
      <rPr>
        <sz val="11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1"/>
        <rFont val="Times New Roman"/>
        <family val="1"/>
        <charset val="204"/>
      </rPr>
      <t>използва запетая</t>
    </r>
    <r>
      <rPr>
        <sz val="11"/>
        <rFont val="Times New Roman"/>
        <family val="1"/>
        <charset val="204"/>
      </rPr>
      <t>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</si>
  <si>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Клетките, които следва се попълнят ръчно в Приложение 1 са </t>
    </r>
    <r>
      <rPr>
        <b/>
        <sz val="11"/>
        <rFont val="Times New Roman"/>
        <family val="1"/>
        <charset val="204"/>
      </rPr>
      <t>оцветени в оранжево.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</si>
  <si>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>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</si>
  <si>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>Процентът в колона "Свършени дела  - В срок до 3 месеца - %" не трябва да надвишава 100%.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</si>
  <si>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>Данните от колона "Висящи дела в началото на периода"  трябва да е равна на колона "Висящи дела в края на периода." от  миналогодишния отчет за дейността на същия съд.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</si>
  <si>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Във всички колони, в които са вписани формули, трябва да се получават </t>
    </r>
    <r>
      <rPr>
        <b/>
        <sz val="11"/>
        <rFont val="Times New Roman"/>
        <family val="1"/>
        <charset val="204"/>
      </rPr>
      <t xml:space="preserve">положителни стойности. </t>
    </r>
    <r>
      <rPr>
        <sz val="11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</si>
  <si>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Лист </t>
    </r>
    <r>
      <rPr>
        <b/>
        <i/>
        <sz val="11"/>
        <rFont val="Times New Roman"/>
        <family val="1"/>
        <charset val="204"/>
      </rPr>
      <t>„Списък Приложения“</t>
    </r>
    <r>
      <rPr>
        <sz val="11"/>
        <rFont val="Times New Roman"/>
        <family val="1"/>
        <charset val="204"/>
      </rPr>
      <t xml:space="preserve"> съдържа </t>
    </r>
    <r>
      <rPr>
        <b/>
        <sz val="11"/>
        <rFont val="Times New Roman"/>
        <family val="1"/>
        <charset val="204"/>
      </rPr>
      <t>списък на всички отчетни форми</t>
    </r>
    <r>
      <rPr>
        <sz val="11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1"/>
        <rFont val="Times New Roman"/>
        <family val="1"/>
        <charset val="204"/>
      </rPr>
      <t>бутон „Назад“,</t>
    </r>
    <r>
      <rPr>
        <sz val="11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</si>
  <si>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t>2a</t>
  </si>
  <si>
    <t>В т. ч. 
Повт. вненсени и образувани под нов номер след прекр. на съд.пр-во (чл. 42, ал. 2 , чл. 249 и чл. 288, т. 1 от НПК)</t>
  </si>
  <si>
    <t>Кумулации</t>
  </si>
  <si>
    <t>Продължени дела под същия номер</t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</si>
  <si>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Наименованието на града  за съответния  съд се изписва в оцветената в жълто </t>
    </r>
    <r>
      <rPr>
        <b/>
        <sz val="11"/>
        <rFont val="Times New Roman"/>
        <family val="1"/>
        <charset val="204"/>
      </rPr>
      <t>клетка K2.</t>
    </r>
    <r>
      <rPr>
        <sz val="11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</si>
  <si>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В оцветената в зелено </t>
    </r>
    <r>
      <rPr>
        <b/>
        <sz val="11"/>
        <rFont val="Times New Roman"/>
        <family val="1"/>
        <charset val="204"/>
      </rPr>
      <t>клетка  M2</t>
    </r>
    <r>
      <rPr>
        <sz val="11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1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</si>
  <si>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t>Общо постъпили</t>
  </si>
  <si>
    <t>6а</t>
  </si>
  <si>
    <t>6б</t>
  </si>
  <si>
    <t>8а</t>
  </si>
  <si>
    <t>8б</t>
  </si>
  <si>
    <t>8в</t>
  </si>
  <si>
    <t>8г</t>
  </si>
  <si>
    <t>ВОЕНЕН СЪД</t>
  </si>
  <si>
    <t xml:space="preserve">Справка за резултатите от върнати обжалвани и протестирани НАКАЗАТЕЛНИ дела на съдиите
 от ВОЕННЕН СЪД гр. …....................................... през ........................... 20.... г. </t>
  </si>
  <si>
    <t>/име на военния съд/</t>
  </si>
  <si>
    <t>Съдия
/име, презиме, фамилия/</t>
  </si>
  <si>
    <t xml:space="preserve">От несвършените дела /кол.11/ с изтекъл срок от първото образуване на делото                     </t>
  </si>
  <si>
    <t>Общо наказателни дела</t>
  </si>
  <si>
    <t xml:space="preserve">Попълването на отчетната форма за съда започва от попълването на Приложение 3, следвано от Приложение 2. Това позволява автоматично извличане на данни и попълването им в Приложение 1, което ще спести работа по разнасянето на данните от един лист в друг. </t>
  </si>
  <si>
    <r>
      <t xml:space="preserve">Формата се проверява за грешки едва след попълване на </t>
    </r>
    <r>
      <rPr>
        <b/>
        <u/>
        <sz val="14"/>
        <color rgb="FFFF0000"/>
        <rFont val="Times New Roman"/>
        <family val="1"/>
        <charset val="204"/>
      </rPr>
      <t>ВСИЧКИ ПРИЛОЖЕНИЯ</t>
    </r>
    <r>
      <rPr>
        <b/>
        <sz val="14"/>
        <color rgb="FFFF0000"/>
        <rFont val="Times New Roman"/>
        <family val="1"/>
        <charset val="204"/>
      </rPr>
      <t xml:space="preserve">. Едва тогава е възможно засичане на всички данни и проверка на данните. 
Клетка, осветена в червено е индикация за несъответствие на сумите с други приложения. </t>
    </r>
  </si>
  <si>
    <t>Видове дела</t>
  </si>
  <si>
    <r>
      <t>·</t>
    </r>
    <r>
      <rPr>
        <sz val="7"/>
        <color rgb="FFFFC000"/>
        <rFont val="Times New Roman"/>
        <family val="1"/>
        <charset val="204"/>
      </rPr>
      <t xml:space="preserve">         </t>
    </r>
    <r>
      <rPr>
        <sz val="11"/>
        <rFont val="Times New Roman"/>
        <family val="1"/>
        <charset val="204"/>
      </rPr>
      <t xml:space="preserve">Въведени са логически проверки на данните в отделните листове. При несъответствие на суми в отделните приложения със сумите в Приложение 1, клетките в Приложение 1, в които има </t>
    </r>
    <r>
      <rPr>
        <b/>
        <sz val="14"/>
        <rFont val="Times New Roman"/>
        <family val="1"/>
        <charset val="204"/>
      </rPr>
      <t>несъответствие се оцветяват в червено</t>
    </r>
    <r>
      <rPr>
        <sz val="14"/>
        <rFont val="Times New Roman"/>
        <family val="1"/>
        <charset val="204"/>
      </rPr>
      <t xml:space="preserve">. </t>
    </r>
  </si>
  <si>
    <t>общо
/кол.7+кол.8/</t>
  </si>
  <si>
    <t>Общо</t>
  </si>
  <si>
    <t>ч.н.д.</t>
  </si>
  <si>
    <t>Справка за дейността на съдиите във ВОЕНЕН СЪД гр. .................................................... през   .............................. 20.. г.</t>
  </si>
  <si>
    <t>месеца на 20   г.</t>
  </si>
  <si>
    <t>ПРЕСТЪПЛЕНИЯ ПРОТИВ ЛИЧНОСТТА - Убийства</t>
  </si>
  <si>
    <t>Убийство в състояние на силно раздразнение - чл. 118 НК</t>
  </si>
  <si>
    <t>Лишаване от живот при професионална непредпазливост - чл. 123 НК</t>
  </si>
  <si>
    <t>0210</t>
  </si>
  <si>
    <t>0214</t>
  </si>
  <si>
    <t>0215</t>
  </si>
  <si>
    <t>0216</t>
  </si>
  <si>
    <t>ПРЕСТЪПЛЕНИЯ ПРОТИВ ЛИЧНОСТТА - Телесни повреди</t>
  </si>
  <si>
    <t>0301</t>
  </si>
  <si>
    <t>0302</t>
  </si>
  <si>
    <t>ДРУГИ ПРЕСТЪПЛЕНИЯ ПРОТИВ ЛИЧНОСТТА</t>
  </si>
  <si>
    <t>ПРЕСТЪПЛЕНИЯ ПРОТИВ ПРАВАТА НА ГРАЖДАНИТЕ</t>
  </si>
  <si>
    <t>ПРЕСТЪПЛЕНИЯ ПРОТИВ БРАКА, СЕМЕЙСТВОТО И МЛАДЕЖТА</t>
  </si>
  <si>
    <t>ПРЕСТЪПЛЕНИЯ ПРОТИВ СОБСТВЕНОСТТА</t>
  </si>
  <si>
    <t>Кражба в особено големи размери, представляваща особено тежък случай - чл. 196а НК</t>
  </si>
  <si>
    <t>Привилегирован състав на кражба - чл. 197 НК</t>
  </si>
  <si>
    <t>Длъжностно присвояване - чл. 201 НК</t>
  </si>
  <si>
    <t>Маловажни случаи на длъжностно присвояване - чл. 204 НК</t>
  </si>
  <si>
    <t>Привилегирован състав на длъжностно присвояване - чл. 205 НК</t>
  </si>
  <si>
    <t>Обсебване - чл. 206 НК</t>
  </si>
  <si>
    <t>Присвояване на намерена или случайно попаднала у дееца вещ - чл. 207 НК</t>
  </si>
  <si>
    <t>Присвояване на съкровище - чл. 208 НК</t>
  </si>
  <si>
    <t>Измама - чл. 209 НК</t>
  </si>
  <si>
    <t>Измама по чл.212а НК</t>
  </si>
  <si>
    <t>Привилегирован състав на измама - чл. 212б НК</t>
  </si>
  <si>
    <t>Рекет - чл. 213а, ал. 1 НК</t>
  </si>
  <si>
    <t>Квалифицирани състави на рекет - чл. 213а, ал. 2 НК</t>
  </si>
  <si>
    <t>ПРЕСТЪПЛЕНИЯ ПРОТИВ ФИНАНСОВАТА,  ДАНЪЧНАТА И ОСИГУРИТЕЛНАТА СИСТЕМИ</t>
  </si>
  <si>
    <t>0306</t>
  </si>
  <si>
    <t>0307</t>
  </si>
  <si>
    <t>0400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</si>
  <si>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</si>
  <si>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</si>
  <si>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</si>
  <si>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</si>
  <si>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</si>
  <si>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</si>
  <si>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</si>
  <si>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</si>
  <si>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</si>
  <si>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0424</t>
  </si>
  <si>
    <t>0425</t>
  </si>
  <si>
    <t>0426</t>
  </si>
  <si>
    <t>0428</t>
  </si>
  <si>
    <t>0429</t>
  </si>
  <si>
    <t>0430</t>
  </si>
  <si>
    <t>0431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</si>
  <si>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</si>
  <si>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</si>
  <si>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</si>
  <si>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</si>
  <si>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</si>
  <si>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</si>
  <si>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</si>
  <si>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</si>
  <si>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</si>
  <si>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0500</t>
  </si>
  <si>
    <t>0501</t>
  </si>
  <si>
    <t>0502</t>
  </si>
  <si>
    <t>0505</t>
  </si>
  <si>
    <t>0506</t>
  </si>
  <si>
    <t>0507</t>
  </si>
  <si>
    <t>0508</t>
  </si>
  <si>
    <t>0509</t>
  </si>
  <si>
    <t>0600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</si>
  <si>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</si>
  <si>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</si>
  <si>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</si>
  <si>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</si>
  <si>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</si>
  <si>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</si>
  <si>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</si>
  <si>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</si>
  <si>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</si>
  <si>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</si>
  <si>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</si>
  <si>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</si>
  <si>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</si>
  <si>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</si>
  <si>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</si>
  <si>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</si>
  <si>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</si>
  <si>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</si>
  <si>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</si>
  <si>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</si>
  <si>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</si>
  <si>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</si>
  <si>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</si>
  <si>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</si>
  <si>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</si>
  <si>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</si>
  <si>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</si>
  <si>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</si>
  <si>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</si>
  <si>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</si>
  <si>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</si>
  <si>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</si>
  <si>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</si>
  <si>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</si>
  <si>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</si>
  <si>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</si>
  <si>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</si>
  <si>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</si>
  <si>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</si>
  <si>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0835</t>
  </si>
  <si>
    <t>0836</t>
  </si>
  <si>
    <t>0837</t>
  </si>
  <si>
    <t>0839</t>
  </si>
  <si>
    <t>0800А</t>
  </si>
  <si>
    <t>0900</t>
  </si>
  <si>
    <t>Престъпление по служба - чл. 282а НК</t>
  </si>
  <si>
    <t>Престъпление по служба - чл. 283 НК</t>
  </si>
  <si>
    <t>Престъпление по служба - чл. 283а НК</t>
  </si>
  <si>
    <t>Престъпление по служба - чл. 283б НК</t>
  </si>
  <si>
    <t>0910</t>
  </si>
  <si>
    <t>0911</t>
  </si>
  <si>
    <t>0913</t>
  </si>
  <si>
    <t>0914</t>
  </si>
  <si>
    <t>0915</t>
  </si>
  <si>
    <t>0916</t>
  </si>
  <si>
    <t>0917</t>
  </si>
  <si>
    <t>0918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</si>
  <si>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</si>
  <si>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</si>
  <si>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</si>
  <si>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0919</t>
  </si>
  <si>
    <t>0920</t>
  </si>
  <si>
    <t>0921</t>
  </si>
  <si>
    <t>900А</t>
  </si>
  <si>
    <t>1000</t>
  </si>
  <si>
    <t>ПРЕСТЪПЛЕНИЯ ПРОТИВ РЕДА И ОБЩЕСТВЕНОТО СПОКОЙСТВИЕ</t>
  </si>
  <si>
    <t>1200</t>
  </si>
  <si>
    <t>1206</t>
  </si>
  <si>
    <t>1207</t>
  </si>
  <si>
    <t>ОБЩООПАСНИ ПРЕСТЪПЛЕНИЯ</t>
  </si>
  <si>
    <t>1300</t>
  </si>
  <si>
    <t>1302</t>
  </si>
  <si>
    <t>1311</t>
  </si>
  <si>
    <t>1312</t>
  </si>
  <si>
    <t>1313</t>
  </si>
  <si>
    <t>1314</t>
  </si>
  <si>
    <t>1315</t>
  </si>
  <si>
    <t>1321</t>
  </si>
  <si>
    <t>1332</t>
  </si>
  <si>
    <t>1333</t>
  </si>
  <si>
    <t>1334</t>
  </si>
  <si>
    <t>1335</t>
  </si>
  <si>
    <t>1336</t>
  </si>
  <si>
    <t>ПРЕСТЪПЛЕНИЯ ПРОТИВ ОТБРАНИТЕЛНАТА СПОСОБНОСТ НА РЕПУБЛИКАТА</t>
  </si>
  <si>
    <t>1401</t>
  </si>
  <si>
    <t>ВОЕННИ ПРЕСТЪПЛЕНИЯ</t>
  </si>
  <si>
    <t>1699</t>
  </si>
  <si>
    <t>НЧХД</t>
  </si>
  <si>
    <t>1700</t>
  </si>
  <si>
    <t>4350</t>
  </si>
  <si>
    <t>2000</t>
  </si>
  <si>
    <t>2110</t>
  </si>
  <si>
    <t>Производство по молби за реабилитация</t>
  </si>
  <si>
    <t>2400</t>
  </si>
  <si>
    <t>3000</t>
  </si>
  <si>
    <t>4000</t>
  </si>
  <si>
    <t xml:space="preserve">Видове престъпления по НК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</si>
  <si>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шифър на реда</t>
  </si>
  <si>
    <t>а</t>
  </si>
  <si>
    <t>ПРЕСТЪПЛЕНИЯ ПРОТИВ СТОПАНСТВОТО</t>
  </si>
  <si>
    <t>0800</t>
  </si>
  <si>
    <t>0801</t>
  </si>
  <si>
    <t>0802</t>
  </si>
  <si>
    <t>0803</t>
  </si>
  <si>
    <t>0804</t>
  </si>
  <si>
    <t>0822</t>
  </si>
  <si>
    <t>0823</t>
  </si>
  <si>
    <t>ЧНД - СЪДЕБНО ПРОИЗВОДСТВО</t>
  </si>
  <si>
    <t>ЧНД - ОТ ДОСЪДЕБНОТО ПРОИЗВОДСТВО</t>
  </si>
  <si>
    <t>1100</t>
  </si>
  <si>
    <t>1202</t>
  </si>
  <si>
    <t>1203</t>
  </si>
  <si>
    <t>Приготовление за грабеж - чл. 200 НК</t>
  </si>
  <si>
    <t>Блудство с лице, навършило 14 г. - чл. 150 НК</t>
  </si>
  <si>
    <t xml:space="preserve">Склоняване към проституция - чл. 155 НК </t>
  </si>
  <si>
    <t>Разпространение на порнографски материали - 159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</si>
  <si>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</si>
  <si>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</si>
  <si>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</si>
  <si>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</si>
  <si>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Грабеж - чл. 198 НК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</si>
  <si>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</si>
  <si>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</si>
  <si>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</si>
  <si>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</si>
  <si>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</si>
  <si>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</si>
  <si>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</si>
  <si>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</si>
  <si>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</si>
  <si>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</si>
  <si>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ОБЩО ДЕЛА НОХ  /от ш. 0100 до ш. 1500/</t>
  </si>
  <si>
    <t xml:space="preserve">АДМИНИСТРАТИВНИ ДЕЛА </t>
  </si>
  <si>
    <t>новообразувани</t>
  </si>
  <si>
    <t xml:space="preserve">в т.ч. </t>
  </si>
  <si>
    <t>1338</t>
  </si>
  <si>
    <t>Убийство на съдия, прокурор,следовател, полицейски орган, разследващ полицай, държавен или частен съдебен изпълнител и помощник - частен съдебен изпълнител, митнически и данъчен служител - чл. 116, ал. 2 НК</t>
  </si>
  <si>
    <t>Квалифицирани състави на убийство - чл. 116, ал. 1 НК</t>
  </si>
  <si>
    <t>Опит за убийство по чл. 115 НК</t>
  </si>
  <si>
    <t>Опит за убийство по чл. 116 НК</t>
  </si>
  <si>
    <t>Опит за убийство по чл. 118 НК</t>
  </si>
  <si>
    <t>Тежка, средна телесна повреда на съдия, прокурор, следовател, лице от състава на МВР, държавен или частен съдебен изпълнител и помощник - частен съдебен изпълнител, митнически и данъчен служител - чл. 131, ал. 2, т. 1 и 2 НК</t>
  </si>
  <si>
    <t>Лека телесна повреда на съдия, прокурор, следовател, лице от състава на МВ, държавен или частен съдебен изпълнител и помощник - частен съдебен изпълнител, митнически и данъчен служител - чл. 131, ал. 2, т. 3 и 4 НК</t>
  </si>
  <si>
    <t>Средна телесна повреда - чл. 129, ал. 1 НК</t>
  </si>
  <si>
    <t>Квалифицирани състави на отвличане - чл. 142, ал. 2 НК</t>
  </si>
  <si>
    <t>Отвличане по чл. 142, ал. 3 НК</t>
  </si>
  <si>
    <t>Приготовление за отвличане - чл. 142, ал. 5 НК</t>
  </si>
  <si>
    <t>Противозаконно лишаване от свобода - чл. 142а, ал. 1 НК</t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</si>
  <si>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</si>
  <si>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Противозаконно лишаване от свобода на бременна жена, малолетно или непълнолетно лице - чл. 142а, ал. 3 НК</t>
  </si>
  <si>
    <t>Противозаконно лишаване от свобода по начин, мъчителен и опасен за здравето на пострадалия или продължило повече от две денонощия - чл. 142а, ал. 4 НК</t>
  </si>
  <si>
    <t>Съзнателно настаняване или задържане на здраво лице в болнично заведение - чл. 142а, ал. 5 НК</t>
  </si>
  <si>
    <t>Блудство с лице, ненавършило 14 г. - чл. 149, ал. 1 - 4 НК</t>
  </si>
  <si>
    <t>Квалфицирани състави на блудство - чл. 149, ал. 5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</si>
  <si>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</si>
  <si>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</si>
  <si>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</si>
  <si>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Квалифицирани състави на изнасилване - чл. 152, ал. 4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</si>
  <si>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</si>
  <si>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</si>
  <si>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</si>
  <si>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Престъпления против изповеданията - чл. 164 - чл. 166 НК</t>
  </si>
  <si>
    <t>Престъпления против трудовите права на гражданите - чл. 172 НК</t>
  </si>
  <si>
    <t>Престъпления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</si>
  <si>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</si>
  <si>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</si>
  <si>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</si>
  <si>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</si>
  <si>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</si>
  <si>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</si>
  <si>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</si>
  <si>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Квалифицирани състави на грабеж - чл. 199, ал. 1 НК</t>
  </si>
  <si>
    <t>Квалифицирани състави на грабеж - чл. 199, ал. 2 НК</t>
  </si>
  <si>
    <t>Длъжностно присвояване, за улесняването на което е извършено и друго престъпление, не по- тежко наказуемо - чл. 202, ал. 1, т. 1 и т. 2 НК</t>
  </si>
  <si>
    <t>Длъжностно присвояване в големи размери - чл. 202, ал. 2 НК</t>
  </si>
  <si>
    <t>Длъжностно присвояване в особено големи размери, представляващо особено тежък случай - чл. 203, ал. 1 НК</t>
  </si>
  <si>
    <t>Обсебване в големи размери или представляващо опасен рецидив - чл. 206, ал. 3 НК</t>
  </si>
  <si>
    <t>Обсебване в особено големи размери, представляващо особено тежък случай - чл. 206, ал. 4 НК</t>
  </si>
  <si>
    <t>Квалифицирани състави на измама - чл. 210, ал. 1 НК</t>
  </si>
  <si>
    <t>Измама по чл. 209, ал. 1 и 2 и чл. 210 в особено големи размери, особено тежък случай или опасен рецидив - чл. 211 НК</t>
  </si>
  <si>
    <t>Документна измама - чл. 212, ал. 1 и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</si>
  <si>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</si>
  <si>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</si>
  <si>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Документна измама в особено големи размери - чл. 212, ал. 5 НК</t>
  </si>
  <si>
    <t>Застрахователна измама - чл. 213 НК</t>
  </si>
  <si>
    <t>Квалифицирани състави на рекет - чл. 213а, ал. 4 НК</t>
  </si>
  <si>
    <t>Квалифицирани състави на рекет - чл. 213а, ал. 3 НК</t>
  </si>
  <si>
    <t>Изнудване - чл. 214, ал. 1 и 3 НК</t>
  </si>
  <si>
    <t>Квалифицирани състави на изнудване - чл. 214, ал. 2 НК</t>
  </si>
  <si>
    <t>Умишлена безстопанственост - чл. 219, ал. 3 НК</t>
  </si>
  <si>
    <t>Безстопанственост в особено големи размери, представляваща особено тежък случай - чл. 219, ал. 4 НК</t>
  </si>
  <si>
    <t>Контрабанда на наркотични вещества - чл. 242, ал. 2 НК</t>
  </si>
  <si>
    <t>Контрабанда на прекурсори или съоръжения и материали за производство на наркотични вещества - чл. 242, ал. 3 НК</t>
  </si>
  <si>
    <t>Сключване на неизгодна сделка, в това число и квалифициран състав - чл. 220 НК</t>
  </si>
  <si>
    <t>Квалифицирани състави на пране на пари - чл. 253, ал. 2 - 5 НК</t>
  </si>
  <si>
    <t>Нарушаване разпоредбите на Закона за мерките срещу изпирането на пари от длъжностно лице - чл. 253б НК</t>
  </si>
  <si>
    <t>Укриване и неплащане на данъчни задължения - чл. 255; чл. 255а; чл. 256 и чл. 257 НК</t>
  </si>
  <si>
    <t>ПРЕСТЪПЛЕНИЯ ПРОТИВ ДЕЙНОСТТА НА ДЪРЖАВНИТЕ ОРГАНИ И ОРГАНИ И ОБЩЕСТВЕНИТЕ ОРГАНИЗАЦИИ</t>
  </si>
  <si>
    <r>
      <rPr>
        <b/>
        <sz val="9"/>
        <rFont val="Arial Narrow"/>
        <family val="2"/>
        <charset val="204"/>
      </rPr>
      <t xml:space="preserve">в т.ч.  </t>
    </r>
    <r>
      <rPr>
        <sz val="9"/>
        <rFont val="Arial Narrow"/>
        <family val="2"/>
        <charset val="204"/>
      </rPr>
      <t>Незаконно преминаване през границата -  чл. 279 НК</t>
    </r>
  </si>
  <si>
    <t>Незаконно превеждане през границата -  чл. 280 НК</t>
  </si>
  <si>
    <t>Основен състав на престъпление по служба - чл. 282,  ал. 1 НК</t>
  </si>
  <si>
    <t>Квалифицирани състави на престъпление по служба - чл. 282, ал. 2 - 5 НК</t>
  </si>
  <si>
    <t>Подкуп - чл. 301 НК</t>
  </si>
  <si>
    <t>Квалифицирани състави на подуп - чл. 302 НК</t>
  </si>
  <si>
    <t>Подкуп в особено големи размери, представляващ особено тежък случай - чл. 302а НК</t>
  </si>
  <si>
    <t>Подкуп на длъжностно лице - чл. 304 НК</t>
  </si>
  <si>
    <t>Подкуп на длъжностно лице, заемащо отговорно служебно положение, включително съдия, съдебен заседател, прокурор или следовател - чл. 304а НК</t>
  </si>
  <si>
    <t>Подкуп от и на чуждо длъжностно лице - чл. 301, ал. 5 и чл. 304, ал. 3 НК</t>
  </si>
  <si>
    <t>Подкуп с цел упражняване на влияние - чл. 304б НК</t>
  </si>
  <si>
    <t>Посредничество за подкуп - чл. 305а НК</t>
  </si>
  <si>
    <t>Провокация за подкуп - чл. 307 НК</t>
  </si>
  <si>
    <t>Подкуп, получен от арбитър или вещо лице - чл. 305 НК</t>
  </si>
  <si>
    <t>ПРЕСТЪПЛЕНИЯ ПРОТИВ СПОРТА - чл. 307б - чл. 307е НК</t>
  </si>
  <si>
    <t>КОМПЮТЪРНИ ПРЕСТЪПЛЕНИЯ - чл. 319а - чл. 319е НК</t>
  </si>
  <si>
    <t>ДОКУМЕНТНИ ПРЕСТЪПЛЕНИЯ - чл. 308 - чл. 319 НК</t>
  </si>
  <si>
    <t>Участие в ръководството на престъпна организация или група - чл. 321а НК</t>
  </si>
  <si>
    <t>Хулиганство - чл. 325, ал. 1 НК</t>
  </si>
  <si>
    <t>Квалифицирани състави на хулиганство - чл. 325, ал. 2, 3 и 4 НК</t>
  </si>
  <si>
    <t>Причиняване на смърт и телесна повреда в транспорта - чл. 342 НК</t>
  </si>
  <si>
    <t>Причиняване на телесни повреди и щети в транспорта - чл. 343, ал. 1, б. "а" и "б" НК</t>
  </si>
  <si>
    <t>Причиняване на смърт по непредпазливост в транспорта - чл. 343, ал. 1, б. "в" НК</t>
  </si>
  <si>
    <t>Причиняване на телесна повреда при управление на МПС в квалифицирани случаи - чл. 343, ал. 3, б. "а" НК</t>
  </si>
  <si>
    <t>Причиняване на смърт при управление на МПС в квалифицирани случаи - чл. 343, ал. 3, б. "б" и ал. 4 НК</t>
  </si>
  <si>
    <t>Противозаконно отнемане на МПС - чл. 346 НК</t>
  </si>
  <si>
    <t>Основни състави на производство, пренасяне, изготвяне, търговия и др. на наркотични вещества - чл. 354а, ал. 1 и 2 НК</t>
  </si>
  <si>
    <t>Състави на придобиване и държане на наркотични вещества - чл. 354а, ал. 3, 4 и 5 НК</t>
  </si>
  <si>
    <t>Склоняване към употреба на наркотични вещества - чл. 354б НК</t>
  </si>
  <si>
    <t>Основен състав на отглеждане на растения с цел производство на наркотични вещества - чл. 354в, ал. 1 НК</t>
  </si>
  <si>
    <t>Квалифицирани състави на отглеждане на растения с цел производство на наркотични вещества - чл. 354в, ал. 2 и 3 НК</t>
  </si>
  <si>
    <t>Общоопасни престъпления, извършени от чужд гражданин - чл. 356б, ал. 2  НК</t>
  </si>
  <si>
    <t>Дела по чл. 78а НК</t>
  </si>
  <si>
    <t>в/ от 6 месеца до 1 г.</t>
  </si>
  <si>
    <r>
      <rPr>
        <b/>
        <sz val="9"/>
        <rFont val="Arial Narrow"/>
        <family val="2"/>
        <charset val="204"/>
      </rPr>
      <t>в.т.ч.</t>
    </r>
    <r>
      <rPr>
        <sz val="9"/>
        <rFont val="Arial Narrow"/>
        <family val="2"/>
        <charset val="204"/>
      </rPr>
      <t xml:space="preserve"> Производство за определяне на общо наказание по чл. 23 - 27 НК (кумулации – чл. 306, ал. 1, т. 1 НПК)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</si>
  <si>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Убийство по чл. 115 НК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</si>
  <si>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Отвличане - чл. 142, ал. 1 НК</t>
    </r>
  </si>
  <si>
    <r>
      <rPr>
        <b/>
        <sz val="9"/>
        <rFont val="Arial Narrow"/>
        <family val="2"/>
        <charset val="204"/>
      </rPr>
      <t xml:space="preserve">в т.ч. </t>
    </r>
    <r>
      <rPr>
        <sz val="9"/>
        <rFont val="Arial Narrow"/>
        <family val="2"/>
        <charset val="204"/>
      </rPr>
      <t>Тежка телесна повреда - чл. 128, ал. 1 НК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</si>
  <si>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против националното и расовото равенство - чл. 162 и чл. 163 НК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</si>
  <si>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Кражба - чл. 194 НК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</si>
  <si>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Безстопанственост - чл. 219, ал. 1 и 2 НК</t>
    </r>
  </si>
  <si>
    <r>
      <rPr>
        <b/>
        <sz val="9"/>
        <rFont val="Arial Narrow"/>
        <family val="2"/>
        <charset val="204"/>
      </rPr>
      <t xml:space="preserve">в т.ч.  </t>
    </r>
    <r>
      <rPr>
        <sz val="9"/>
        <rFont val="Arial Narrow"/>
        <family val="2"/>
        <charset val="204"/>
      </rPr>
      <t>Пране на пари, приготовление и сдружаване - чл. 253, ал. 1 НК; чл. 253а НК</t>
    </r>
  </si>
  <si>
    <r>
      <rPr>
        <b/>
        <sz val="9"/>
        <rFont val="Arial Narrow"/>
        <family val="2"/>
        <charset val="204"/>
      </rPr>
      <t xml:space="preserve">в т.ч. </t>
    </r>
    <r>
      <rPr>
        <sz val="9"/>
        <rFont val="Arial Narrow"/>
        <family val="2"/>
        <charset val="204"/>
      </rPr>
      <t>Образуване и ръководене на организирана престъпна група - чл. 321 НК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</si>
  <si>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Квалифицирани състави на палеж и взрив - чл. 330, ал. 2 и 3 НК; чл. 333 НК</t>
    </r>
  </si>
  <si>
    <r>
      <rPr>
        <b/>
        <sz val="9"/>
        <rFont val="Arial Narrow"/>
        <family val="2"/>
        <charset val="204"/>
      </rPr>
      <t>в т.ч.</t>
    </r>
    <r>
      <rPr>
        <sz val="9"/>
        <rFont val="Arial Narrow"/>
        <family val="2"/>
        <charset val="204"/>
      </rPr>
      <t xml:space="preserve"> Разгласяване сведения, представляващи държавна тайна - чл. 357 - чл. 360 НК</t>
    </r>
  </si>
  <si>
    <t>Изменени и допълнени от ВСС с Протокол № 49/01,10,2015 г.</t>
  </si>
  <si>
    <t>Изменени и допълнени от СК на ВСС с Протокол № 29/20.12.2016 г.</t>
  </si>
  <si>
    <t>Производство по закона за Европейската заповед за разследване</t>
  </si>
  <si>
    <t>2250</t>
  </si>
  <si>
    <t>От решените дела /кол.7/ ненаписани мотиви към присъдата с изтекъл 60-дневен срок</t>
  </si>
  <si>
    <t>Изменени и допълнени от СК на ВСС с Протокол № 38/04.12.2018 г.</t>
  </si>
  <si>
    <t>СПРАВКА IV</t>
  </si>
  <si>
    <t>Постановени присъди</t>
  </si>
  <si>
    <t>Постановени решения по НАХД</t>
  </si>
  <si>
    <t>Допълнени от СК на ВСС с Протокол № 41/10.12.2019 г.</t>
  </si>
  <si>
    <t>СЪДИЯ
/име, презиме, фамилия/</t>
  </si>
  <si>
    <t xml:space="preserve">1. За наказателни дела: НОХД, НЧХ и ЧНД </t>
  </si>
  <si>
    <t>2. За наказателни дела от административен характер</t>
  </si>
  <si>
    <r>
      <t>3-1</t>
    </r>
    <r>
      <rPr>
        <sz val="8"/>
        <rFont val="Arial"/>
        <family val="2"/>
        <charset val="204"/>
      </rPr>
      <t xml:space="preserve"> - ПОТВЪРДЕНИ, ОСТАВЕНИ в сила РЕШЕНИЕТО, ПРИСЪДАТА, ОПРЕДЕЛЕНИЕТО</t>
    </r>
  </si>
  <si>
    <r>
      <t xml:space="preserve">3-2 - </t>
    </r>
    <r>
      <rPr>
        <sz val="8"/>
        <rFont val="Arial"/>
        <family val="2"/>
        <charset val="204"/>
      </rPr>
      <t>ОТМЕНЕН И ВЪРНАТ ЗА НОВО РАЗГЛЕЖДАНЕ на ПЪРВОИНСТАНЦИОННИЯ СЪД, на ВЪЗЗИВНИЯ СЪД или ИЗПРАТЕН на ПРОКУРОРА; ОТМЕНЕН с ПОСТАНОВЯВАНЕ НА НОВА ПРИСЪДА</t>
    </r>
  </si>
  <si>
    <r>
      <t>3-2а</t>
    </r>
    <r>
      <rPr>
        <sz val="8"/>
        <rFont val="Arial"/>
        <family val="2"/>
        <charset val="204"/>
      </rPr>
      <t xml:space="preserve"> - ИЗЦЯЛО отменен и върнат за ново разглеждане на първоинстанционния съд;</t>
    </r>
  </si>
  <si>
    <r>
      <t>3-2б</t>
    </r>
    <r>
      <rPr>
        <sz val="8"/>
        <rFont val="Arial"/>
        <family val="2"/>
        <charset val="204"/>
      </rPr>
      <t xml:space="preserve"> - ИЗЦЯЛО отменен и върнат за ново разглеждане на въззивния съд;</t>
    </r>
  </si>
  <si>
    <r>
      <t>3-2в</t>
    </r>
    <r>
      <rPr>
        <sz val="8"/>
        <rFont val="Arial"/>
        <family val="2"/>
        <charset val="204"/>
      </rPr>
      <t xml:space="preserve"> - ОТЧАСТИ отменен и върнат за ново разглеждане на ПЪРВОИНСТАНЦИОННИЯ съд;</t>
    </r>
  </si>
  <si>
    <r>
      <t>3-2г</t>
    </r>
    <r>
      <rPr>
        <sz val="8"/>
        <rFont val="Arial"/>
        <family val="2"/>
        <charset val="204"/>
      </rPr>
      <t xml:space="preserve"> - ОТЧАСТИ отменен и върнат за ново разглеждане на въззивния съд;</t>
    </r>
  </si>
  <si>
    <r>
      <t>3-2д</t>
    </r>
    <r>
      <rPr>
        <sz val="8"/>
        <rFont val="Arial"/>
        <family val="2"/>
        <charset val="204"/>
      </rPr>
      <t xml:space="preserve"> - ИЗЦЯЛО отменен и изпратен на прокурора;</t>
    </r>
  </si>
  <si>
    <r>
      <t>3-2е</t>
    </r>
    <r>
      <rPr>
        <sz val="8"/>
        <rFont val="Arial"/>
        <family val="2"/>
        <charset val="204"/>
      </rPr>
      <t xml:space="preserve"> - ИЗЦЯЛО отменен акт с постановяване на нова присъда; изцяло отменен акт с оправдаване на подсъдим от ВКС;</t>
    </r>
  </si>
  <si>
    <r>
      <t>3-2ж</t>
    </r>
    <r>
      <rPr>
        <sz val="8"/>
        <rFont val="Arial"/>
        <family val="2"/>
        <charset val="204"/>
      </rPr>
      <t xml:space="preserve"> - ОТЧАСТИ отменен акт с постановяване на нова присъда; частично отменен акт с оправдаване на подсъдим от ВКС;</t>
    </r>
  </si>
  <si>
    <r>
      <t>3-2з</t>
    </r>
    <r>
      <rPr>
        <sz val="8"/>
        <rFont val="Arial"/>
        <family val="2"/>
        <charset val="204"/>
      </rPr>
      <t xml:space="preserve"> - ОТМЕНЕНА присъда и постановяване на административно наказание по чл. 336, ал. 1, т. 4 НПК;</t>
    </r>
  </si>
  <si>
    <r>
      <t>3-2и</t>
    </r>
    <r>
      <rPr>
        <sz val="8"/>
        <rFont val="Arial"/>
        <family val="2"/>
        <charset val="204"/>
      </rPr>
      <t xml:space="preserve"> - ОТМЕНЕН изцяло, с връщане на делото за ново разглеждане на въззивната инстанция за увеличение на наказанието;</t>
    </r>
  </si>
  <si>
    <r>
      <t>3-2к</t>
    </r>
    <r>
      <rPr>
        <sz val="8"/>
        <rFont val="Arial"/>
        <family val="2"/>
        <charset val="204"/>
      </rPr>
      <t xml:space="preserve"> - ОТМЕНЕН ОТЧАСТИ, с връщане на делото за ново разглеждане на въззивната инстанция за увеличение на наказанието</t>
    </r>
  </si>
  <si>
    <r>
      <t>3-3</t>
    </r>
    <r>
      <rPr>
        <sz val="8"/>
        <rFont val="Arial"/>
        <family val="2"/>
        <charset val="204"/>
      </rPr>
      <t xml:space="preserve"> - ОТМЕНЕНИ актове с ПРЕКРАТЯВАНЕ на НАКАЗАТЕЛНОТО ПРОИЗВОДСТВО, поради обективни причини:</t>
    </r>
  </si>
  <si>
    <r>
      <t>3-3а</t>
    </r>
    <r>
      <rPr>
        <sz val="8"/>
        <rFont val="Arial"/>
        <family val="2"/>
        <charset val="204"/>
      </rPr>
      <t xml:space="preserve"> - отменен на основание чл. 24, ал. 5 НПК</t>
    </r>
  </si>
  <si>
    <r>
      <t>3-3б</t>
    </r>
    <r>
      <rPr>
        <sz val="8"/>
        <rFont val="Arial"/>
        <family val="2"/>
        <charset val="204"/>
      </rPr>
      <t xml:space="preserve"> - отменен поради амнистия, давност, починал деец или изпадането му в продължително разстройство на здравето, настъпили след постановяване на присъдата; поради условията на чл. 24, ал. 1, т. 6, 7, 8, 8а и 10 НПК.</t>
    </r>
  </si>
  <si>
    <r>
      <t>3-4</t>
    </r>
    <r>
      <rPr>
        <sz val="8"/>
        <rFont val="Arial"/>
        <family val="2"/>
        <charset val="204"/>
      </rPr>
      <t xml:space="preserve"> - ИЗМЕНЕНИ актове в едната (наказателната и/или гражданско-осъдителната) част, ПОТВЪРДЕНИ в другата част:</t>
    </r>
  </si>
  <si>
    <r>
      <t>3-4а</t>
    </r>
    <r>
      <rPr>
        <sz val="8"/>
        <rFont val="Arial"/>
        <family val="2"/>
        <charset val="204"/>
      </rPr>
      <t xml:space="preserve"> - изменен в наказателната част по приложението на закона;</t>
    </r>
  </si>
  <si>
    <r>
      <t>3-4б</t>
    </r>
    <r>
      <rPr>
        <sz val="8"/>
        <rFont val="Arial"/>
        <family val="2"/>
        <charset val="204"/>
      </rPr>
      <t xml:space="preserve"> - изменен в наказателната част по отношение на наказанието и приложението на чл. 53 НК;</t>
    </r>
  </si>
  <si>
    <r>
      <t>3-4в</t>
    </r>
    <r>
      <rPr>
        <sz val="8"/>
        <rFont val="Arial"/>
        <family val="2"/>
        <charset val="204"/>
      </rPr>
      <t xml:space="preserve"> - изменен в гражданската част;</t>
    </r>
  </si>
  <si>
    <r>
      <t>3-4г</t>
    </r>
    <r>
      <rPr>
        <sz val="8"/>
        <rFont val="Arial"/>
        <family val="2"/>
        <charset val="204"/>
      </rPr>
      <t xml:space="preserve"> - изменен в наказателната и гражданската част едновременно;</t>
    </r>
  </si>
  <si>
    <r>
      <t>3-4д</t>
    </r>
    <r>
      <rPr>
        <sz val="8"/>
        <rFont val="Arial"/>
        <family val="2"/>
        <charset val="204"/>
      </rPr>
      <t xml:space="preserve"> - изменен относно режима на изтърпяване, веществените доказателства и разноските;</t>
    </r>
  </si>
  <si>
    <r>
      <t>3-4e</t>
    </r>
    <r>
      <rPr>
        <sz val="8"/>
        <rFont val="Arial"/>
        <family val="2"/>
        <charset val="204"/>
      </rPr>
      <t xml:space="preserve"> - изменен в наказателната част по приложението на закона и по отношение на наказанието;</t>
    </r>
  </si>
  <si>
    <r>
      <t>3-4ж</t>
    </r>
    <r>
      <rPr>
        <sz val="8"/>
        <rFont val="Arial"/>
        <family val="2"/>
        <charset val="204"/>
      </rPr>
      <t xml:space="preserve"> - изменен с налагане на административно наказание по чл. 78а НК, с увеличаване на административното наказание, с намаляване или отмяна на административното наказание.</t>
    </r>
  </si>
  <si>
    <r>
      <t>3-5</t>
    </r>
    <r>
      <rPr>
        <sz val="8"/>
        <rFont val="Arial"/>
        <family val="2"/>
        <charset val="204"/>
      </rPr>
      <t xml:space="preserve"> - ИЗМЕНЕНИ в едната (наказателната и/или гражданската) част, ПОТВЪРДЕНИ в другата част:</t>
    </r>
  </si>
  <si>
    <r>
      <t>3-5а</t>
    </r>
    <r>
      <rPr>
        <sz val="8"/>
        <rFont val="Arial"/>
        <family val="2"/>
        <charset val="204"/>
      </rPr>
      <t xml:space="preserve"> - изменен в наказателната част;</t>
    </r>
  </si>
  <si>
    <r>
      <t>3-5б</t>
    </r>
    <r>
      <rPr>
        <sz val="8"/>
        <rFont val="Arial"/>
        <family val="2"/>
        <charset val="204"/>
      </rPr>
      <t xml:space="preserve"> - изменен в гражданската част с определяне на различен размер на обезщетението по ЗЗД, без да са приети нови фактически положения;</t>
    </r>
  </si>
  <si>
    <r>
      <t>3-5в</t>
    </r>
    <r>
      <rPr>
        <sz val="8"/>
        <rFont val="Arial"/>
        <family val="2"/>
        <charset val="204"/>
      </rPr>
      <t xml:space="preserve"> - изменен в наказателната и гражданската част едновременно, в гражданската част с определяне на различен размер на обезщетението по ЗЗД, без да са приети нови фактически положения;</t>
    </r>
  </si>
  <si>
    <r>
      <t>3-5г</t>
    </r>
    <r>
      <rPr>
        <sz val="8"/>
        <rFont val="Arial"/>
        <family val="2"/>
        <charset val="204"/>
      </rPr>
      <t xml:space="preserve"> - изменен поради промени в законодателството, поради новоприето тълкувателно решение или обявяване на предходно тълкувателно решение за изгубило значението си, решение на СЕС, включително решение по преюдициално запитване;</t>
    </r>
  </si>
  <si>
    <r>
      <t>3-6</t>
    </r>
    <r>
      <rPr>
        <sz val="8"/>
        <rFont val="Arial"/>
        <family val="2"/>
        <charset val="204"/>
      </rPr>
      <t xml:space="preserve"> - ВЪЗОБНОВЕНИ ДЕЛА от Върховния касационен съд и апелативен съд:</t>
    </r>
  </si>
  <si>
    <r>
      <t>3-6а</t>
    </r>
    <r>
      <rPr>
        <sz val="8"/>
        <rFont val="Arial"/>
        <family val="2"/>
        <charset val="204"/>
      </rPr>
      <t xml:space="preserve"> - отменен акт и делото върнато за ново разглеждане на първоинстанционния съд;</t>
    </r>
  </si>
  <si>
    <r>
      <t>3-6б</t>
    </r>
    <r>
      <rPr>
        <sz val="8"/>
        <rFont val="Arial"/>
        <family val="2"/>
        <charset val="204"/>
      </rPr>
      <t xml:space="preserve"> - отменен акт и делото върнато за ново разглеждане на въззивния съд;</t>
    </r>
  </si>
  <si>
    <r>
      <t>3-6в</t>
    </r>
    <r>
      <rPr>
        <sz val="8"/>
        <rFont val="Arial"/>
        <family val="2"/>
        <charset val="204"/>
      </rPr>
      <t xml:space="preserve"> - отменен акт с прекратяване на наказателното производство или постановяване на оправдателна присъда;</t>
    </r>
  </si>
  <si>
    <r>
      <t>3-6г</t>
    </r>
    <r>
      <rPr>
        <sz val="8"/>
        <rFont val="Arial"/>
        <family val="2"/>
        <charset val="204"/>
      </rPr>
      <t xml:space="preserve"> - отменен частично;</t>
    </r>
  </si>
  <si>
    <r>
      <t>3-6д</t>
    </r>
    <r>
      <rPr>
        <sz val="8"/>
        <rFont val="Arial"/>
        <family val="2"/>
        <charset val="204"/>
      </rPr>
      <t xml:space="preserve"> - изменен;</t>
    </r>
  </si>
  <si>
    <r>
      <t>3-6е</t>
    </r>
    <r>
      <rPr>
        <sz val="8"/>
        <rFont val="Arial"/>
        <family val="2"/>
        <charset val="204"/>
      </rPr>
      <t xml:space="preserve"> - оставено без уважение искане за възобновяване.</t>
    </r>
  </si>
  <si>
    <r>
      <t>3-6ж</t>
    </r>
    <r>
      <rPr>
        <sz val="8"/>
        <rFont val="Arial"/>
        <family val="2"/>
        <charset val="204"/>
      </rPr>
      <t xml:space="preserve"> - отменен акт и делото върнато за ново разглеждане поради приложение на чл. 423, ал. 1 НПК или чл. 422, ал. 1, т. 4 НПК;</t>
    </r>
  </si>
  <si>
    <r>
      <t>3-6з</t>
    </r>
    <r>
      <rPr>
        <sz val="8"/>
        <rFont val="Arial"/>
        <family val="2"/>
        <charset val="204"/>
      </rPr>
      <t xml:space="preserve"> - отменен акт с признаване на подсъдимия за невинен и налагане на административно наказание по чл. 425, ал. 1, т. 3 НПК.</t>
    </r>
  </si>
  <si>
    <r>
      <t>3-7</t>
    </r>
    <r>
      <rPr>
        <sz val="8"/>
        <rFont val="Arial"/>
        <family val="2"/>
        <charset val="204"/>
      </rPr>
      <t xml:space="preserve"> - ИЗМЕНЕНИ и ОТМЕНЕНИ</t>
    </r>
  </si>
  <si>
    <r>
      <t>3-7а</t>
    </r>
    <r>
      <rPr>
        <sz val="8"/>
        <rFont val="Arial"/>
        <family val="2"/>
        <charset val="204"/>
      </rPr>
      <t xml:space="preserve"> - отменен с постановяване на различен резултат;</t>
    </r>
  </si>
  <si>
    <r>
      <t>3-7б</t>
    </r>
    <r>
      <rPr>
        <sz val="8"/>
        <rFont val="Arial"/>
        <family val="2"/>
        <charset val="204"/>
      </rPr>
      <t xml:space="preserve"> - отменен акт и делото върнато за продължаване на съдопроизводствените действия;</t>
    </r>
  </si>
  <si>
    <r>
      <t>3-7в</t>
    </r>
    <r>
      <rPr>
        <sz val="8"/>
        <rFont val="Arial"/>
        <family val="2"/>
        <charset val="204"/>
      </rPr>
      <t xml:space="preserve"> - изменен акт;</t>
    </r>
  </si>
  <si>
    <r>
      <t>3-8</t>
    </r>
    <r>
      <rPr>
        <sz val="8"/>
        <rFont val="Arial"/>
        <family val="2"/>
        <charset val="204"/>
      </rPr>
      <t xml:space="preserve"> - ОТМЕНЕНИ и ВЪРНАТИ за НОВО РАЗГЛЕЖДАНЕ НА ПЪРВОИНСТАНЦИОННИЯ СЪД или ВЪРНАТИ на ПРОКУРОРА, ОТМЕНЕНИ с ПОСТАНОВЯВАНЕ НА НОВ АКТ</t>
    </r>
  </si>
  <si>
    <r>
      <t>3-8а</t>
    </r>
    <r>
      <rPr>
        <sz val="8"/>
        <rFont val="Arial"/>
        <family val="2"/>
        <charset val="204"/>
      </rPr>
      <t xml:space="preserve"> - отменен акт и делото е върнато за ново разглеждане на първоинстанционния съд;</t>
    </r>
  </si>
  <si>
    <r>
      <t>3-8б</t>
    </r>
    <r>
      <rPr>
        <sz val="8"/>
        <rFont val="Arial"/>
        <family val="2"/>
        <charset val="204"/>
      </rPr>
      <t xml:space="preserve"> - отменен акт на първоинстанционния съд и върнат на прокурора със задължителни указания относно прилагане на закона;</t>
    </r>
  </si>
  <si>
    <r>
      <t>3-8в</t>
    </r>
    <r>
      <rPr>
        <sz val="8"/>
        <rFont val="Arial"/>
        <family val="2"/>
        <charset val="204"/>
      </rPr>
      <t xml:space="preserve"> - отменен, с постановяване на нов акт /когато се потвърждава окончателно постановлението на прокурора/ или изменен относно основанието за прекратяване;</t>
    </r>
  </si>
  <si>
    <r>
      <t>3-8г</t>
    </r>
    <r>
      <rPr>
        <sz val="8"/>
        <rFont val="Arial"/>
        <family val="2"/>
        <charset val="204"/>
      </rPr>
      <t xml:space="preserve"> - отменен акт на първоинстанционния съд и оставена без разглеждане жалбата по същество</t>
    </r>
  </si>
  <si>
    <t>2. ИНДЕКСИ ЗА АДМИНИСТРАТИВНО-НАКАЗАТЕЛНИ ДЕЛА</t>
  </si>
  <si>
    <r>
      <t>3-9</t>
    </r>
    <r>
      <rPr>
        <sz val="8"/>
        <rFont val="Arial"/>
        <family val="2"/>
        <charset val="204"/>
      </rPr>
      <t xml:space="preserve"> - ОСТАВЕН В СИЛА съдебен акт по АНД</t>
    </r>
  </si>
  <si>
    <r>
      <t>3-10</t>
    </r>
    <r>
      <rPr>
        <sz val="8"/>
        <rFont val="Arial"/>
        <family val="2"/>
        <charset val="204"/>
      </rPr>
      <t xml:space="preserve"> - ОТМЕНЕН съдебен акт по АНД</t>
    </r>
  </si>
  <si>
    <r>
      <t>3-10а</t>
    </r>
    <r>
      <rPr>
        <sz val="8"/>
        <rFont val="Arial"/>
        <family val="2"/>
        <charset val="204"/>
      </rPr>
      <t xml:space="preserve"> - отменен съдебен акт и постановен друг по същество;</t>
    </r>
  </si>
  <si>
    <r>
      <t>3-10б</t>
    </r>
    <r>
      <rPr>
        <sz val="8"/>
        <rFont val="Arial"/>
        <family val="2"/>
        <charset val="204"/>
      </rPr>
      <t xml:space="preserve"> - отменен съдебен акт и делото е върнато за ново разглеждане;</t>
    </r>
  </si>
  <si>
    <r>
      <t>3-11</t>
    </r>
    <r>
      <rPr>
        <sz val="8"/>
        <rFont val="Arial"/>
        <family val="2"/>
        <charset val="204"/>
      </rPr>
      <t xml:space="preserve"> - ИЗМЕНЕНО РЕШЕНИЕ по АНД</t>
    </r>
  </si>
  <si>
    <r>
      <t>3-11а</t>
    </r>
    <r>
      <rPr>
        <sz val="8"/>
        <rFont val="Arial"/>
        <family val="2"/>
        <charset val="204"/>
      </rPr>
      <t xml:space="preserve"> - отменено решение в една част и оставено в сила в другата част;</t>
    </r>
  </si>
  <si>
    <r>
      <t>3-11б</t>
    </r>
    <r>
      <rPr>
        <sz val="8"/>
        <rFont val="Arial"/>
        <family val="2"/>
        <charset val="204"/>
      </rPr>
      <t xml:space="preserve"> - изменено решение само по отношение на санкцията, отнемането на средството или предмета на нарушението и оставено в сила в останалата част;</t>
    </r>
  </si>
  <si>
    <r>
      <t>3-11в</t>
    </r>
    <r>
      <rPr>
        <sz val="8"/>
        <rFont val="Arial"/>
        <family val="2"/>
        <charset val="204"/>
      </rPr>
      <t xml:space="preserve"> - изменено решение чрез прилагане на закон за същото, еднакво или по-леко наказуемо нарушение;</t>
    </r>
  </si>
  <si>
    <r>
      <t>3-11г</t>
    </r>
    <r>
      <rPr>
        <sz val="8"/>
        <rFont val="Arial"/>
        <family val="2"/>
        <charset val="204"/>
      </rPr>
      <t xml:space="preserve"> - отменено решение в една част и изменено в другата част;</t>
    </r>
  </si>
  <si>
    <r>
      <t>3-11д</t>
    </r>
    <r>
      <rPr>
        <sz val="8"/>
        <rFont val="Arial"/>
        <family val="2"/>
        <charset val="204"/>
      </rPr>
      <t xml:space="preserve"> - изменен съдебен акт само в частта за разноските;</t>
    </r>
  </si>
  <si>
    <r>
      <t>3-11е</t>
    </r>
    <r>
      <rPr>
        <sz val="8"/>
        <rFont val="Arial"/>
        <family val="2"/>
        <charset val="204"/>
      </rPr>
      <t xml:space="preserve"> - изменено решение в частта за разпореждането с веществените доказателства;</t>
    </r>
  </si>
  <si>
    <r>
      <t>3-12</t>
    </r>
    <r>
      <rPr>
        <sz val="8"/>
        <rFont val="Arial"/>
        <family val="2"/>
        <charset val="204"/>
      </rPr>
      <t xml:space="preserve"> - ОТМЕНЕНИ АДМИНИСТРАТИВНО НАКАЗАТЕЛНИ ДЕЛА, ПОРАДИ ОБЕКТИВНИ ПРИЧИНИ:</t>
    </r>
  </si>
  <si>
    <r>
      <t>3-12а</t>
    </r>
    <r>
      <rPr>
        <sz val="8"/>
        <rFont val="Arial"/>
        <family val="2"/>
        <charset val="204"/>
      </rPr>
      <t xml:space="preserve"> - отменени решения по АНД поради изтекъл правнорелевантен срок, прилагане на настъпил междувременно по - благоприятен закон, смърт на нарушителя или изпадането му в продължително разстройство на здравето, настъпили след постановяване на решението, прекратяване на юридическо лице.</t>
    </r>
  </si>
  <si>
    <r>
      <t>3-12б</t>
    </r>
    <r>
      <rPr>
        <sz val="8"/>
        <rFont val="Arial"/>
        <family val="2"/>
        <charset val="204"/>
      </rPr>
      <t xml:space="preserve"> - отменени решения по АНД поради условията на чл. 24, ал. 1, т. 6 НПК.</t>
    </r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</si>
  <si>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</si>
  <si>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</si>
  <si>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</si>
  <si>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</si>
  <si>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</si>
  <si>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</si>
  <si>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</si>
  <si>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</si>
  <si>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</si>
  <si>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</si>
  <si>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</si>
  <si>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</si>
  <si>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</si>
  <si>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</si>
  <si>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</si>
  <si>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</si>
  <si>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</si>
  <si>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</si>
  <si>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</si>
  <si>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</si>
  <si>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</si>
  <si>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</si>
  <si>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</si>
  <si>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</si>
  <si>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</si>
  <si>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</si>
  <si>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</si>
  <si>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</si>
  <si>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</si>
  <si>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</si>
  <si>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</si>
  <si>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</si>
  <si>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</si>
  <si>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</si>
  <si>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</si>
  <si>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</si>
  <si>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</si>
  <si>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</si>
  <si>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</si>
  <si>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</si>
  <si>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</si>
  <si>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</si>
  <si>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</si>
  <si>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</si>
  <si>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</si>
  <si>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</si>
  <si>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</si>
  <si>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</si>
  <si>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</si>
  <si>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</si>
  <si>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>Изменени и допълнени с решение по протокол № 20/17.05.2022 г. на СК на ВСС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</si>
</sst>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6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0"/>
      <name val="Arial Narrow"/>
      <family val="2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b/>
      <sz val="12"/>
      <name val="Arial Narrow"/>
      <family val="2"/>
    </font>
    <font>
      <sz val="9"/>
      <name val="Arial"/>
      <family val="2"/>
      <charset val="204"/>
    </font>
    <font>
      <b/>
      <sz val="14"/>
      <name val="Arial Narrow"/>
      <family val="2"/>
    </font>
    <font>
      <b/>
      <sz val="12"/>
      <color indexed="2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i/>
      <sz val="12"/>
      <name val="Arial"/>
      <family val="2"/>
      <charset val="204"/>
    </font>
    <font>
      <b/>
      <i/>
      <sz val="12"/>
      <name val="Arial"/>
      <family val="2"/>
    </font>
    <font>
      <b/>
      <sz val="8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1"/>
      <color indexed="2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u/>
      <sz val="10"/>
      <color theme="0"/>
      <name val="Arial"/>
      <family val="2"/>
      <charset val="204"/>
    </font>
    <font>
      <sz val="7"/>
      <color rgb="FFFFC000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2"/>
      <name val="Arial Narrow"/>
      <family val="2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 Narrow"/>
      <family val="2"/>
      <charset val="204"/>
    </font>
    <font>
      <b/>
      <i/>
      <sz val="12"/>
      <name val="Arial Narrow"/>
      <family val="2"/>
      <charset val="204"/>
    </font>
    <font>
      <b/>
      <i/>
      <sz val="11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1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06">
    <xf numFmtId="0" fontId="0" fillId="0" borderId="0" xfId="0"/>
    <xf numFmtId="0" fontId="9" fillId="0" borderId="0" xfId="0" applyFont="1" applyProtection="1">
      <protection locked="0"/>
    </xf>
    <xf numFmtId="0" fontId="4" fillId="0" borderId="0" xfId="0" applyFont="1" applyFill="1" applyBorder="1" applyProtection="1"/>
    <xf numFmtId="0" fontId="9" fillId="0" borderId="0" xfId="0" applyFont="1" applyProtection="1"/>
    <xf numFmtId="0" fontId="8" fillId="0" borderId="0" xfId="0" applyFont="1" applyProtection="1"/>
    <xf numFmtId="0" fontId="13" fillId="0" borderId="0" xfId="0" applyFont="1" applyProtection="1">
      <protection locked="0"/>
    </xf>
    <xf numFmtId="0" fontId="12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Border="1" applyAlignment="1" applyProtection="1">
      <alignment wrapText="1"/>
    </xf>
    <xf numFmtId="0" fontId="10" fillId="0" borderId="0" xfId="0" applyFont="1" applyBorder="1" applyProtection="1"/>
    <xf numFmtId="1" fontId="8" fillId="0" borderId="0" xfId="0" applyNumberFormat="1" applyFont="1" applyFill="1" applyBorder="1" applyProtection="1">
      <protection locked="0"/>
    </xf>
    <xf numFmtId="0" fontId="10" fillId="0" borderId="0" xfId="0" applyFont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vertical="top" wrapText="1"/>
    </xf>
    <xf numFmtId="0" fontId="0" fillId="3" borderId="0" xfId="0" applyFill="1"/>
    <xf numFmtId="0" fontId="20" fillId="4" borderId="19" xfId="0" applyFont="1" applyFill="1" applyBorder="1"/>
    <xf numFmtId="0" fontId="20" fillId="4" borderId="0" xfId="0" applyFont="1" applyFill="1" applyBorder="1"/>
    <xf numFmtId="0" fontId="23" fillId="4" borderId="0" xfId="1" applyFont="1" applyFill="1" applyBorder="1" applyAlignment="1" applyProtection="1"/>
    <xf numFmtId="164" fontId="21" fillId="4" borderId="0" xfId="0" applyNumberFormat="1" applyFont="1" applyFill="1" applyBorder="1" applyAlignment="1">
      <alignment horizontal="right"/>
    </xf>
    <xf numFmtId="0" fontId="24" fillId="4" borderId="0" xfId="0" applyFont="1" applyFill="1" applyBorder="1"/>
    <xf numFmtId="0" fontId="26" fillId="4" borderId="0" xfId="0" applyFont="1" applyFill="1" applyBorder="1"/>
    <xf numFmtId="0" fontId="26" fillId="4" borderId="20" xfId="0" applyFont="1" applyFill="1" applyBorder="1"/>
    <xf numFmtId="0" fontId="20" fillId="4" borderId="27" xfId="0" applyFont="1" applyFill="1" applyBorder="1"/>
    <xf numFmtId="0" fontId="20" fillId="4" borderId="28" xfId="0" applyFont="1" applyFill="1" applyBorder="1"/>
    <xf numFmtId="0" fontId="25" fillId="4" borderId="28" xfId="0" applyFont="1" applyFill="1" applyBorder="1"/>
    <xf numFmtId="0" fontId="20" fillId="4" borderId="29" xfId="0" applyFont="1" applyFill="1" applyBorder="1"/>
    <xf numFmtId="0" fontId="16" fillId="2" borderId="0" xfId="0" applyFont="1" applyFill="1" applyAlignment="1" applyProtection="1">
      <protection locked="0"/>
    </xf>
    <xf numFmtId="0" fontId="16" fillId="5" borderId="0" xfId="0" applyFont="1" applyFill="1" applyAlignment="1" applyProtection="1"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protection locked="0"/>
    </xf>
    <xf numFmtId="0" fontId="10" fillId="0" borderId="0" xfId="0" applyFont="1" applyBorder="1" applyAlignment="1" applyProtection="1">
      <alignment vertical="distributed"/>
    </xf>
    <xf numFmtId="0" fontId="10" fillId="0" borderId="0" xfId="0" applyFont="1" applyBorder="1" applyAlignment="1" applyProtection="1">
      <alignment vertical="justify"/>
    </xf>
    <xf numFmtId="0" fontId="28" fillId="6" borderId="0" xfId="0" applyFont="1" applyFill="1" applyAlignment="1" applyProtection="1">
      <alignment vertical="center"/>
      <protection locked="0"/>
    </xf>
    <xf numFmtId="0" fontId="28" fillId="7" borderId="0" xfId="0" applyFont="1" applyFill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center" vertical="center" wrapText="1"/>
    </xf>
    <xf numFmtId="9" fontId="5" fillId="8" borderId="14" xfId="2" applyFont="1" applyFill="1" applyBorder="1" applyAlignment="1" applyProtection="1">
      <alignment horizontal="center" vertical="center" wrapText="1"/>
    </xf>
    <xf numFmtId="0" fontId="5" fillId="8" borderId="59" xfId="0" applyFont="1" applyFill="1" applyBorder="1" applyAlignment="1" applyProtection="1">
      <alignment horizontal="center" vertical="center" wrapText="1"/>
      <protection locked="0"/>
    </xf>
    <xf numFmtId="0" fontId="5" fillId="8" borderId="14" xfId="0" applyFont="1" applyFill="1" applyBorder="1" applyAlignment="1" applyProtection="1">
      <alignment horizontal="center" vertical="center" wrapText="1"/>
      <protection locked="0"/>
    </xf>
    <xf numFmtId="0" fontId="5" fillId="8" borderId="60" xfId="0" applyFont="1" applyFill="1" applyBorder="1" applyAlignment="1" applyProtection="1">
      <alignment horizontal="center" vertical="center" wrapText="1"/>
    </xf>
    <xf numFmtId="0" fontId="5" fillId="8" borderId="53" xfId="0" applyFont="1" applyFill="1" applyBorder="1" applyAlignment="1" applyProtection="1">
      <alignment horizontal="center" vertical="center" wrapText="1"/>
      <protection locked="0"/>
    </xf>
    <xf numFmtId="0" fontId="5" fillId="8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10" xfId="0" applyFont="1" applyFill="1" applyBorder="1" applyAlignment="1" applyProtection="1">
      <alignment horizontal="center" vertical="center" wrapText="1"/>
    </xf>
    <xf numFmtId="9" fontId="5" fillId="8" borderId="9" xfId="2" applyFont="1" applyFill="1" applyBorder="1" applyAlignment="1" applyProtection="1">
      <alignment horizontal="center" vertical="center" wrapText="1"/>
    </xf>
    <xf numFmtId="0" fontId="5" fillId="8" borderId="63" xfId="0" applyFont="1" applyFill="1" applyBorder="1" applyAlignment="1" applyProtection="1">
      <alignment horizontal="center" vertical="center" wrapText="1"/>
      <protection locked="0"/>
    </xf>
    <xf numFmtId="0" fontId="5" fillId="8" borderId="9" xfId="0" applyFont="1" applyFill="1" applyBorder="1" applyAlignment="1" applyProtection="1">
      <alignment horizontal="center" vertical="center" wrapText="1"/>
      <protection locked="0"/>
    </xf>
    <xf numFmtId="0" fontId="5" fillId="8" borderId="61" xfId="0" applyFont="1" applyFill="1" applyBorder="1" applyAlignment="1" applyProtection="1">
      <alignment horizontal="center" vertical="center" wrapText="1"/>
    </xf>
    <xf numFmtId="0" fontId="5" fillId="8" borderId="64" xfId="0" applyFont="1" applyFill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8" borderId="42" xfId="0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0" fontId="5" fillId="8" borderId="42" xfId="0" applyFont="1" applyFill="1" applyBorder="1" applyAlignment="1" applyProtection="1">
      <alignment horizontal="center" vertical="center" wrapText="1"/>
    </xf>
    <xf numFmtId="9" fontId="5" fillId="8" borderId="69" xfId="2" applyFont="1" applyFill="1" applyBorder="1" applyAlignment="1" applyProtection="1">
      <alignment horizontal="center" vertical="center" wrapText="1"/>
    </xf>
    <xf numFmtId="0" fontId="5" fillId="8" borderId="40" xfId="0" applyFont="1" applyFill="1" applyBorder="1" applyAlignment="1" applyProtection="1">
      <alignment horizontal="center" vertical="center" wrapText="1"/>
      <protection locked="0"/>
    </xf>
    <xf numFmtId="0" fontId="5" fillId="8" borderId="69" xfId="0" applyFont="1" applyFill="1" applyBorder="1" applyAlignment="1" applyProtection="1">
      <alignment horizontal="center" vertical="center" wrapText="1"/>
      <protection locked="0"/>
    </xf>
    <xf numFmtId="0" fontId="5" fillId="8" borderId="58" xfId="0" applyFont="1" applyFill="1" applyBorder="1" applyAlignment="1" applyProtection="1">
      <alignment horizontal="center" vertical="center" wrapText="1"/>
    </xf>
    <xf numFmtId="0" fontId="5" fillId="8" borderId="70" xfId="0" applyFont="1" applyFill="1" applyBorder="1" applyAlignment="1" applyProtection="1">
      <alignment horizontal="center" vertical="center" wrapText="1"/>
      <protection locked="0"/>
    </xf>
    <xf numFmtId="0" fontId="0" fillId="8" borderId="64" xfId="0" applyFill="1" applyBorder="1" applyAlignment="1" applyProtection="1">
      <alignment horizontal="center" vertical="center" wrapText="1"/>
      <protection locked="0"/>
    </xf>
    <xf numFmtId="0" fontId="5" fillId="8" borderId="15" xfId="0" applyFont="1" applyFill="1" applyBorder="1" applyAlignment="1" applyProtection="1">
      <alignment horizontal="center" vertical="center" wrapText="1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5" fillId="8" borderId="69" xfId="0" applyFont="1" applyFill="1" applyBorder="1" applyAlignment="1" applyProtection="1">
      <alignment horizontal="center" vertical="center" wrapText="1"/>
    </xf>
    <xf numFmtId="0" fontId="5" fillId="8" borderId="40" xfId="0" applyFont="1" applyFill="1" applyBorder="1" applyAlignment="1" applyProtection="1">
      <alignment horizontal="center" vertical="center" wrapText="1"/>
    </xf>
    <xf numFmtId="0" fontId="5" fillId="8" borderId="43" xfId="0" applyFont="1" applyFill="1" applyBorder="1" applyAlignment="1" applyProtection="1">
      <alignment horizontal="center" vertical="center" wrapText="1"/>
    </xf>
    <xf numFmtId="0" fontId="5" fillId="8" borderId="41" xfId="0" applyFont="1" applyFill="1" applyBorder="1" applyAlignment="1" applyProtection="1">
      <alignment horizontal="center" vertical="center" wrapText="1"/>
    </xf>
    <xf numFmtId="0" fontId="5" fillId="8" borderId="9" xfId="0" applyFont="1" applyFill="1" applyBorder="1" applyAlignment="1" applyProtection="1">
      <alignment horizontal="center" vertical="center" wrapText="1"/>
    </xf>
    <xf numFmtId="0" fontId="5" fillId="8" borderId="63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72" xfId="0" applyFont="1" applyFill="1" applyBorder="1" applyAlignment="1" applyProtection="1">
      <alignment horizontal="center" vertical="center" wrapText="1"/>
    </xf>
    <xf numFmtId="0" fontId="5" fillId="8" borderId="17" xfId="0" applyFont="1" applyFill="1" applyBorder="1" applyAlignment="1" applyProtection="1">
      <alignment horizontal="center" vertical="center" wrapText="1"/>
    </xf>
    <xf numFmtId="0" fontId="5" fillId="8" borderId="67" xfId="0" applyFont="1" applyFill="1" applyBorder="1" applyAlignment="1" applyProtection="1">
      <alignment horizontal="center" vertical="center" wrapText="1"/>
    </xf>
    <xf numFmtId="0" fontId="5" fillId="8" borderId="16" xfId="0" applyFont="1" applyFill="1" applyBorder="1" applyAlignment="1" applyProtection="1">
      <alignment horizontal="center" vertical="center" wrapText="1"/>
    </xf>
    <xf numFmtId="9" fontId="5" fillId="8" borderId="17" xfId="2" applyFont="1" applyFill="1" applyBorder="1" applyAlignment="1" applyProtection="1">
      <alignment horizontal="center" vertical="center" wrapText="1"/>
    </xf>
    <xf numFmtId="0" fontId="5" fillId="8" borderId="73" xfId="0" applyFont="1" applyFill="1" applyBorder="1" applyAlignment="1" applyProtection="1">
      <alignment horizontal="center" vertical="center" wrapText="1"/>
    </xf>
    <xf numFmtId="0" fontId="5" fillId="8" borderId="6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1" fillId="0" borderId="0" xfId="1" applyFont="1" applyAlignment="1" applyProtection="1">
      <protection locked="0"/>
    </xf>
    <xf numFmtId="0" fontId="12" fillId="0" borderId="0" xfId="0" applyFont="1"/>
    <xf numFmtId="0" fontId="12" fillId="0" borderId="0" xfId="0" applyFont="1" applyAlignment="1"/>
    <xf numFmtId="0" fontId="9" fillId="0" borderId="1" xfId="0" applyFont="1" applyBorder="1" applyAlignment="1" applyProtection="1">
      <alignment vertical="center" wrapText="1"/>
    </xf>
    <xf numFmtId="0" fontId="9" fillId="3" borderId="10" xfId="0" applyFont="1" applyFill="1" applyBorder="1" applyAlignment="1" applyProtection="1">
      <alignment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9" fillId="3" borderId="72" xfId="0" applyFont="1" applyFill="1" applyBorder="1" applyAlignment="1" applyProtection="1">
      <alignment vertical="center" wrapText="1"/>
    </xf>
    <xf numFmtId="0" fontId="9" fillId="3" borderId="9" xfId="0" applyFont="1" applyFill="1" applyBorder="1" applyAlignment="1" applyProtection="1">
      <alignment vertical="center" wrapText="1"/>
    </xf>
    <xf numFmtId="0" fontId="0" fillId="0" borderId="61" xfId="0" applyBorder="1"/>
    <xf numFmtId="0" fontId="0" fillId="0" borderId="1" xfId="0" applyBorder="1"/>
    <xf numFmtId="0" fontId="0" fillId="3" borderId="1" xfId="0" applyFill="1" applyBorder="1"/>
    <xf numFmtId="0" fontId="0" fillId="3" borderId="9" xfId="0" applyFill="1" applyBorder="1"/>
    <xf numFmtId="0" fontId="0" fillId="0" borderId="65" xfId="0" applyBorder="1"/>
    <xf numFmtId="0" fontId="9" fillId="3" borderId="15" xfId="0" applyFont="1" applyFill="1" applyBorder="1" applyAlignment="1" applyProtection="1">
      <alignment vertical="center" wrapText="1"/>
    </xf>
    <xf numFmtId="0" fontId="0" fillId="0" borderId="16" xfId="0" applyBorder="1"/>
    <xf numFmtId="0" fontId="9" fillId="3" borderId="73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Alignment="1" applyProtection="1"/>
    <xf numFmtId="0" fontId="6" fillId="0" borderId="0" xfId="0" applyFont="1" applyAlignment="1" applyProtection="1"/>
    <xf numFmtId="0" fontId="14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alignment horizontal="right"/>
    </xf>
    <xf numFmtId="0" fontId="7" fillId="0" borderId="0" xfId="0" applyFont="1" applyAlignment="1" applyProtection="1"/>
    <xf numFmtId="0" fontId="0" fillId="0" borderId="61" xfId="0" applyBorder="1" applyAlignment="1">
      <alignment vertical="center" wrapText="1"/>
    </xf>
    <xf numFmtId="0" fontId="0" fillId="0" borderId="9" xfId="0" applyBorder="1"/>
    <xf numFmtId="0" fontId="0" fillId="0" borderId="17" xfId="0" applyBorder="1"/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32" fillId="4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33" fillId="4" borderId="0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34" fillId="4" borderId="0" xfId="0" applyFont="1" applyFill="1" applyBorder="1"/>
    <xf numFmtId="0" fontId="27" fillId="4" borderId="0" xfId="0" applyFont="1" applyFill="1" applyBorder="1"/>
    <xf numFmtId="0" fontId="5" fillId="0" borderId="7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9" xfId="0" applyFont="1" applyBorder="1" applyAlignment="1" applyProtection="1">
      <alignment horizontal="center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1" borderId="67" xfId="0" applyFont="1" applyFill="1" applyBorder="1" applyAlignment="1" applyProtection="1">
      <alignment horizontal="center" vertical="center" wrapText="1"/>
      <protection locked="0"/>
    </xf>
    <xf numFmtId="0" fontId="5" fillId="11" borderId="3" xfId="0" applyFont="1" applyFill="1" applyBorder="1" applyAlignment="1" applyProtection="1">
      <alignment horizontal="center" vertical="center" wrapText="1"/>
      <protection locked="0"/>
    </xf>
    <xf numFmtId="0" fontId="5" fillId="11" borderId="15" xfId="0" applyFont="1" applyFill="1" applyBorder="1" applyAlignment="1" applyProtection="1">
      <alignment horizontal="center" vertical="center" wrapText="1"/>
      <protection locked="0"/>
    </xf>
    <xf numFmtId="0" fontId="5" fillId="11" borderId="17" xfId="0" applyFont="1" applyFill="1" applyBorder="1" applyAlignment="1" applyProtection="1">
      <alignment horizontal="center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5" fillId="11" borderId="6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3" borderId="6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0" fillId="0" borderId="62" xfId="0" applyBorder="1"/>
    <xf numFmtId="0" fontId="0" fillId="0" borderId="66" xfId="0" applyBorder="1"/>
    <xf numFmtId="0" fontId="2" fillId="0" borderId="0" xfId="0" applyFont="1" applyProtection="1">
      <protection locked="0"/>
    </xf>
    <xf numFmtId="0" fontId="5" fillId="12" borderId="40" xfId="0" applyFont="1" applyFill="1" applyBorder="1" applyAlignment="1" applyProtection="1">
      <alignment horizontal="center" vertical="center" wrapText="1"/>
      <protection locked="0"/>
    </xf>
    <xf numFmtId="0" fontId="5" fillId="12" borderId="63" xfId="0" applyFont="1" applyFill="1" applyBorder="1" applyAlignment="1" applyProtection="1">
      <alignment horizontal="center" vertical="center" wrapText="1"/>
      <protection locked="0"/>
    </xf>
    <xf numFmtId="1" fontId="5" fillId="11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8" borderId="59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1" fontId="5" fillId="8" borderId="67" xfId="0" applyNumberFormat="1" applyFont="1" applyFill="1" applyBorder="1" applyAlignment="1" applyProtection="1">
      <alignment horizontal="center" vertical="center" wrapText="1"/>
    </xf>
    <xf numFmtId="0" fontId="46" fillId="3" borderId="0" xfId="0" applyFont="1" applyFill="1" applyAlignment="1">
      <alignment wrapText="1"/>
    </xf>
    <xf numFmtId="1" fontId="5" fillId="8" borderId="65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/>
      <protection locked="0"/>
    </xf>
    <xf numFmtId="0" fontId="5" fillId="14" borderId="16" xfId="0" applyFont="1" applyFill="1" applyBorder="1" applyAlignment="1" applyProtection="1">
      <alignment horizontal="center" vertical="center" wrapText="1"/>
      <protection locked="0"/>
    </xf>
    <xf numFmtId="0" fontId="5" fillId="14" borderId="17" xfId="0" applyFont="1" applyFill="1" applyBorder="1" applyAlignment="1" applyProtection="1">
      <alignment horizontal="center" vertical="center" wrapText="1"/>
      <protection locked="0"/>
    </xf>
    <xf numFmtId="0" fontId="5" fillId="14" borderId="67" xfId="0" applyFont="1" applyFill="1" applyBorder="1" applyAlignment="1" applyProtection="1">
      <alignment horizontal="center" vertical="center" wrapText="1"/>
      <protection locked="0"/>
    </xf>
    <xf numFmtId="0" fontId="5" fillId="14" borderId="7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5" fillId="0" borderId="0" xfId="0" applyFont="1" applyFill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center" vertical="center" wrapText="1"/>
    </xf>
    <xf numFmtId="0" fontId="5" fillId="4" borderId="33" xfId="0" applyFont="1" applyFill="1" applyBorder="1" applyAlignment="1" applyProtection="1">
      <alignment horizontal="center" vertical="center" wrapText="1"/>
    </xf>
    <xf numFmtId="0" fontId="5" fillId="4" borderId="37" xfId="0" applyFont="1" applyFill="1" applyBorder="1" applyAlignment="1" applyProtection="1">
      <alignment horizontal="center" vertical="center" wrapText="1"/>
    </xf>
    <xf numFmtId="0" fontId="5" fillId="4" borderId="44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4" borderId="49" xfId="0" applyFont="1" applyFill="1" applyBorder="1" applyAlignment="1" applyProtection="1">
      <alignment horizontal="center" vertical="center" wrapText="1"/>
    </xf>
    <xf numFmtId="0" fontId="5" fillId="4" borderId="52" xfId="0" applyFont="1" applyFill="1" applyBorder="1" applyAlignment="1" applyProtection="1">
      <alignment horizontal="center" vertical="center" wrapText="1"/>
    </xf>
    <xf numFmtId="0" fontId="5" fillId="4" borderId="54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73" xfId="0" applyFont="1" applyFill="1" applyBorder="1" applyAlignment="1" applyProtection="1">
      <alignment horizontal="center" vertical="center" wrapText="1"/>
    </xf>
    <xf numFmtId="0" fontId="5" fillId="12" borderId="65" xfId="0" applyFont="1" applyFill="1" applyBorder="1" applyAlignment="1" applyProtection="1">
      <alignment horizontal="center" vertical="center" wrapText="1"/>
    </xf>
    <xf numFmtId="0" fontId="5" fillId="4" borderId="46" xfId="0" applyFont="1" applyFill="1" applyBorder="1" applyAlignment="1" applyProtection="1">
      <alignment horizontal="center" vertical="center" wrapText="1"/>
    </xf>
    <xf numFmtId="0" fontId="5" fillId="8" borderId="11" xfId="0" applyFont="1" applyFill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70" xfId="0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</xf>
    <xf numFmtId="0" fontId="5" fillId="0" borderId="64" xfId="0" applyFont="1" applyBorder="1" applyAlignment="1" applyProtection="1">
      <alignment horizontal="center" vertical="center" wrapText="1"/>
    </xf>
    <xf numFmtId="0" fontId="5" fillId="0" borderId="67" xfId="0" applyFont="1" applyBorder="1" applyAlignment="1" applyProtection="1">
      <alignment horizontal="center" vertical="center" wrapText="1"/>
    </xf>
    <xf numFmtId="0" fontId="5" fillId="8" borderId="54" xfId="0" applyFont="1" applyFill="1" applyBorder="1" applyAlignment="1" applyProtection="1">
      <alignment horizontal="center" vertical="center" wrapText="1"/>
    </xf>
    <xf numFmtId="0" fontId="5" fillId="0" borderId="68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2" fontId="5" fillId="8" borderId="40" xfId="0" applyNumberFormat="1" applyFont="1" applyFill="1" applyBorder="1" applyAlignment="1" applyProtection="1">
      <alignment horizontal="center" vertical="center" wrapText="1"/>
    </xf>
    <xf numFmtId="2" fontId="5" fillId="8" borderId="58" xfId="0" applyNumberFormat="1" applyFont="1" applyFill="1" applyBorder="1" applyAlignment="1" applyProtection="1">
      <alignment horizontal="center" vertical="center" wrapText="1"/>
    </xf>
    <xf numFmtId="2" fontId="5" fillId="8" borderId="59" xfId="0" applyNumberFormat="1" applyFont="1" applyFill="1" applyBorder="1" applyAlignment="1" applyProtection="1">
      <alignment horizontal="center" vertical="center" wrapText="1"/>
    </xf>
    <xf numFmtId="2" fontId="5" fillId="8" borderId="61" xfId="0" applyNumberFormat="1" applyFont="1" applyFill="1" applyBorder="1" applyAlignment="1" applyProtection="1">
      <alignment horizontal="center" vertical="center" wrapText="1"/>
    </xf>
    <xf numFmtId="2" fontId="5" fillId="8" borderId="25" xfId="0" applyNumberFormat="1" applyFont="1" applyFill="1" applyBorder="1" applyAlignment="1" applyProtection="1">
      <alignment horizontal="center" vertical="center" wrapText="1"/>
    </xf>
    <xf numFmtId="2" fontId="5" fillId="8" borderId="65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2" fontId="5" fillId="8" borderId="42" xfId="0" applyNumberFormat="1" applyFont="1" applyFill="1" applyBorder="1" applyAlignment="1" applyProtection="1">
      <alignment horizontal="center" vertical="center" wrapText="1"/>
    </xf>
    <xf numFmtId="2" fontId="5" fillId="8" borderId="69" xfId="0" applyNumberFormat="1" applyFont="1" applyFill="1" applyBorder="1" applyAlignment="1" applyProtection="1">
      <alignment horizontal="center" vertical="center" wrapText="1"/>
    </xf>
    <xf numFmtId="2" fontId="5" fillId="8" borderId="10" xfId="0" applyNumberFormat="1" applyFont="1" applyFill="1" applyBorder="1" applyAlignment="1" applyProtection="1">
      <alignment horizontal="center" vertical="center" wrapText="1"/>
    </xf>
    <xf numFmtId="2" fontId="5" fillId="8" borderId="9" xfId="0" applyNumberFormat="1" applyFont="1" applyFill="1" applyBorder="1" applyAlignment="1" applyProtection="1">
      <alignment horizontal="center" vertical="center" wrapText="1"/>
    </xf>
    <xf numFmtId="2" fontId="5" fillId="8" borderId="15" xfId="0" applyNumberFormat="1" applyFont="1" applyFill="1" applyBorder="1" applyAlignment="1" applyProtection="1">
      <alignment horizontal="center" vertical="center" wrapText="1"/>
    </xf>
    <xf numFmtId="2" fontId="5" fillId="8" borderId="1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Protection="1"/>
    <xf numFmtId="0" fontId="9" fillId="0" borderId="0" xfId="0" applyFont="1" applyFill="1" applyBorder="1" applyProtection="1"/>
    <xf numFmtId="0" fontId="11" fillId="0" borderId="0" xfId="0" applyFont="1" applyProtection="1"/>
    <xf numFmtId="0" fontId="17" fillId="0" borderId="0" xfId="0" applyFont="1" applyFill="1" applyProtection="1"/>
    <xf numFmtId="0" fontId="9" fillId="0" borderId="0" xfId="0" applyFont="1" applyFill="1" applyProtection="1"/>
    <xf numFmtId="1" fontId="8" fillId="0" borderId="0" xfId="0" applyNumberFormat="1" applyFont="1" applyFill="1" applyBorder="1" applyAlignment="1" applyProtection="1">
      <alignment vertical="justify"/>
    </xf>
    <xf numFmtId="1" fontId="8" fillId="0" borderId="0" xfId="0" applyNumberFormat="1" applyFont="1" applyFill="1" applyBorder="1" applyProtection="1"/>
    <xf numFmtId="0" fontId="13" fillId="0" borderId="0" xfId="0" applyFont="1" applyProtection="1"/>
    <xf numFmtId="0" fontId="16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Protection="1">
      <protection locked="0"/>
    </xf>
    <xf numFmtId="0" fontId="0" fillId="8" borderId="9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12" fillId="3" borderId="59" xfId="0" applyFont="1" applyFill="1" applyBorder="1" applyAlignment="1" applyProtection="1">
      <alignment horizontal="left" vertical="center" wrapText="1"/>
    </xf>
    <xf numFmtId="0" fontId="12" fillId="3" borderId="60" xfId="0" applyFont="1" applyFill="1" applyBorder="1" applyAlignment="1" applyProtection="1">
      <alignment horizontal="left" vertical="center" wrapText="1"/>
    </xf>
    <xf numFmtId="0" fontId="0" fillId="3" borderId="1" xfId="0" applyFill="1" applyBorder="1" applyProtection="1"/>
    <xf numFmtId="0" fontId="0" fillId="3" borderId="9" xfId="0" applyFill="1" applyBorder="1" applyProtection="1"/>
    <xf numFmtId="0" fontId="0" fillId="3" borderId="16" xfId="0" applyFill="1" applyBorder="1" applyProtection="1"/>
    <xf numFmtId="0" fontId="0" fillId="3" borderId="17" xfId="0" applyFill="1" applyBorder="1" applyProtection="1"/>
    <xf numFmtId="0" fontId="0" fillId="0" borderId="61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65" xfId="0" applyBorder="1" applyProtection="1">
      <protection locked="0"/>
    </xf>
    <xf numFmtId="0" fontId="0" fillId="0" borderId="67" xfId="0" applyBorder="1" applyProtection="1"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72" xfId="0" applyBorder="1" applyProtection="1">
      <protection locked="0"/>
    </xf>
    <xf numFmtId="0" fontId="0" fillId="0" borderId="73" xfId="0" applyBorder="1" applyProtection="1">
      <protection locked="0"/>
    </xf>
    <xf numFmtId="0" fontId="0" fillId="0" borderId="0" xfId="0" applyAlignment="1">
      <alignment wrapText="1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1" fontId="12" fillId="0" borderId="1" xfId="0" applyNumberFormat="1" applyFont="1" applyFill="1" applyBorder="1" applyAlignment="1" applyProtection="1">
      <alignment horizontal="right" wrapText="1"/>
      <protection locked="0"/>
    </xf>
    <xf numFmtId="1" fontId="12" fillId="0" borderId="72" xfId="0" applyNumberFormat="1" applyFont="1" applyFill="1" applyBorder="1" applyAlignment="1" applyProtection="1">
      <alignment horizontal="right"/>
      <protection locked="0"/>
    </xf>
    <xf numFmtId="1" fontId="12" fillId="0" borderId="9" xfId="0" applyNumberFormat="1" applyFont="1" applyFill="1" applyBorder="1" applyAlignment="1" applyProtection="1">
      <alignment horizontal="right"/>
      <protection locked="0"/>
    </xf>
    <xf numFmtId="1" fontId="12" fillId="0" borderId="1" xfId="0" applyNumberFormat="1" applyFont="1" applyFill="1" applyBorder="1" applyAlignment="1" applyProtection="1">
      <alignment horizontal="right"/>
      <protection locked="0"/>
    </xf>
    <xf numFmtId="1" fontId="12" fillId="0" borderId="3" xfId="0" applyNumberFormat="1" applyFont="1" applyFill="1" applyBorder="1" applyAlignment="1" applyProtection="1">
      <alignment horizontal="right" wrapText="1"/>
      <protection locked="0"/>
    </xf>
    <xf numFmtId="1" fontId="12" fillId="0" borderId="14" xfId="0" applyNumberFormat="1" applyFont="1" applyFill="1" applyBorder="1" applyAlignment="1" applyProtection="1">
      <alignment horizontal="right"/>
      <protection locked="0"/>
    </xf>
    <xf numFmtId="49" fontId="12" fillId="0" borderId="1" xfId="0" applyNumberFormat="1" applyFont="1" applyFill="1" applyBorder="1" applyAlignment="1" applyProtection="1">
      <alignment horizontal="right"/>
    </xf>
    <xf numFmtId="49" fontId="12" fillId="0" borderId="9" xfId="0" applyNumberFormat="1" applyFont="1" applyFill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1" fontId="12" fillId="0" borderId="6" xfId="0" applyNumberFormat="1" applyFont="1" applyFill="1" applyBorder="1" applyAlignment="1" applyProtection="1">
      <alignment horizontal="right" wrapText="1"/>
      <protection locked="0"/>
    </xf>
    <xf numFmtId="1" fontId="12" fillId="0" borderId="2" xfId="0" applyNumberFormat="1" applyFont="1" applyFill="1" applyBorder="1" applyAlignment="1" applyProtection="1">
      <alignment horizontal="right"/>
      <protection locked="0"/>
    </xf>
    <xf numFmtId="1" fontId="12" fillId="0" borderId="6" xfId="0" applyNumberFormat="1" applyFont="1" applyFill="1" applyBorder="1" applyAlignment="1" applyProtection="1">
      <alignment horizontal="right"/>
      <protection locked="0"/>
    </xf>
    <xf numFmtId="1" fontId="12" fillId="16" borderId="56" xfId="0" applyNumberFormat="1" applyFont="1" applyFill="1" applyBorder="1" applyAlignment="1" applyProtection="1">
      <alignment horizontal="right" wrapText="1"/>
    </xf>
    <xf numFmtId="1" fontId="12" fillId="16" borderId="56" xfId="0" applyNumberFormat="1" applyFont="1" applyFill="1" applyBorder="1" applyAlignment="1" applyProtection="1">
      <alignment horizontal="right"/>
    </xf>
    <xf numFmtId="1" fontId="12" fillId="16" borderId="6" xfId="0" applyNumberFormat="1" applyFont="1" applyFill="1" applyBorder="1" applyAlignment="1" applyProtection="1">
      <alignment horizontal="right"/>
    </xf>
    <xf numFmtId="1" fontId="12" fillId="16" borderId="1" xfId="0" applyNumberFormat="1" applyFont="1" applyFill="1" applyBorder="1" applyAlignment="1" applyProtection="1">
      <alignment horizontal="right"/>
    </xf>
    <xf numFmtId="1" fontId="12" fillId="16" borderId="7" xfId="0" applyNumberFormat="1" applyFont="1" applyFill="1" applyBorder="1" applyAlignment="1" applyProtection="1">
      <alignment horizontal="right" wrapText="1"/>
    </xf>
    <xf numFmtId="1" fontId="12" fillId="16" borderId="55" xfId="0" applyNumberFormat="1" applyFont="1" applyFill="1" applyBorder="1" applyAlignment="1" applyProtection="1">
      <alignment horizontal="right"/>
    </xf>
    <xf numFmtId="0" fontId="8" fillId="16" borderId="47" xfId="0" applyFont="1" applyFill="1" applyBorder="1" applyProtection="1"/>
    <xf numFmtId="1" fontId="12" fillId="16" borderId="49" xfId="0" applyNumberFormat="1" applyFont="1" applyFill="1" applyBorder="1" applyAlignment="1" applyProtection="1">
      <alignment horizontal="right" wrapText="1"/>
    </xf>
    <xf numFmtId="0" fontId="44" fillId="16" borderId="47" xfId="0" applyFont="1" applyFill="1" applyBorder="1" applyAlignment="1" applyProtection="1"/>
    <xf numFmtId="1" fontId="12" fillId="16" borderId="57" xfId="0" applyNumberFormat="1" applyFont="1" applyFill="1" applyBorder="1" applyAlignment="1" applyProtection="1">
      <alignment horizontal="right"/>
    </xf>
    <xf numFmtId="1" fontId="2" fillId="0" borderId="10" xfId="0" applyNumberFormat="1" applyFont="1" applyFill="1" applyBorder="1" applyAlignment="1" applyProtection="1">
      <alignment horizontal="right" wrapText="1"/>
      <protection locked="0"/>
    </xf>
    <xf numFmtId="1" fontId="2" fillId="0" borderId="1" xfId="0" applyNumberFormat="1" applyFont="1" applyFill="1" applyBorder="1" applyAlignment="1" applyProtection="1">
      <alignment horizontal="right" wrapText="1"/>
      <protection locked="0"/>
    </xf>
    <xf numFmtId="1" fontId="2" fillId="0" borderId="72" xfId="0" applyNumberFormat="1" applyFont="1" applyFill="1" applyBorder="1" applyAlignment="1" applyProtection="1">
      <alignment horizontal="right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0" fontId="12" fillId="0" borderId="10" xfId="0" applyFont="1" applyFill="1" applyBorder="1" applyAlignment="1" applyProtection="1">
      <alignment horizontal="right"/>
      <protection locked="0"/>
    </xf>
    <xf numFmtId="0" fontId="12" fillId="0" borderId="1" xfId="0" applyFont="1" applyFill="1" applyBorder="1" applyAlignment="1" applyProtection="1">
      <alignment horizontal="right"/>
      <protection locked="0"/>
    </xf>
    <xf numFmtId="0" fontId="53" fillId="13" borderId="49" xfId="0" applyFont="1" applyFill="1" applyBorder="1" applyAlignment="1" applyProtection="1">
      <alignment horizontal="center" vertical="top" wrapText="1"/>
    </xf>
    <xf numFmtId="0" fontId="53" fillId="13" borderId="7" xfId="0" applyFont="1" applyFill="1" applyBorder="1" applyAlignment="1" applyProtection="1">
      <alignment horizontal="center" vertical="top" wrapText="1"/>
    </xf>
    <xf numFmtId="0" fontId="53" fillId="13" borderId="47" xfId="0" applyFont="1" applyFill="1" applyBorder="1" applyAlignment="1" applyProtection="1">
      <alignment horizontal="center" vertical="top" wrapText="1"/>
    </xf>
    <xf numFmtId="0" fontId="52" fillId="13" borderId="74" xfId="0" applyFont="1" applyFill="1" applyBorder="1" applyAlignment="1" applyProtection="1">
      <alignment vertical="top" wrapText="1"/>
    </xf>
    <xf numFmtId="0" fontId="52" fillId="13" borderId="8" xfId="0" applyFont="1" applyFill="1" applyBorder="1" applyAlignment="1" applyProtection="1">
      <alignment horizontal="left" vertical="center" wrapText="1"/>
    </xf>
    <xf numFmtId="49" fontId="52" fillId="13" borderId="8" xfId="3" applyNumberFormat="1" applyFont="1" applyFill="1" applyBorder="1" applyAlignment="1" applyProtection="1">
      <alignment horizontal="left" vertical="center" wrapText="1"/>
    </xf>
    <xf numFmtId="0" fontId="50" fillId="0" borderId="8" xfId="0" applyFont="1" applyFill="1" applyBorder="1" applyAlignment="1" applyProtection="1">
      <alignment horizontal="left" vertical="center" wrapText="1"/>
    </xf>
    <xf numFmtId="0" fontId="50" fillId="0" borderId="8" xfId="0" applyFont="1" applyFill="1" applyBorder="1" applyAlignment="1" applyProtection="1">
      <alignment horizontal="left" vertical="center" wrapText="1" indent="1"/>
    </xf>
    <xf numFmtId="0" fontId="52" fillId="13" borderId="8" xfId="3" applyNumberFormat="1" applyFont="1" applyFill="1" applyBorder="1" applyAlignment="1" applyProtection="1"/>
    <xf numFmtId="0" fontId="52" fillId="13" borderId="8" xfId="3" applyNumberFormat="1" applyFont="1" applyFill="1" applyBorder="1" applyAlignment="1" applyProtection="1">
      <alignment wrapText="1"/>
    </xf>
    <xf numFmtId="0" fontId="52" fillId="13" borderId="8" xfId="0" applyFont="1" applyFill="1" applyBorder="1" applyAlignment="1" applyProtection="1">
      <alignment vertical="justify"/>
    </xf>
    <xf numFmtId="0" fontId="52" fillId="13" borderId="82" xfId="0" applyFont="1" applyFill="1" applyBorder="1" applyAlignment="1" applyProtection="1">
      <alignment vertical="justify" wrapText="1"/>
    </xf>
    <xf numFmtId="1" fontId="12" fillId="0" borderId="12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Protection="1"/>
    <xf numFmtId="0" fontId="50" fillId="0" borderId="8" xfId="0" applyFont="1" applyBorder="1" applyAlignment="1" applyProtection="1">
      <alignment horizontal="left" vertical="center" wrapText="1"/>
    </xf>
    <xf numFmtId="0" fontId="50" fillId="0" borderId="82" xfId="0" applyFont="1" applyBorder="1" applyAlignment="1" applyProtection="1">
      <alignment horizontal="left" vertical="center" wrapText="1" indent="1"/>
    </xf>
    <xf numFmtId="0" fontId="50" fillId="0" borderId="8" xfId="0" applyFont="1" applyBorder="1" applyAlignment="1" applyProtection="1">
      <alignment horizontal="left" vertical="center" wrapText="1" indent="1"/>
    </xf>
    <xf numFmtId="49" fontId="50" fillId="0" borderId="8" xfId="3" applyNumberFormat="1" applyFont="1" applyBorder="1" applyAlignment="1" applyProtection="1">
      <alignment horizontal="left" vertical="center" wrapText="1"/>
    </xf>
    <xf numFmtId="49" fontId="50" fillId="0" borderId="8" xfId="3" applyNumberFormat="1" applyFont="1" applyBorder="1" applyAlignment="1" applyProtection="1">
      <alignment horizontal="left" vertical="center" wrapText="1" indent="1"/>
    </xf>
    <xf numFmtId="49" fontId="50" fillId="0" borderId="8" xfId="3" applyNumberFormat="1" applyFont="1" applyFill="1" applyBorder="1" applyAlignment="1" applyProtection="1">
      <alignment horizontal="left" vertical="center" wrapText="1" indent="1"/>
    </xf>
    <xf numFmtId="0" fontId="50" fillId="0" borderId="8" xfId="3" applyNumberFormat="1" applyFont="1" applyBorder="1" applyAlignment="1" applyProtection="1">
      <alignment horizontal="left" wrapText="1" indent="1"/>
    </xf>
    <xf numFmtId="0" fontId="50" fillId="0" borderId="8" xfId="3" applyNumberFormat="1" applyFont="1" applyFill="1" applyBorder="1" applyAlignment="1" applyProtection="1">
      <alignment horizontal="left" wrapText="1" indent="1"/>
    </xf>
    <xf numFmtId="0" fontId="50" fillId="0" borderId="8" xfId="3" applyNumberFormat="1" applyFont="1" applyBorder="1" applyAlignment="1" applyProtection="1">
      <alignment wrapText="1"/>
    </xf>
    <xf numFmtId="0" fontId="50" fillId="0" borderId="8" xfId="3" applyNumberFormat="1" applyFont="1" applyBorder="1" applyAlignment="1" applyProtection="1">
      <alignment horizontal="left" wrapText="1"/>
    </xf>
    <xf numFmtId="0" fontId="50" fillId="0" borderId="8" xfId="0" applyFont="1" applyBorder="1" applyAlignment="1" applyProtection="1">
      <alignment horizontal="left" vertical="justify" wrapText="1" indent="1"/>
    </xf>
    <xf numFmtId="0" fontId="50" fillId="0" borderId="8" xfId="0" applyFont="1" applyBorder="1" applyProtection="1"/>
    <xf numFmtId="0" fontId="50" fillId="0" borderId="8" xfId="0" applyFont="1" applyBorder="1" applyAlignment="1" applyProtection="1">
      <alignment horizontal="left" indent="1"/>
    </xf>
    <xf numFmtId="0" fontId="50" fillId="0" borderId="8" xfId="0" applyFont="1" applyBorder="1" applyAlignment="1" applyProtection="1">
      <alignment horizontal="left" vertical="justify" indent="1"/>
    </xf>
    <xf numFmtId="0" fontId="50" fillId="0" borderId="82" xfId="0" applyFont="1" applyBorder="1" applyAlignment="1" applyProtection="1">
      <alignment vertical="justify" wrapText="1"/>
    </xf>
    <xf numFmtId="0" fontId="50" fillId="0" borderId="82" xfId="0" applyFont="1" applyBorder="1" applyAlignment="1" applyProtection="1">
      <alignment horizontal="left" vertical="justify" wrapText="1" indent="1"/>
    </xf>
    <xf numFmtId="0" fontId="50" fillId="0" borderId="61" xfId="0" applyFont="1" applyFill="1" applyBorder="1" applyAlignment="1" applyProtection="1">
      <alignment vertical="justify"/>
    </xf>
    <xf numFmtId="0" fontId="50" fillId="0" borderId="61" xfId="0" applyFont="1" applyFill="1" applyBorder="1" applyAlignment="1" applyProtection="1">
      <alignment horizontal="left" vertical="justify" indent="1"/>
    </xf>
    <xf numFmtId="0" fontId="50" fillId="0" borderId="8" xfId="0" applyFont="1" applyBorder="1" applyAlignment="1" applyProtection="1">
      <alignment wrapText="1"/>
    </xf>
    <xf numFmtId="0" fontId="50" fillId="0" borderId="4" xfId="0" applyFont="1" applyBorder="1" applyProtection="1"/>
    <xf numFmtId="0" fontId="50" fillId="0" borderId="1" xfId="0" applyFont="1" applyBorder="1" applyProtection="1"/>
    <xf numFmtId="1" fontId="17" fillId="0" borderId="1" xfId="0" applyNumberFormat="1" applyFont="1" applyFill="1" applyBorder="1" applyAlignment="1" applyProtection="1">
      <alignment horizontal="right"/>
      <protection locked="0"/>
    </xf>
    <xf numFmtId="0" fontId="50" fillId="0" borderId="1" xfId="0" applyFont="1" applyBorder="1" applyAlignment="1" applyProtection="1">
      <alignment wrapText="1"/>
    </xf>
    <xf numFmtId="0" fontId="50" fillId="0" borderId="1" xfId="0" applyFont="1" applyBorder="1" applyAlignment="1" applyProtection="1">
      <alignment horizontal="justify"/>
    </xf>
    <xf numFmtId="0" fontId="17" fillId="0" borderId="1" xfId="0" applyFont="1" applyFill="1" applyBorder="1" applyProtection="1">
      <protection locked="0"/>
    </xf>
    <xf numFmtId="1" fontId="55" fillId="0" borderId="1" xfId="0" applyNumberFormat="1" applyFont="1" applyFill="1" applyBorder="1" applyProtection="1">
      <protection locked="0"/>
    </xf>
    <xf numFmtId="0" fontId="50" fillId="0" borderId="1" xfId="0" applyFont="1" applyBorder="1" applyAlignment="1" applyProtection="1">
      <alignment vertical="distributed"/>
    </xf>
    <xf numFmtId="1" fontId="55" fillId="0" borderId="1" xfId="0" applyNumberFormat="1" applyFont="1" applyFill="1" applyBorder="1" applyAlignment="1" applyProtection="1">
      <alignment vertical="justify"/>
      <protection locked="0"/>
    </xf>
    <xf numFmtId="0" fontId="50" fillId="0" borderId="1" xfId="0" applyFont="1" applyFill="1" applyBorder="1" applyAlignment="1" applyProtection="1">
      <alignment horizontal="center"/>
    </xf>
    <xf numFmtId="0" fontId="50" fillId="0" borderId="1" xfId="0" applyFont="1" applyBorder="1" applyAlignment="1" applyProtection="1">
      <alignment horizontal="center"/>
    </xf>
    <xf numFmtId="0" fontId="50" fillId="0" borderId="61" xfId="0" applyFont="1" applyBorder="1" applyAlignment="1" applyProtection="1">
      <alignment horizontal="left" vertical="justify" indent="1"/>
    </xf>
    <xf numFmtId="49" fontId="54" fillId="16" borderId="47" xfId="0" applyNumberFormat="1" applyFont="1" applyFill="1" applyBorder="1" applyAlignment="1" applyProtection="1">
      <alignment horizontal="center" vertical="center"/>
    </xf>
    <xf numFmtId="49" fontId="54" fillId="11" borderId="74" xfId="0" applyNumberFormat="1" applyFont="1" applyFill="1" applyBorder="1" applyAlignment="1" applyProtection="1">
      <alignment horizontal="center" vertical="center"/>
    </xf>
    <xf numFmtId="49" fontId="54" fillId="11" borderId="8" xfId="0" applyNumberFormat="1" applyFont="1" applyFill="1" applyBorder="1" applyAlignment="1" applyProtection="1">
      <alignment horizontal="center" vertical="center"/>
    </xf>
    <xf numFmtId="49" fontId="50" fillId="0" borderId="8" xfId="0" applyNumberFormat="1" applyFont="1" applyBorder="1" applyAlignment="1" applyProtection="1">
      <alignment horizontal="center" vertical="center"/>
    </xf>
    <xf numFmtId="0" fontId="50" fillId="0" borderId="8" xfId="0" applyFont="1" applyBorder="1" applyAlignment="1" applyProtection="1">
      <alignment horizontal="center" vertical="center"/>
    </xf>
    <xf numFmtId="0" fontId="54" fillId="11" borderId="8" xfId="0" applyFont="1" applyFill="1" applyBorder="1" applyAlignment="1" applyProtection="1">
      <alignment horizontal="center" vertical="center"/>
    </xf>
    <xf numFmtId="0" fontId="54" fillId="11" borderId="82" xfId="0" applyFont="1" applyFill="1" applyBorder="1" applyAlignment="1" applyProtection="1">
      <alignment horizontal="center" vertical="center"/>
    </xf>
    <xf numFmtId="0" fontId="52" fillId="13" borderId="8" xfId="0" applyFont="1" applyFill="1" applyBorder="1" applyAlignment="1" applyProtection="1">
      <alignment horizontal="left" wrapText="1"/>
    </xf>
    <xf numFmtId="0" fontId="52" fillId="13" borderId="82" xfId="0" applyFont="1" applyFill="1" applyBorder="1" applyAlignment="1" applyProtection="1">
      <alignment wrapText="1"/>
    </xf>
    <xf numFmtId="0" fontId="52" fillId="13" borderId="74" xfId="0" applyFont="1" applyFill="1" applyBorder="1" applyAlignment="1" applyProtection="1">
      <alignment vertical="justify" wrapText="1"/>
    </xf>
    <xf numFmtId="0" fontId="52" fillId="13" borderId="8" xfId="0" applyFont="1" applyFill="1" applyBorder="1" applyAlignment="1" applyProtection="1">
      <alignment wrapText="1"/>
    </xf>
    <xf numFmtId="0" fontId="50" fillId="0" borderId="8" xfId="0" applyFont="1" applyBorder="1" applyAlignment="1" applyProtection="1">
      <alignment horizontal="left" wrapText="1" indent="1"/>
    </xf>
    <xf numFmtId="49" fontId="54" fillId="11" borderId="82" xfId="0" applyNumberFormat="1" applyFont="1" applyFill="1" applyBorder="1" applyAlignment="1" applyProtection="1">
      <alignment horizontal="center" vertical="center"/>
    </xf>
    <xf numFmtId="1" fontId="12" fillId="0" borderId="10" xfId="0" applyNumberFormat="1" applyFont="1" applyFill="1" applyBorder="1" applyAlignment="1" applyProtection="1">
      <alignment horizontal="right" wrapText="1"/>
      <protection locked="0"/>
    </xf>
    <xf numFmtId="49" fontId="8" fillId="11" borderId="74" xfId="0" applyNumberFormat="1" applyFont="1" applyFill="1" applyBorder="1" applyAlignment="1" applyProtection="1">
      <alignment horizontal="center" vertical="center" wrapText="1"/>
    </xf>
    <xf numFmtId="49" fontId="50" fillId="0" borderId="8" xfId="0" applyNumberFormat="1" applyFont="1" applyBorder="1" applyAlignment="1" applyProtection="1">
      <alignment horizontal="center" vertical="center" wrapText="1"/>
    </xf>
    <xf numFmtId="49" fontId="50" fillId="0" borderId="82" xfId="0" applyNumberFormat="1" applyFont="1" applyBorder="1" applyAlignment="1" applyProtection="1">
      <alignment horizontal="center" vertical="center" wrapText="1"/>
    </xf>
    <xf numFmtId="49" fontId="50" fillId="0" borderId="8" xfId="0" applyNumberFormat="1" applyFont="1" applyFill="1" applyBorder="1" applyAlignment="1" applyProtection="1">
      <alignment horizontal="center" vertical="center"/>
    </xf>
    <xf numFmtId="49" fontId="8" fillId="11" borderId="74" xfId="0" applyNumberFormat="1" applyFont="1" applyFill="1" applyBorder="1" applyAlignment="1" applyProtection="1">
      <alignment horizontal="center" vertical="center"/>
    </xf>
    <xf numFmtId="49" fontId="50" fillId="0" borderId="8" xfId="3" applyNumberFormat="1" applyFont="1" applyBorder="1" applyAlignment="1" applyProtection="1">
      <alignment horizontal="center" vertical="center" wrapText="1"/>
    </xf>
    <xf numFmtId="49" fontId="54" fillId="11" borderId="8" xfId="3" applyNumberFormat="1" applyFont="1" applyFill="1" applyBorder="1" applyAlignment="1" applyProtection="1">
      <alignment horizontal="center" vertical="center" wrapText="1"/>
    </xf>
    <xf numFmtId="49" fontId="50" fillId="0" borderId="8" xfId="3" applyNumberFormat="1" applyFont="1" applyFill="1" applyBorder="1" applyAlignment="1" applyProtection="1">
      <alignment horizontal="center" vertical="center" wrapText="1"/>
    </xf>
    <xf numFmtId="49" fontId="50" fillId="0" borderId="82" xfId="0" applyNumberFormat="1" applyFont="1" applyFill="1" applyBorder="1" applyAlignment="1" applyProtection="1">
      <alignment horizontal="center" vertical="center"/>
    </xf>
    <xf numFmtId="49" fontId="50" fillId="0" borderId="63" xfId="0" applyNumberFormat="1" applyFont="1" applyFill="1" applyBorder="1" applyAlignment="1" applyProtection="1">
      <alignment horizontal="center"/>
    </xf>
    <xf numFmtId="49" fontId="54" fillId="11" borderId="79" xfId="0" applyNumberFormat="1" applyFont="1" applyFill="1" applyBorder="1" applyAlignment="1" applyProtection="1">
      <alignment horizontal="center" vertical="center"/>
    </xf>
    <xf numFmtId="49" fontId="12" fillId="0" borderId="72" xfId="0" applyNumberFormat="1" applyFont="1" applyFill="1" applyBorder="1" applyAlignment="1" applyProtection="1">
      <alignment horizontal="right"/>
    </xf>
    <xf numFmtId="1" fontId="12" fillId="16" borderId="7" xfId="0" applyNumberFormat="1" applyFont="1" applyFill="1" applyBorder="1" applyAlignment="1" applyProtection="1">
      <alignment horizontal="right"/>
    </xf>
    <xf numFmtId="0" fontId="53" fillId="13" borderId="35" xfId="0" applyFont="1" applyFill="1" applyBorder="1" applyAlignment="1" applyProtection="1">
      <alignment horizontal="center" vertical="top" wrapText="1"/>
    </xf>
    <xf numFmtId="0" fontId="53" fillId="13" borderId="33" xfId="0" applyFont="1" applyFill="1" applyBorder="1" applyAlignment="1" applyProtection="1">
      <alignment horizontal="center" vertical="top" wrapText="1"/>
    </xf>
    <xf numFmtId="0" fontId="53" fillId="13" borderId="44" xfId="0" applyFont="1" applyFill="1" applyBorder="1" applyAlignment="1" applyProtection="1">
      <alignment horizontal="center" vertical="top" wrapText="1"/>
    </xf>
    <xf numFmtId="1" fontId="12" fillId="16" borderId="1" xfId="0" applyNumberFormat="1" applyFont="1" applyFill="1" applyBorder="1" applyAlignment="1" applyProtection="1">
      <alignment horizontal="right" wrapText="1"/>
    </xf>
    <xf numFmtId="0" fontId="2" fillId="0" borderId="9" xfId="0" applyFont="1" applyFill="1" applyBorder="1" applyAlignment="1" applyProtection="1">
      <alignment horizontal="right"/>
      <protection locked="0"/>
    </xf>
    <xf numFmtId="0" fontId="12" fillId="0" borderId="9" xfId="0" applyFont="1" applyFill="1" applyBorder="1" applyAlignment="1" applyProtection="1">
      <alignment horizontal="right"/>
      <protection locked="0"/>
    </xf>
    <xf numFmtId="1" fontId="12" fillId="0" borderId="11" xfId="0" applyNumberFormat="1" applyFont="1" applyFill="1" applyBorder="1" applyAlignment="1" applyProtection="1">
      <alignment horizontal="right" wrapText="1"/>
      <protection locked="0"/>
    </xf>
    <xf numFmtId="1" fontId="12" fillId="16" borderId="3" xfId="0" applyNumberFormat="1" applyFont="1" applyFill="1" applyBorder="1" applyAlignment="1" applyProtection="1">
      <alignment horizontal="right" wrapText="1"/>
    </xf>
    <xf numFmtId="1" fontId="12" fillId="0" borderId="3" xfId="0" applyNumberFormat="1" applyFont="1" applyFill="1" applyBorder="1" applyAlignment="1" applyProtection="1">
      <alignment horizontal="right"/>
      <protection locked="0"/>
    </xf>
    <xf numFmtId="1" fontId="12" fillId="16" borderId="3" xfId="0" applyNumberFormat="1" applyFont="1" applyFill="1" applyBorder="1" applyAlignment="1" applyProtection="1">
      <alignment horizontal="right"/>
    </xf>
    <xf numFmtId="1" fontId="12" fillId="0" borderId="13" xfId="0" applyNumberFormat="1" applyFont="1" applyFill="1" applyBorder="1" applyAlignment="1" applyProtection="1">
      <alignment horizontal="right" wrapText="1"/>
      <protection locked="0"/>
    </xf>
    <xf numFmtId="1" fontId="12" fillId="16" borderId="6" xfId="0" applyNumberFormat="1" applyFont="1" applyFill="1" applyBorder="1" applyAlignment="1" applyProtection="1">
      <alignment horizontal="right" wrapText="1"/>
    </xf>
    <xf numFmtId="1" fontId="12" fillId="16" borderId="55" xfId="0" applyNumberFormat="1" applyFont="1" applyFill="1" applyBorder="1" applyAlignment="1" applyProtection="1">
      <alignment horizontal="right" wrapText="1"/>
    </xf>
    <xf numFmtId="1" fontId="12" fillId="16" borderId="57" xfId="0" applyNumberFormat="1" applyFont="1" applyFill="1" applyBorder="1" applyAlignment="1" applyProtection="1">
      <alignment horizontal="right" wrapText="1"/>
    </xf>
    <xf numFmtId="0" fontId="50" fillId="0" borderId="0" xfId="0" applyFont="1" applyBorder="1" applyAlignment="1" applyProtection="1">
      <alignment horizontal="center"/>
    </xf>
    <xf numFmtId="1" fontId="17" fillId="0" borderId="0" xfId="0" applyNumberFormat="1" applyFont="1" applyFill="1" applyBorder="1" applyAlignment="1" applyProtection="1">
      <alignment horizontal="right"/>
      <protection locked="0"/>
    </xf>
    <xf numFmtId="0" fontId="50" fillId="0" borderId="62" xfId="0" applyFont="1" applyBorder="1" applyProtection="1"/>
    <xf numFmtId="0" fontId="50" fillId="0" borderId="62" xfId="0" applyFont="1" applyBorder="1" applyAlignment="1" applyProtection="1">
      <alignment vertical="top" wrapText="1"/>
    </xf>
    <xf numFmtId="0" fontId="17" fillId="0" borderId="62" xfId="0" applyNumberFormat="1" applyFont="1" applyBorder="1" applyProtection="1"/>
    <xf numFmtId="0" fontId="50" fillId="0" borderId="62" xfId="0" applyFont="1" applyBorder="1" applyAlignment="1" applyProtection="1">
      <alignment wrapText="1"/>
    </xf>
    <xf numFmtId="0" fontId="50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Protection="1">
      <protection locked="0"/>
    </xf>
    <xf numFmtId="1" fontId="55" fillId="0" borderId="0" xfId="0" applyNumberFormat="1" applyFont="1" applyFill="1" applyBorder="1" applyProtection="1">
      <protection locked="0"/>
    </xf>
    <xf numFmtId="1" fontId="55" fillId="0" borderId="0" xfId="0" applyNumberFormat="1" applyFont="1" applyFill="1" applyBorder="1" applyAlignment="1" applyProtection="1">
      <alignment vertical="justify"/>
      <protection locked="0"/>
    </xf>
    <xf numFmtId="1" fontId="12" fillId="0" borderId="10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2" fillId="16" borderId="1" xfId="0" applyNumberFormat="1" applyFont="1" applyFill="1" applyBorder="1" applyAlignment="1" applyProtection="1">
      <alignment horizontal="right" vertical="center" wrapText="1"/>
    </xf>
    <xf numFmtId="1" fontId="12" fillId="0" borderId="1" xfId="0" applyNumberFormat="1" applyFont="1" applyFill="1" applyBorder="1" applyAlignment="1" applyProtection="1">
      <alignment horizontal="right" vertical="center"/>
      <protection locked="0"/>
    </xf>
    <xf numFmtId="1" fontId="12" fillId="16" borderId="1" xfId="0" applyNumberFormat="1" applyFont="1" applyFill="1" applyBorder="1" applyAlignment="1" applyProtection="1">
      <alignment horizontal="right" vertical="center"/>
    </xf>
    <xf numFmtId="1" fontId="12" fillId="0" borderId="9" xfId="0" applyNumberFormat="1" applyFont="1" applyFill="1" applyBorder="1" applyAlignment="1" applyProtection="1">
      <alignment horizontal="right" vertical="center"/>
      <protection locked="0"/>
    </xf>
    <xf numFmtId="1" fontId="12" fillId="0" borderId="72" xfId="0" applyNumberFormat="1" applyFont="1" applyFill="1" applyBorder="1" applyAlignment="1" applyProtection="1">
      <alignment horizontal="right" vertical="center"/>
      <protection locked="0"/>
    </xf>
    <xf numFmtId="0" fontId="12" fillId="0" borderId="5" xfId="0" applyFont="1" applyFill="1" applyBorder="1" applyAlignment="1" applyProtection="1">
      <alignment horizontal="right"/>
      <protection locked="0"/>
    </xf>
    <xf numFmtId="0" fontId="12" fillId="0" borderId="3" xfId="0" applyFont="1" applyFill="1" applyBorder="1" applyAlignment="1" applyProtection="1">
      <alignment horizontal="right"/>
      <protection locked="0"/>
    </xf>
    <xf numFmtId="0" fontId="12" fillId="0" borderId="12" xfId="0" applyFont="1" applyFill="1" applyBorder="1" applyAlignment="1" applyProtection="1">
      <alignment horizontal="right"/>
      <protection locked="0"/>
    </xf>
    <xf numFmtId="0" fontId="5" fillId="8" borderId="53" xfId="0" applyFont="1" applyFill="1" applyBorder="1" applyAlignment="1" applyProtection="1">
      <alignment horizontal="center" vertical="center" wrapText="1"/>
    </xf>
    <xf numFmtId="0" fontId="5" fillId="8" borderId="64" xfId="0" applyFont="1" applyFill="1" applyBorder="1" applyAlignment="1" applyProtection="1">
      <alignment horizontal="center" vertical="center" wrapText="1"/>
    </xf>
    <xf numFmtId="1" fontId="5" fillId="12" borderId="68" xfId="0" applyNumberFormat="1" applyFont="1" applyFill="1" applyBorder="1" applyAlignment="1" applyProtection="1">
      <alignment horizontal="center" vertical="center" wrapText="1"/>
    </xf>
    <xf numFmtId="0" fontId="5" fillId="8" borderId="70" xfId="0" applyFont="1" applyFill="1" applyBorder="1" applyAlignment="1" applyProtection="1">
      <alignment horizontal="center" vertical="center" wrapText="1"/>
    </xf>
    <xf numFmtId="0" fontId="5" fillId="12" borderId="68" xfId="0" applyFont="1" applyFill="1" applyBorder="1" applyAlignment="1" applyProtection="1">
      <alignment horizontal="center" vertical="center" wrapText="1"/>
    </xf>
    <xf numFmtId="0" fontId="5" fillId="12" borderId="71" xfId="0" applyFont="1" applyFill="1" applyBorder="1" applyAlignment="1" applyProtection="1">
      <alignment horizontal="center" vertical="center" wrapText="1"/>
    </xf>
    <xf numFmtId="0" fontId="5" fillId="8" borderId="14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right"/>
      <protection locked="0"/>
    </xf>
    <xf numFmtId="49" fontId="2" fillId="0" borderId="6" xfId="0" applyNumberFormat="1" applyFont="1" applyFill="1" applyBorder="1" applyAlignment="1" applyProtection="1">
      <alignment horizontal="right"/>
      <protection locked="0"/>
    </xf>
    <xf numFmtId="49" fontId="2" fillId="0" borderId="14" xfId="0" applyNumberFormat="1" applyFont="1" applyFill="1" applyBorder="1" applyAlignment="1" applyProtection="1">
      <alignment horizontal="right"/>
      <protection locked="0"/>
    </xf>
    <xf numFmtId="49" fontId="2" fillId="0" borderId="72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Fill="1" applyBorder="1" applyAlignment="1" applyProtection="1">
      <alignment horizontal="right"/>
      <protection locked="0"/>
    </xf>
    <xf numFmtId="49" fontId="2" fillId="0" borderId="9" xfId="0" applyNumberFormat="1" applyFont="1" applyFill="1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2" fillId="0" borderId="0" xfId="4" applyFont="1" applyProtection="1">
      <protection locked="0"/>
    </xf>
    <xf numFmtId="0" fontId="2" fillId="0" borderId="0" xfId="4" applyFont="1" applyProtection="1">
      <protection locked="0"/>
    </xf>
    <xf numFmtId="0" fontId="17" fillId="0" borderId="0" xfId="5" applyNumberFormat="1" applyFont="1" applyBorder="1" applyAlignment="1" applyProtection="1">
      <alignment horizontal="left" vertical="center" wrapText="1"/>
      <protection locked="0"/>
    </xf>
    <xf numFmtId="0" fontId="56" fillId="0" borderId="0" xfId="5" applyFont="1" applyBorder="1" applyAlignment="1" applyProtection="1">
      <protection locked="0"/>
    </xf>
    <xf numFmtId="0" fontId="57" fillId="0" borderId="0" xfId="5" applyFont="1" applyFill="1" applyBorder="1" applyAlignment="1" applyProtection="1">
      <alignment horizontal="center" vertical="center" wrapText="1"/>
      <protection locked="0"/>
    </xf>
    <xf numFmtId="0" fontId="2" fillId="0" borderId="0" xfId="4" applyFont="1" applyBorder="1" applyProtection="1">
      <protection locked="0"/>
    </xf>
    <xf numFmtId="0" fontId="57" fillId="0" borderId="0" xfId="5" applyFont="1" applyBorder="1" applyAlignment="1" applyProtection="1">
      <alignment wrapText="1"/>
      <protection locked="0"/>
    </xf>
    <xf numFmtId="0" fontId="54" fillId="0" borderId="1" xfId="4" applyFont="1" applyBorder="1" applyProtection="1">
      <protection locked="0"/>
    </xf>
    <xf numFmtId="0" fontId="59" fillId="0" borderId="1" xfId="5" applyFont="1" applyBorder="1" applyAlignment="1" applyProtection="1">
      <alignment wrapText="1"/>
      <protection locked="0"/>
    </xf>
    <xf numFmtId="0" fontId="59" fillId="0" borderId="1" xfId="5" applyFont="1" applyBorder="1" applyAlignment="1" applyProtection="1">
      <protection locked="0"/>
    </xf>
    <xf numFmtId="0" fontId="50" fillId="0" borderId="1" xfId="4" applyFont="1" applyBorder="1" applyAlignment="1" applyProtection="1">
      <alignment horizontal="center"/>
      <protection locked="0"/>
    </xf>
    <xf numFmtId="0" fontId="58" fillId="0" borderId="1" xfId="5" applyFont="1" applyBorder="1" applyAlignment="1" applyProtection="1">
      <alignment horizontal="left" wrapText="1"/>
      <protection locked="0"/>
    </xf>
    <xf numFmtId="0" fontId="50" fillId="0" borderId="1" xfId="5" applyNumberFormat="1" applyFont="1" applyBorder="1" applyAlignment="1" applyProtection="1">
      <alignment horizontal="left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72" xfId="0" applyFont="1" applyFill="1" applyBorder="1" applyAlignment="1" applyProtection="1">
      <alignment horizontal="center" vertical="center" wrapText="1"/>
    </xf>
    <xf numFmtId="0" fontId="0" fillId="3" borderId="61" xfId="0" applyFill="1" applyBorder="1" applyAlignment="1">
      <alignment vertical="center" wrapText="1"/>
    </xf>
    <xf numFmtId="0" fontId="2" fillId="3" borderId="72" xfId="0" applyFont="1" applyFill="1" applyBorder="1" applyAlignment="1" applyProtection="1">
      <alignment vertical="center" wrapText="1"/>
    </xf>
    <xf numFmtId="0" fontId="0" fillId="0" borderId="0" xfId="0" applyAlignment="1"/>
    <xf numFmtId="49" fontId="12" fillId="0" borderId="1" xfId="0" applyNumberFormat="1" applyFont="1" applyBorder="1" applyAlignment="1">
      <alignment horizontal="center" vertical="center"/>
    </xf>
    <xf numFmtId="0" fontId="0" fillId="0" borderId="0" xfId="0" applyFill="1" applyBorder="1" applyProtection="1"/>
    <xf numFmtId="0" fontId="12" fillId="0" borderId="0" xfId="0" applyFont="1" applyFill="1" applyAlignment="1">
      <alignment horizontal="center" vertical="center" wrapText="1"/>
    </xf>
    <xf numFmtId="0" fontId="22" fillId="4" borderId="0" xfId="1" applyFill="1" applyBorder="1" applyAlignment="1" applyProtection="1">
      <alignment horizontal="left" vertical="center"/>
    </xf>
    <xf numFmtId="0" fontId="19" fillId="4" borderId="30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19" fillId="4" borderId="32" xfId="0" applyFont="1" applyFill="1" applyBorder="1" applyAlignment="1">
      <alignment horizontal="center"/>
    </xf>
    <xf numFmtId="0" fontId="37" fillId="10" borderId="75" xfId="0" applyFont="1" applyFill="1" applyBorder="1" applyAlignment="1">
      <alignment horizontal="left" vertical="center" wrapText="1"/>
    </xf>
    <xf numFmtId="0" fontId="37" fillId="10" borderId="7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2" fillId="10" borderId="77" xfId="0" applyFont="1" applyFill="1" applyBorder="1" applyAlignment="1">
      <alignment horizontal="left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80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 wrapText="1"/>
    </xf>
    <xf numFmtId="0" fontId="5" fillId="4" borderId="46" xfId="0" applyFont="1" applyFill="1" applyBorder="1" applyAlignment="1" applyProtection="1">
      <alignment horizontal="center" vertical="center" wrapText="1"/>
    </xf>
    <xf numFmtId="0" fontId="5" fillId="4" borderId="52" xfId="0" applyFont="1" applyFill="1" applyBorder="1" applyAlignment="1" applyProtection="1">
      <alignment horizontal="center" vertical="center" wrapText="1"/>
    </xf>
    <xf numFmtId="0" fontId="5" fillId="4" borderId="54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4" borderId="33" xfId="0" applyFont="1" applyFill="1" applyBorder="1" applyAlignment="1" applyProtection="1">
      <alignment horizontal="center" vertical="center" wrapText="1"/>
    </xf>
    <xf numFmtId="0" fontId="5" fillId="4" borderId="34" xfId="0" applyFont="1" applyFill="1" applyBorder="1" applyAlignment="1" applyProtection="1">
      <alignment horizontal="center" vertical="center" wrapText="1"/>
    </xf>
    <xf numFmtId="0" fontId="5" fillId="4" borderId="80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83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5" fillId="4" borderId="35" xfId="0" applyFont="1" applyFill="1" applyBorder="1" applyAlignment="1" applyProtection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</xf>
    <xf numFmtId="0" fontId="5" fillId="4" borderId="83" xfId="0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</xf>
    <xf numFmtId="0" fontId="9" fillId="0" borderId="69" xfId="0" applyFont="1" applyFill="1" applyBorder="1" applyAlignment="1" applyProtection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</xf>
    <xf numFmtId="0" fontId="9" fillId="0" borderId="48" xfId="0" applyFont="1" applyFill="1" applyBorder="1" applyAlignment="1" applyProtection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4" borderId="44" xfId="0" applyFont="1" applyFill="1" applyBorder="1" applyAlignment="1" applyProtection="1">
      <alignment horizontal="center" vertical="center" wrapText="1"/>
    </xf>
    <xf numFmtId="0" fontId="5" fillId="4" borderId="45" xfId="0" applyFont="1" applyFill="1" applyBorder="1" applyAlignment="1" applyProtection="1">
      <alignment horizontal="center" vertical="center" wrapText="1"/>
    </xf>
    <xf numFmtId="0" fontId="5" fillId="4" borderId="81" xfId="0" applyFont="1" applyFill="1" applyBorder="1" applyAlignment="1" applyProtection="1">
      <alignment horizontal="center" vertical="center" wrapText="1"/>
    </xf>
    <xf numFmtId="0" fontId="35" fillId="9" borderId="0" xfId="1" applyFont="1" applyFill="1" applyAlignment="1" applyProtection="1">
      <alignment horizontal="center" vertical="center"/>
      <protection locked="0"/>
    </xf>
    <xf numFmtId="0" fontId="35" fillId="9" borderId="25" xfId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0" fillId="4" borderId="46" xfId="0" applyFont="1" applyFill="1" applyBorder="1" applyAlignment="1" applyProtection="1">
      <alignment horizontal="center" vertical="center" wrapText="1"/>
    </xf>
    <xf numFmtId="0" fontId="30" fillId="4" borderId="52" xfId="0" applyFont="1" applyFill="1" applyBorder="1" applyAlignment="1" applyProtection="1">
      <alignment horizontal="center" vertical="center" wrapText="1"/>
    </xf>
    <xf numFmtId="0" fontId="30" fillId="4" borderId="54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46" xfId="0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 applyProtection="1">
      <alignment horizontal="center" vertical="center" wrapText="1"/>
    </xf>
    <xf numFmtId="0" fontId="30" fillId="0" borderId="54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69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5" fillId="9" borderId="0" xfId="1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center" vertical="center" textRotation="90" wrapText="1"/>
    </xf>
    <xf numFmtId="0" fontId="3" fillId="0" borderId="45" xfId="0" applyFont="1" applyBorder="1" applyAlignment="1" applyProtection="1">
      <alignment horizontal="center" vertical="center" textRotation="90" wrapText="1"/>
    </xf>
    <xf numFmtId="0" fontId="3" fillId="0" borderId="3" xfId="0" applyFont="1" applyBorder="1" applyAlignment="1" applyProtection="1">
      <alignment horizontal="center" vertical="center" textRotation="90" wrapText="1"/>
    </xf>
    <xf numFmtId="0" fontId="3" fillId="0" borderId="34" xfId="0" applyFont="1" applyBorder="1" applyAlignment="1" applyProtection="1">
      <alignment horizontal="center" vertical="center" textRotation="90" wrapText="1"/>
    </xf>
    <xf numFmtId="0" fontId="8" fillId="0" borderId="34" xfId="0" applyFont="1" applyBorder="1" applyAlignment="1" applyProtection="1">
      <alignment horizontal="center" vertical="center" textRotation="90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9" xfId="0" applyFont="1" applyBorder="1" applyAlignment="1" applyProtection="1">
      <alignment horizontal="center" vertical="center" textRotation="90" wrapText="1"/>
    </xf>
    <xf numFmtId="0" fontId="3" fillId="0" borderId="9" xfId="0" applyFont="1" applyBorder="1" applyAlignment="1" applyProtection="1">
      <alignment horizontal="center" vertical="center" textRotation="90" wrapText="1"/>
    </xf>
    <xf numFmtId="0" fontId="3" fillId="0" borderId="12" xfId="0" applyFont="1" applyBorder="1" applyAlignment="1" applyProtection="1">
      <alignment horizontal="center" vertical="center" textRotation="90" wrapText="1"/>
    </xf>
    <xf numFmtId="0" fontId="8" fillId="0" borderId="41" xfId="0" applyFont="1" applyBorder="1" applyAlignment="1" applyProtection="1">
      <alignment horizontal="center" vertical="center" wrapText="1"/>
    </xf>
    <xf numFmtId="0" fontId="8" fillId="0" borderId="43" xfId="0" applyFont="1" applyBorder="1" applyAlignment="1" applyProtection="1">
      <alignment horizontal="center" vertical="center" wrapText="1"/>
    </xf>
    <xf numFmtId="0" fontId="8" fillId="0" borderId="7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51" fillId="0" borderId="46" xfId="0" applyFont="1" applyBorder="1" applyAlignment="1" applyProtection="1">
      <alignment horizontal="center" vertical="center" wrapText="1"/>
    </xf>
    <xf numFmtId="0" fontId="51" fillId="0" borderId="5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textRotation="90" wrapText="1"/>
    </xf>
    <xf numFmtId="0" fontId="8" fillId="0" borderId="84" xfId="0" applyFont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3" fillId="0" borderId="21" xfId="0" applyFont="1" applyBorder="1" applyAlignment="1" applyProtection="1">
      <alignment horizontal="center" vertical="center" textRotation="90" wrapText="1"/>
    </xf>
    <xf numFmtId="0" fontId="3" fillId="0" borderId="50" xfId="0" applyFont="1" applyBorder="1" applyAlignment="1" applyProtection="1">
      <alignment horizontal="center" vertical="center" textRotation="90" wrapText="1"/>
    </xf>
    <xf numFmtId="0" fontId="3" fillId="0" borderId="42" xfId="0" applyFont="1" applyBorder="1" applyAlignment="1" applyProtection="1">
      <alignment horizontal="center" vertical="center" textRotation="90" wrapText="1"/>
    </xf>
    <xf numFmtId="0" fontId="3" fillId="0" borderId="10" xfId="0" applyFont="1" applyBorder="1" applyAlignment="1" applyProtection="1">
      <alignment horizontal="center" vertical="center" textRotation="90" wrapText="1"/>
    </xf>
    <xf numFmtId="0" fontId="3" fillId="0" borderId="11" xfId="0" applyFont="1" applyBorder="1" applyAlignment="1" applyProtection="1">
      <alignment horizontal="center" vertical="center" textRotation="90" wrapText="1"/>
    </xf>
    <xf numFmtId="0" fontId="8" fillId="15" borderId="43" xfId="0" applyFont="1" applyFill="1" applyBorder="1" applyAlignment="1" applyProtection="1">
      <alignment horizontal="center" vertical="center" textRotation="90" wrapText="1"/>
    </xf>
    <xf numFmtId="0" fontId="8" fillId="15" borderId="1" xfId="0" applyFont="1" applyFill="1" applyBorder="1" applyAlignment="1" applyProtection="1">
      <alignment horizontal="center" vertical="center" textRotation="90" wrapText="1"/>
    </xf>
    <xf numFmtId="0" fontId="8" fillId="15" borderId="3" xfId="0" applyFont="1" applyFill="1" applyBorder="1" applyAlignment="1" applyProtection="1">
      <alignment horizontal="center" vertical="center" textRotation="90" wrapText="1"/>
    </xf>
    <xf numFmtId="0" fontId="10" fillId="0" borderId="43" xfId="0" applyFont="1" applyBorder="1" applyAlignment="1" applyProtection="1">
      <alignment horizontal="center" vertical="center" textRotation="90" wrapText="1"/>
    </xf>
    <xf numFmtId="0" fontId="10" fillId="0" borderId="1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3" fillId="0" borderId="80" xfId="0" applyFont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textRotation="90" wrapText="1"/>
    </xf>
    <xf numFmtId="0" fontId="8" fillId="0" borderId="3" xfId="0" applyFont="1" applyBorder="1" applyAlignment="1" applyProtection="1">
      <alignment horizontal="center" vertical="center" textRotation="90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 vertical="center" wrapText="1"/>
    </xf>
    <xf numFmtId="0" fontId="0" fillId="0" borderId="61" xfId="0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12" fillId="0" borderId="46" xfId="0" applyFont="1" applyBorder="1" applyAlignment="1" applyProtection="1">
      <alignment horizontal="center" vertical="center" textRotation="90" wrapText="1"/>
    </xf>
    <xf numFmtId="0" fontId="12" fillId="0" borderId="52" xfId="0" applyFont="1" applyBorder="1" applyAlignment="1" applyProtection="1">
      <alignment horizontal="center" vertical="center" textRotation="90" wrapText="1"/>
    </xf>
    <xf numFmtId="0" fontId="12" fillId="0" borderId="60" xfId="0" applyFont="1" applyBorder="1" applyAlignment="1" applyProtection="1">
      <alignment horizontal="center" vertical="center" textRotation="90" wrapText="1"/>
    </xf>
    <xf numFmtId="0" fontId="9" fillId="0" borderId="42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74" xfId="0" applyFont="1" applyBorder="1" applyAlignment="1" applyProtection="1">
      <alignment horizontal="center" vertical="center" wrapText="1"/>
    </xf>
    <xf numFmtId="0" fontId="9" fillId="0" borderId="59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74" xfId="0" applyFont="1" applyBorder="1" applyAlignment="1" applyProtection="1">
      <alignment horizontal="center" vertical="center" wrapText="1"/>
    </xf>
    <xf numFmtId="0" fontId="12" fillId="0" borderId="59" xfId="0" applyFont="1" applyBorder="1" applyAlignment="1" applyProtection="1">
      <alignment horizontal="center" vertical="center" wrapText="1"/>
    </xf>
    <xf numFmtId="0" fontId="12" fillId="0" borderId="42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textRotation="90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53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9" fillId="0" borderId="72" xfId="0" applyFont="1" applyBorder="1" applyAlignment="1" applyProtection="1">
      <alignment horizontal="center" vertical="center" wrapText="1"/>
    </xf>
    <xf numFmtId="0" fontId="9" fillId="3" borderId="72" xfId="0" applyFont="1" applyFill="1" applyBorder="1" applyAlignment="1" applyProtection="1">
      <alignment horizontal="center" vertical="center" textRotation="90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17" borderId="56" xfId="0" applyFont="1" applyFill="1" applyBorder="1" applyAlignment="1">
      <alignment horizontal="center" vertical="center"/>
    </xf>
    <xf numFmtId="0" fontId="12" fillId="17" borderId="55" xfId="0" applyFont="1" applyFill="1" applyBorder="1" applyAlignment="1">
      <alignment horizontal="center" vertical="center"/>
    </xf>
    <xf numFmtId="0" fontId="12" fillId="17" borderId="85" xfId="0" applyFont="1" applyFill="1" applyBorder="1" applyAlignment="1">
      <alignment horizontal="center" vertical="center"/>
    </xf>
    <xf numFmtId="0" fontId="12" fillId="17" borderId="57" xfId="0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3" fillId="18" borderId="0" xfId="0" applyFont="1" applyFill="1" applyAlignment="1">
      <alignment horizontal="left" vertical="top"/>
    </xf>
    <xf numFmtId="0" fontId="30" fillId="0" borderId="0" xfId="0" applyFont="1" applyAlignment="1">
      <alignment horizontal="left" vertical="center" wrapText="1"/>
    </xf>
    <xf numFmtId="0" fontId="43" fillId="7" borderId="0" xfId="0" applyFont="1" applyFill="1" applyAlignment="1">
      <alignment horizontal="left" vertical="top" wrapText="1"/>
    </xf>
  </cellXfs>
  <cellStyles count="6">
    <cellStyle name="Normal 4" xfId="5"/>
    <cellStyle name="Normal_Sheet1" xfId="3"/>
    <cellStyle name="Normal_Sheet1 3" xfId="4"/>
    <cellStyle name="Нормален" xfId="0" builtinId="0"/>
    <cellStyle name="Процент" xfId="2" builtinId="5"/>
    <cellStyle name="Хипервръзка" xfId="1" builtinId="8"/>
  </cellStyles>
  <dxfs count="7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  <color rgb="FFCCFFCC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41</xdr:row>
      <xdr:rowOff>127656</xdr:rowOff>
    </xdr:from>
    <xdr:to>
      <xdr:col>1</xdr:col>
      <xdr:colOff>1781174</xdr:colOff>
      <xdr:row>48</xdr:row>
      <xdr:rowOff>5042</xdr:rowOff>
    </xdr:to>
    <xdr:pic>
      <xdr:nvPicPr>
        <xdr:cNvPr id="1033" name="Picture 4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05" y="7456303"/>
          <a:ext cx="1187263" cy="975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zoomScaleNormal="100" workbookViewId="0"/>
  </sheetViews>
  <sheetFormatPr defaultRowHeight="12.75" x14ac:dyDescent="0.2"/>
  <cols>
    <col min="1" max="8" width="9.140625" style="16"/>
    <col min="9" max="9" width="17.28515625" style="16" customWidth="1"/>
    <col min="10" max="10" width="29.42578125" style="16" customWidth="1"/>
    <col min="11" max="11" width="22.28515625" style="16" customWidth="1"/>
    <col min="12" max="264" width="9.140625" style="16"/>
    <col min="265" max="265" width="17.28515625" style="16" customWidth="1"/>
    <col min="266" max="266" width="29.42578125" style="16" customWidth="1"/>
    <col min="267" max="267" width="22.28515625" style="16" customWidth="1"/>
    <col min="268" max="520" width="9.140625" style="16"/>
    <col min="521" max="521" width="17.28515625" style="16" customWidth="1"/>
    <col min="522" max="522" width="29.42578125" style="16" customWidth="1"/>
    <col min="523" max="523" width="22.28515625" style="16" customWidth="1"/>
    <col min="524" max="776" width="9.140625" style="16"/>
    <col min="777" max="777" width="17.28515625" style="16" customWidth="1"/>
    <col min="778" max="778" width="29.42578125" style="16" customWidth="1"/>
    <col min="779" max="779" width="22.28515625" style="16" customWidth="1"/>
    <col min="780" max="1032" width="9.140625" style="16"/>
    <col min="1033" max="1033" width="17.28515625" style="16" customWidth="1"/>
    <col min="1034" max="1034" width="29.42578125" style="16" customWidth="1"/>
    <col min="1035" max="1035" width="22.28515625" style="16" customWidth="1"/>
    <col min="1036" max="1288" width="9.140625" style="16"/>
    <col min="1289" max="1289" width="17.28515625" style="16" customWidth="1"/>
    <col min="1290" max="1290" width="29.42578125" style="16" customWidth="1"/>
    <col min="1291" max="1291" width="22.28515625" style="16" customWidth="1"/>
    <col min="1292" max="1544" width="9.140625" style="16"/>
    <col min="1545" max="1545" width="17.28515625" style="16" customWidth="1"/>
    <col min="1546" max="1546" width="29.42578125" style="16" customWidth="1"/>
    <col min="1547" max="1547" width="22.28515625" style="16" customWidth="1"/>
    <col min="1548" max="1800" width="9.140625" style="16"/>
    <col min="1801" max="1801" width="17.28515625" style="16" customWidth="1"/>
    <col min="1802" max="1802" width="29.42578125" style="16" customWidth="1"/>
    <col min="1803" max="1803" width="22.28515625" style="16" customWidth="1"/>
    <col min="1804" max="2056" width="9.140625" style="16"/>
    <col min="2057" max="2057" width="17.28515625" style="16" customWidth="1"/>
    <col min="2058" max="2058" width="29.42578125" style="16" customWidth="1"/>
    <col min="2059" max="2059" width="22.28515625" style="16" customWidth="1"/>
    <col min="2060" max="2312" width="9.140625" style="16"/>
    <col min="2313" max="2313" width="17.28515625" style="16" customWidth="1"/>
    <col min="2314" max="2314" width="29.42578125" style="16" customWidth="1"/>
    <col min="2315" max="2315" width="22.28515625" style="16" customWidth="1"/>
    <col min="2316" max="2568" width="9.140625" style="16"/>
    <col min="2569" max="2569" width="17.28515625" style="16" customWidth="1"/>
    <col min="2570" max="2570" width="29.42578125" style="16" customWidth="1"/>
    <col min="2571" max="2571" width="22.28515625" style="16" customWidth="1"/>
    <col min="2572" max="2824" width="9.140625" style="16"/>
    <col min="2825" max="2825" width="17.28515625" style="16" customWidth="1"/>
    <col min="2826" max="2826" width="29.42578125" style="16" customWidth="1"/>
    <col min="2827" max="2827" width="22.28515625" style="16" customWidth="1"/>
    <col min="2828" max="3080" width="9.140625" style="16"/>
    <col min="3081" max="3081" width="17.28515625" style="16" customWidth="1"/>
    <col min="3082" max="3082" width="29.42578125" style="16" customWidth="1"/>
    <col min="3083" max="3083" width="22.28515625" style="16" customWidth="1"/>
    <col min="3084" max="3336" width="9.140625" style="16"/>
    <col min="3337" max="3337" width="17.28515625" style="16" customWidth="1"/>
    <col min="3338" max="3338" width="29.42578125" style="16" customWidth="1"/>
    <col min="3339" max="3339" width="22.28515625" style="16" customWidth="1"/>
    <col min="3340" max="3592" width="9.140625" style="16"/>
    <col min="3593" max="3593" width="17.28515625" style="16" customWidth="1"/>
    <col min="3594" max="3594" width="29.42578125" style="16" customWidth="1"/>
    <col min="3595" max="3595" width="22.28515625" style="16" customWidth="1"/>
    <col min="3596" max="3848" width="9.140625" style="16"/>
    <col min="3849" max="3849" width="17.28515625" style="16" customWidth="1"/>
    <col min="3850" max="3850" width="29.42578125" style="16" customWidth="1"/>
    <col min="3851" max="3851" width="22.28515625" style="16" customWidth="1"/>
    <col min="3852" max="4104" width="9.140625" style="16"/>
    <col min="4105" max="4105" width="17.28515625" style="16" customWidth="1"/>
    <col min="4106" max="4106" width="29.42578125" style="16" customWidth="1"/>
    <col min="4107" max="4107" width="22.28515625" style="16" customWidth="1"/>
    <col min="4108" max="4360" width="9.140625" style="16"/>
    <col min="4361" max="4361" width="17.28515625" style="16" customWidth="1"/>
    <col min="4362" max="4362" width="29.42578125" style="16" customWidth="1"/>
    <col min="4363" max="4363" width="22.28515625" style="16" customWidth="1"/>
    <col min="4364" max="4616" width="9.140625" style="16"/>
    <col min="4617" max="4617" width="17.28515625" style="16" customWidth="1"/>
    <col min="4618" max="4618" width="29.42578125" style="16" customWidth="1"/>
    <col min="4619" max="4619" width="22.28515625" style="16" customWidth="1"/>
    <col min="4620" max="4872" width="9.140625" style="16"/>
    <col min="4873" max="4873" width="17.28515625" style="16" customWidth="1"/>
    <col min="4874" max="4874" width="29.42578125" style="16" customWidth="1"/>
    <col min="4875" max="4875" width="22.28515625" style="16" customWidth="1"/>
    <col min="4876" max="5128" width="9.140625" style="16"/>
    <col min="5129" max="5129" width="17.28515625" style="16" customWidth="1"/>
    <col min="5130" max="5130" width="29.42578125" style="16" customWidth="1"/>
    <col min="5131" max="5131" width="22.28515625" style="16" customWidth="1"/>
    <col min="5132" max="5384" width="9.140625" style="16"/>
    <col min="5385" max="5385" width="17.28515625" style="16" customWidth="1"/>
    <col min="5386" max="5386" width="29.42578125" style="16" customWidth="1"/>
    <col min="5387" max="5387" width="22.28515625" style="16" customWidth="1"/>
    <col min="5388" max="5640" width="9.140625" style="16"/>
    <col min="5641" max="5641" width="17.28515625" style="16" customWidth="1"/>
    <col min="5642" max="5642" width="29.42578125" style="16" customWidth="1"/>
    <col min="5643" max="5643" width="22.28515625" style="16" customWidth="1"/>
    <col min="5644" max="5896" width="9.140625" style="16"/>
    <col min="5897" max="5897" width="17.28515625" style="16" customWidth="1"/>
    <col min="5898" max="5898" width="29.42578125" style="16" customWidth="1"/>
    <col min="5899" max="5899" width="22.28515625" style="16" customWidth="1"/>
    <col min="5900" max="6152" width="9.140625" style="16"/>
    <col min="6153" max="6153" width="17.28515625" style="16" customWidth="1"/>
    <col min="6154" max="6154" width="29.42578125" style="16" customWidth="1"/>
    <col min="6155" max="6155" width="22.28515625" style="16" customWidth="1"/>
    <col min="6156" max="6408" width="9.140625" style="16"/>
    <col min="6409" max="6409" width="17.28515625" style="16" customWidth="1"/>
    <col min="6410" max="6410" width="29.42578125" style="16" customWidth="1"/>
    <col min="6411" max="6411" width="22.28515625" style="16" customWidth="1"/>
    <col min="6412" max="6664" width="9.140625" style="16"/>
    <col min="6665" max="6665" width="17.28515625" style="16" customWidth="1"/>
    <col min="6666" max="6666" width="29.42578125" style="16" customWidth="1"/>
    <col min="6667" max="6667" width="22.28515625" style="16" customWidth="1"/>
    <col min="6668" max="6920" width="9.140625" style="16"/>
    <col min="6921" max="6921" width="17.28515625" style="16" customWidth="1"/>
    <col min="6922" max="6922" width="29.42578125" style="16" customWidth="1"/>
    <col min="6923" max="6923" width="22.28515625" style="16" customWidth="1"/>
    <col min="6924" max="7176" width="9.140625" style="16"/>
    <col min="7177" max="7177" width="17.28515625" style="16" customWidth="1"/>
    <col min="7178" max="7178" width="29.42578125" style="16" customWidth="1"/>
    <col min="7179" max="7179" width="22.28515625" style="16" customWidth="1"/>
    <col min="7180" max="7432" width="9.140625" style="16"/>
    <col min="7433" max="7433" width="17.28515625" style="16" customWidth="1"/>
    <col min="7434" max="7434" width="29.42578125" style="16" customWidth="1"/>
    <col min="7435" max="7435" width="22.28515625" style="16" customWidth="1"/>
    <col min="7436" max="7688" width="9.140625" style="16"/>
    <col min="7689" max="7689" width="17.28515625" style="16" customWidth="1"/>
    <col min="7690" max="7690" width="29.42578125" style="16" customWidth="1"/>
    <col min="7691" max="7691" width="22.28515625" style="16" customWidth="1"/>
    <col min="7692" max="7944" width="9.140625" style="16"/>
    <col min="7945" max="7945" width="17.28515625" style="16" customWidth="1"/>
    <col min="7946" max="7946" width="29.42578125" style="16" customWidth="1"/>
    <col min="7947" max="7947" width="22.28515625" style="16" customWidth="1"/>
    <col min="7948" max="8200" width="9.140625" style="16"/>
    <col min="8201" max="8201" width="17.28515625" style="16" customWidth="1"/>
    <col min="8202" max="8202" width="29.42578125" style="16" customWidth="1"/>
    <col min="8203" max="8203" width="22.28515625" style="16" customWidth="1"/>
    <col min="8204" max="8456" width="9.140625" style="16"/>
    <col min="8457" max="8457" width="17.28515625" style="16" customWidth="1"/>
    <col min="8458" max="8458" width="29.42578125" style="16" customWidth="1"/>
    <col min="8459" max="8459" width="22.28515625" style="16" customWidth="1"/>
    <col min="8460" max="8712" width="9.140625" style="16"/>
    <col min="8713" max="8713" width="17.28515625" style="16" customWidth="1"/>
    <col min="8714" max="8714" width="29.42578125" style="16" customWidth="1"/>
    <col min="8715" max="8715" width="22.28515625" style="16" customWidth="1"/>
    <col min="8716" max="8968" width="9.140625" style="16"/>
    <col min="8969" max="8969" width="17.28515625" style="16" customWidth="1"/>
    <col min="8970" max="8970" width="29.42578125" style="16" customWidth="1"/>
    <col min="8971" max="8971" width="22.28515625" style="16" customWidth="1"/>
    <col min="8972" max="9224" width="9.140625" style="16"/>
    <col min="9225" max="9225" width="17.28515625" style="16" customWidth="1"/>
    <col min="9226" max="9226" width="29.42578125" style="16" customWidth="1"/>
    <col min="9227" max="9227" width="22.28515625" style="16" customWidth="1"/>
    <col min="9228" max="9480" width="9.140625" style="16"/>
    <col min="9481" max="9481" width="17.28515625" style="16" customWidth="1"/>
    <col min="9482" max="9482" width="29.42578125" style="16" customWidth="1"/>
    <col min="9483" max="9483" width="22.28515625" style="16" customWidth="1"/>
    <col min="9484" max="9736" width="9.140625" style="16"/>
    <col min="9737" max="9737" width="17.28515625" style="16" customWidth="1"/>
    <col min="9738" max="9738" width="29.42578125" style="16" customWidth="1"/>
    <col min="9739" max="9739" width="22.28515625" style="16" customWidth="1"/>
    <col min="9740" max="9992" width="9.140625" style="16"/>
    <col min="9993" max="9993" width="17.28515625" style="16" customWidth="1"/>
    <col min="9994" max="9994" width="29.42578125" style="16" customWidth="1"/>
    <col min="9995" max="9995" width="22.28515625" style="16" customWidth="1"/>
    <col min="9996" max="10248" width="9.140625" style="16"/>
    <col min="10249" max="10249" width="17.28515625" style="16" customWidth="1"/>
    <col min="10250" max="10250" width="29.42578125" style="16" customWidth="1"/>
    <col min="10251" max="10251" width="22.28515625" style="16" customWidth="1"/>
    <col min="10252" max="10504" width="9.140625" style="16"/>
    <col min="10505" max="10505" width="17.28515625" style="16" customWidth="1"/>
    <col min="10506" max="10506" width="29.42578125" style="16" customWidth="1"/>
    <col min="10507" max="10507" width="22.28515625" style="16" customWidth="1"/>
    <col min="10508" max="10760" width="9.140625" style="16"/>
    <col min="10761" max="10761" width="17.28515625" style="16" customWidth="1"/>
    <col min="10762" max="10762" width="29.42578125" style="16" customWidth="1"/>
    <col min="10763" max="10763" width="22.28515625" style="16" customWidth="1"/>
    <col min="10764" max="11016" width="9.140625" style="16"/>
    <col min="11017" max="11017" width="17.28515625" style="16" customWidth="1"/>
    <col min="11018" max="11018" width="29.42578125" style="16" customWidth="1"/>
    <col min="11019" max="11019" width="22.28515625" style="16" customWidth="1"/>
    <col min="11020" max="11272" width="9.140625" style="16"/>
    <col min="11273" max="11273" width="17.28515625" style="16" customWidth="1"/>
    <col min="11274" max="11274" width="29.42578125" style="16" customWidth="1"/>
    <col min="11275" max="11275" width="22.28515625" style="16" customWidth="1"/>
    <col min="11276" max="11528" width="9.140625" style="16"/>
    <col min="11529" max="11529" width="17.28515625" style="16" customWidth="1"/>
    <col min="11530" max="11530" width="29.42578125" style="16" customWidth="1"/>
    <col min="11531" max="11531" width="22.28515625" style="16" customWidth="1"/>
    <col min="11532" max="11784" width="9.140625" style="16"/>
    <col min="11785" max="11785" width="17.28515625" style="16" customWidth="1"/>
    <col min="11786" max="11786" width="29.42578125" style="16" customWidth="1"/>
    <col min="11787" max="11787" width="22.28515625" style="16" customWidth="1"/>
    <col min="11788" max="12040" width="9.140625" style="16"/>
    <col min="12041" max="12041" width="17.28515625" style="16" customWidth="1"/>
    <col min="12042" max="12042" width="29.42578125" style="16" customWidth="1"/>
    <col min="12043" max="12043" width="22.28515625" style="16" customWidth="1"/>
    <col min="12044" max="12296" width="9.140625" style="16"/>
    <col min="12297" max="12297" width="17.28515625" style="16" customWidth="1"/>
    <col min="12298" max="12298" width="29.42578125" style="16" customWidth="1"/>
    <col min="12299" max="12299" width="22.28515625" style="16" customWidth="1"/>
    <col min="12300" max="12552" width="9.140625" style="16"/>
    <col min="12553" max="12553" width="17.28515625" style="16" customWidth="1"/>
    <col min="12554" max="12554" width="29.42578125" style="16" customWidth="1"/>
    <col min="12555" max="12555" width="22.28515625" style="16" customWidth="1"/>
    <col min="12556" max="12808" width="9.140625" style="16"/>
    <col min="12809" max="12809" width="17.28515625" style="16" customWidth="1"/>
    <col min="12810" max="12810" width="29.42578125" style="16" customWidth="1"/>
    <col min="12811" max="12811" width="22.28515625" style="16" customWidth="1"/>
    <col min="12812" max="13064" width="9.140625" style="16"/>
    <col min="13065" max="13065" width="17.28515625" style="16" customWidth="1"/>
    <col min="13066" max="13066" width="29.42578125" style="16" customWidth="1"/>
    <col min="13067" max="13067" width="22.28515625" style="16" customWidth="1"/>
    <col min="13068" max="13320" width="9.140625" style="16"/>
    <col min="13321" max="13321" width="17.28515625" style="16" customWidth="1"/>
    <col min="13322" max="13322" width="29.42578125" style="16" customWidth="1"/>
    <col min="13323" max="13323" width="22.28515625" style="16" customWidth="1"/>
    <col min="13324" max="13576" width="9.140625" style="16"/>
    <col min="13577" max="13577" width="17.28515625" style="16" customWidth="1"/>
    <col min="13578" max="13578" width="29.42578125" style="16" customWidth="1"/>
    <col min="13579" max="13579" width="22.28515625" style="16" customWidth="1"/>
    <col min="13580" max="13832" width="9.140625" style="16"/>
    <col min="13833" max="13833" width="17.28515625" style="16" customWidth="1"/>
    <col min="13834" max="13834" width="29.42578125" style="16" customWidth="1"/>
    <col min="13835" max="13835" width="22.28515625" style="16" customWidth="1"/>
    <col min="13836" max="14088" width="9.140625" style="16"/>
    <col min="14089" max="14089" width="17.28515625" style="16" customWidth="1"/>
    <col min="14090" max="14090" width="29.42578125" style="16" customWidth="1"/>
    <col min="14091" max="14091" width="22.28515625" style="16" customWidth="1"/>
    <col min="14092" max="14344" width="9.140625" style="16"/>
    <col min="14345" max="14345" width="17.28515625" style="16" customWidth="1"/>
    <col min="14346" max="14346" width="29.42578125" style="16" customWidth="1"/>
    <col min="14347" max="14347" width="22.28515625" style="16" customWidth="1"/>
    <col min="14348" max="14600" width="9.140625" style="16"/>
    <col min="14601" max="14601" width="17.28515625" style="16" customWidth="1"/>
    <col min="14602" max="14602" width="29.42578125" style="16" customWidth="1"/>
    <col min="14603" max="14603" width="22.28515625" style="16" customWidth="1"/>
    <col min="14604" max="14856" width="9.140625" style="16"/>
    <col min="14857" max="14857" width="17.28515625" style="16" customWidth="1"/>
    <col min="14858" max="14858" width="29.42578125" style="16" customWidth="1"/>
    <col min="14859" max="14859" width="22.28515625" style="16" customWidth="1"/>
    <col min="14860" max="15112" width="9.140625" style="16"/>
    <col min="15113" max="15113" width="17.28515625" style="16" customWidth="1"/>
    <col min="15114" max="15114" width="29.42578125" style="16" customWidth="1"/>
    <col min="15115" max="15115" width="22.28515625" style="16" customWidth="1"/>
    <col min="15116" max="15368" width="9.140625" style="16"/>
    <col min="15369" max="15369" width="17.28515625" style="16" customWidth="1"/>
    <col min="15370" max="15370" width="29.42578125" style="16" customWidth="1"/>
    <col min="15371" max="15371" width="22.28515625" style="16" customWidth="1"/>
    <col min="15372" max="15624" width="9.140625" style="16"/>
    <col min="15625" max="15625" width="17.28515625" style="16" customWidth="1"/>
    <col min="15626" max="15626" width="29.42578125" style="16" customWidth="1"/>
    <col min="15627" max="15627" width="22.28515625" style="16" customWidth="1"/>
    <col min="15628" max="15880" width="9.140625" style="16"/>
    <col min="15881" max="15881" width="17.28515625" style="16" customWidth="1"/>
    <col min="15882" max="15882" width="29.42578125" style="16" customWidth="1"/>
    <col min="15883" max="15883" width="22.28515625" style="16" customWidth="1"/>
    <col min="15884" max="16136" width="9.140625" style="16"/>
    <col min="16137" max="16137" width="17.28515625" style="16" customWidth="1"/>
    <col min="16138" max="16138" width="29.42578125" style="16" customWidth="1"/>
    <col min="16139" max="16139" width="22.28515625" style="16" customWidth="1"/>
    <col min="16140" max="16384" width="9.140625" style="16"/>
  </cols>
  <sheetData>
    <row r="2" spans="1:11" s="112" customFormat="1" ht="23.25" customHeight="1" x14ac:dyDescent="0.2">
      <c r="A2" s="428" t="s">
        <v>154</v>
      </c>
      <c r="B2" s="428"/>
      <c r="C2" s="428"/>
      <c r="D2" s="428"/>
      <c r="E2" s="428"/>
      <c r="F2" s="428"/>
      <c r="G2" s="428"/>
      <c r="H2" s="428"/>
      <c r="I2" s="428"/>
      <c r="J2" s="428"/>
      <c r="K2" s="111"/>
    </row>
    <row r="3" spans="1:11" s="114" customFormat="1" ht="23.25" customHeight="1" x14ac:dyDescent="0.2">
      <c r="A3" s="428" t="s">
        <v>156</v>
      </c>
      <c r="B3" s="428"/>
      <c r="C3" s="428"/>
      <c r="D3" s="428"/>
      <c r="E3" s="428"/>
      <c r="F3" s="428"/>
      <c r="G3" s="428"/>
      <c r="H3" s="428"/>
      <c r="I3" s="428"/>
      <c r="J3" s="428"/>
      <c r="K3" s="113"/>
    </row>
    <row r="4" spans="1:11" s="114" customFormat="1" ht="23.25" customHeight="1" x14ac:dyDescent="0.2">
      <c r="A4" s="428" t="s">
        <v>157</v>
      </c>
      <c r="B4" s="428"/>
      <c r="C4" s="428"/>
      <c r="D4" s="428"/>
      <c r="E4" s="428"/>
      <c r="F4" s="428"/>
      <c r="G4" s="428"/>
      <c r="H4" s="428"/>
      <c r="I4" s="428"/>
      <c r="J4" s="428"/>
      <c r="K4" s="113"/>
    </row>
    <row r="5" spans="1:11" s="114" customFormat="1" ht="23.25" customHeight="1" x14ac:dyDescent="0.2">
      <c r="A5" s="428" t="s">
        <v>158</v>
      </c>
      <c r="B5" s="428"/>
      <c r="C5" s="428"/>
      <c r="D5" s="428"/>
      <c r="E5" s="428"/>
      <c r="F5" s="428"/>
      <c r="G5" s="428"/>
      <c r="H5" s="428"/>
      <c r="I5" s="428"/>
      <c r="J5" s="428"/>
      <c r="K5" s="113"/>
    </row>
    <row r="6" spans="1:11" ht="16.5" thickBot="1" x14ac:dyDescent="0.3">
      <c r="A6" s="18"/>
      <c r="B6" s="20"/>
      <c r="C6" s="115"/>
      <c r="D6" s="19"/>
      <c r="E6" s="18"/>
      <c r="F6" s="18"/>
      <c r="G6" s="18"/>
      <c r="H6" s="18"/>
      <c r="I6" s="18"/>
      <c r="J6" s="21"/>
      <c r="K6" s="18"/>
    </row>
    <row r="7" spans="1:11" ht="16.5" thickBot="1" x14ac:dyDescent="0.3">
      <c r="A7" s="429" t="s">
        <v>62</v>
      </c>
      <c r="B7" s="430"/>
      <c r="C7" s="430"/>
      <c r="D7" s="430"/>
      <c r="E7" s="430"/>
      <c r="F7" s="430"/>
      <c r="G7" s="430"/>
      <c r="H7" s="430"/>
      <c r="I7" s="430"/>
      <c r="J7" s="430"/>
      <c r="K7" s="431"/>
    </row>
    <row r="8" spans="1:11" ht="16.5" thickTop="1" x14ac:dyDescent="0.25">
      <c r="A8" s="17"/>
      <c r="B8" s="20"/>
      <c r="C8" s="22"/>
      <c r="D8" s="22"/>
      <c r="E8" s="22"/>
      <c r="F8" s="22"/>
      <c r="G8" s="22"/>
      <c r="H8" s="22"/>
      <c r="I8" s="22"/>
      <c r="J8" s="22"/>
      <c r="K8" s="23"/>
    </row>
    <row r="9" spans="1:11" ht="15.75" x14ac:dyDescent="0.25">
      <c r="A9" s="17"/>
      <c r="B9" s="20"/>
      <c r="C9" s="116" t="s">
        <v>155</v>
      </c>
      <c r="D9" s="116"/>
      <c r="E9" s="116"/>
      <c r="F9" s="116"/>
      <c r="G9" s="116"/>
      <c r="H9" s="116"/>
      <c r="I9" s="116"/>
      <c r="J9" s="116"/>
      <c r="K9" s="23"/>
    </row>
    <row r="10" spans="1:11" ht="15.75" x14ac:dyDescent="0.25">
      <c r="A10" s="17"/>
      <c r="B10" s="20"/>
      <c r="C10" s="116" t="s">
        <v>63</v>
      </c>
      <c r="D10" s="116"/>
      <c r="E10" s="116"/>
      <c r="F10" s="116"/>
      <c r="G10" s="116"/>
      <c r="H10" s="116"/>
      <c r="I10" s="116"/>
      <c r="J10" s="116"/>
      <c r="K10" s="23"/>
    </row>
    <row r="11" spans="1:11" ht="16.5" thickBot="1" x14ac:dyDescent="0.3">
      <c r="A11" s="24"/>
      <c r="B11" s="25"/>
      <c r="C11" s="26"/>
      <c r="D11" s="25"/>
      <c r="E11" s="25"/>
      <c r="F11" s="25"/>
      <c r="G11" s="25"/>
      <c r="H11" s="25"/>
      <c r="I11" s="25"/>
      <c r="J11" s="25"/>
      <c r="K11" s="27"/>
    </row>
    <row r="12" spans="1:11" ht="16.5" thickTop="1" thickBot="1" x14ac:dyDescent="0.25">
      <c r="A12" s="432" t="s">
        <v>161</v>
      </c>
      <c r="B12" s="432"/>
      <c r="C12" s="432"/>
      <c r="D12" s="432"/>
      <c r="E12" s="432"/>
      <c r="F12" s="432"/>
      <c r="G12" s="432"/>
      <c r="H12" s="432"/>
      <c r="I12" s="432"/>
      <c r="J12" s="432"/>
      <c r="K12" s="432"/>
    </row>
    <row r="13" spans="1:11" ht="45.75" customHeight="1" thickTop="1" thickBot="1" x14ac:dyDescent="0.25">
      <c r="A13" s="433" t="s">
        <v>175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</row>
    <row r="14" spans="1:11" ht="39.75" customHeight="1" thickTop="1" thickBot="1" x14ac:dyDescent="0.25">
      <c r="A14" s="433" t="s">
        <v>176</v>
      </c>
      <c r="B14" s="433"/>
      <c r="C14" s="433"/>
      <c r="D14" s="433"/>
      <c r="E14" s="433"/>
      <c r="F14" s="433"/>
      <c r="G14" s="433"/>
      <c r="H14" s="433"/>
      <c r="I14" s="433"/>
      <c r="J14" s="433"/>
      <c r="K14" s="433"/>
    </row>
    <row r="15" spans="1:11" ht="37.5" customHeight="1" thickTop="1" thickBot="1" x14ac:dyDescent="0.25">
      <c r="A15" s="433" t="s">
        <v>162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</row>
    <row r="16" spans="1:11" ht="32.25" customHeight="1" thickTop="1" thickBot="1" x14ac:dyDescent="0.25">
      <c r="A16" s="433" t="s">
        <v>163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3"/>
    </row>
    <row r="17" spans="1:12" ht="36" customHeight="1" thickTop="1" thickBot="1" x14ac:dyDescent="0.25">
      <c r="A17" s="433" t="s">
        <v>164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</row>
    <row r="18" spans="1:12" ht="43.5" customHeight="1" thickTop="1" thickBot="1" x14ac:dyDescent="0.25">
      <c r="A18" s="433" t="s">
        <v>193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33"/>
    </row>
    <row r="19" spans="1:12" ht="28.5" customHeight="1" thickTop="1" thickBot="1" x14ac:dyDescent="0.25">
      <c r="A19" s="433" t="s">
        <v>165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33"/>
    </row>
    <row r="20" spans="1:12" ht="62.25" customHeight="1" thickTop="1" x14ac:dyDescent="0.25">
      <c r="A20" s="434" t="s">
        <v>190</v>
      </c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146"/>
    </row>
    <row r="21" spans="1:12" ht="66" customHeight="1" thickBot="1" x14ac:dyDescent="0.3">
      <c r="A21" s="434" t="s">
        <v>191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146"/>
    </row>
    <row r="22" spans="1:12" ht="45.75" customHeight="1" thickTop="1" thickBot="1" x14ac:dyDescent="0.25">
      <c r="A22" s="433" t="s">
        <v>166</v>
      </c>
      <c r="B22" s="433"/>
      <c r="C22" s="433"/>
      <c r="D22" s="433"/>
      <c r="E22" s="433"/>
      <c r="F22" s="433"/>
      <c r="G22" s="433"/>
      <c r="H22" s="433"/>
      <c r="I22" s="433"/>
      <c r="J22" s="433"/>
      <c r="K22" s="433"/>
    </row>
    <row r="23" spans="1:12" ht="21.75" customHeight="1" thickTop="1" thickBot="1" x14ac:dyDescent="0.25">
      <c r="A23" s="433" t="s">
        <v>167</v>
      </c>
      <c r="B23" s="433"/>
      <c r="C23" s="433"/>
      <c r="D23" s="433"/>
      <c r="E23" s="433"/>
      <c r="F23" s="433"/>
      <c r="G23" s="433"/>
      <c r="H23" s="433"/>
      <c r="I23" s="433"/>
      <c r="J23" s="433"/>
      <c r="K23" s="433"/>
    </row>
    <row r="24" spans="1:12" ht="41.25" customHeight="1" thickTop="1" thickBot="1" x14ac:dyDescent="0.25">
      <c r="A24" s="433" t="s">
        <v>168</v>
      </c>
      <c r="B24" s="433"/>
      <c r="C24" s="433"/>
      <c r="D24" s="433"/>
      <c r="E24" s="433"/>
      <c r="F24" s="433"/>
      <c r="G24" s="433"/>
      <c r="H24" s="433"/>
      <c r="I24" s="433"/>
      <c r="J24" s="433"/>
      <c r="K24" s="433"/>
    </row>
    <row r="25" spans="1:12" ht="41.25" customHeight="1" thickTop="1" thickBot="1" x14ac:dyDescent="0.25">
      <c r="A25" s="433" t="s">
        <v>169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3"/>
    </row>
    <row r="26" spans="1:12" ht="41.25" customHeight="1" thickTop="1" thickBot="1" x14ac:dyDescent="0.25">
      <c r="A26" s="433" t="s">
        <v>170</v>
      </c>
      <c r="B26" s="433"/>
      <c r="C26" s="433"/>
      <c r="D26" s="433"/>
      <c r="E26" s="433"/>
      <c r="F26" s="433"/>
      <c r="G26" s="433"/>
      <c r="H26" s="433"/>
      <c r="I26" s="433"/>
      <c r="J26" s="433"/>
      <c r="K26" s="433"/>
    </row>
    <row r="27" spans="1:12" ht="41.25" customHeight="1" thickTop="1" x14ac:dyDescent="0.2">
      <c r="A27" s="435" t="s">
        <v>160</v>
      </c>
      <c r="B27" s="435"/>
      <c r="C27" s="435"/>
      <c r="D27" s="435"/>
      <c r="E27" s="435"/>
      <c r="F27" s="435"/>
      <c r="G27" s="435"/>
      <c r="H27" s="435"/>
      <c r="I27" s="435"/>
      <c r="J27" s="435"/>
      <c r="K27" s="435"/>
    </row>
  </sheetData>
  <sheetProtection password="C647" sheet="1" formatCells="0" formatColumns="0" formatRows="0" insertColumns="0" insertRows="0" insertHyperlinks="0" deleteColumns="0" deleteRows="0" sort="0" autoFilter="0" pivotTables="0"/>
  <mergeCells count="21">
    <mergeCell ref="A27:K27"/>
    <mergeCell ref="A22:K22"/>
    <mergeCell ref="A23:K23"/>
    <mergeCell ref="A24:K24"/>
    <mergeCell ref="A25:K25"/>
    <mergeCell ref="A26:K26"/>
    <mergeCell ref="A17:K17"/>
    <mergeCell ref="A18:K18"/>
    <mergeCell ref="A19:K19"/>
    <mergeCell ref="A20:K20"/>
    <mergeCell ref="A21:K21"/>
    <mergeCell ref="A12:K12"/>
    <mergeCell ref="A13:K13"/>
    <mergeCell ref="A14:K14"/>
    <mergeCell ref="A15:K15"/>
    <mergeCell ref="A16:K16"/>
    <mergeCell ref="A2:J2"/>
    <mergeCell ref="A3:J3"/>
    <mergeCell ref="A4:J4"/>
    <mergeCell ref="A5:J5"/>
    <mergeCell ref="A7:K7"/>
  </mergeCells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4.Прил 3_НД-съдии'!A1" display="4. Приложение 3 - Справка за дейността на съдиите по граждански дела"/>
    <hyperlink ref="A5" location="'5.Прил 3_Върнати НД'!A1" display="5. Приложение 3 - Справка за резултатите от върнати обжалвани и протестирани наказателни дела на съдиите"/>
    <hyperlink ref="A2:J2" location="'1.Приложение 1'!A1" display="1. Приложение 1 - Обобщен отчет за работата на съда"/>
    <hyperlink ref="A3:J3" location="'2.Приложение 2'!A1" display="2. Приложение 2 - Отчет по граждански дела"/>
    <hyperlink ref="A4:J4" location="'3.Приложение 3_съдии'!A1" display="3. Приложение 3 - Справка за дейността на съдиите"/>
    <hyperlink ref="A5:J5" location="'4.Приложение 3_Обж'!A1" display="3. Приложение 3 - Справка за резултатите от върнати обжалвани и протестирани наказателни дела на съдиите"/>
  </hyperlinks>
  <pageMargins left="0.7" right="0.7" top="0.75" bottom="0.75" header="0.3" footer="0.3"/>
  <pageSetup paperSize="9" scale="82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U67"/>
  <sheetViews>
    <sheetView tabSelected="1" zoomScaleNormal="100" workbookViewId="0"/>
  </sheetViews>
  <sheetFormatPr defaultRowHeight="12.75" x14ac:dyDescent="0.2"/>
  <cols>
    <col min="1" max="1" width="14.7109375" style="154" customWidth="1"/>
    <col min="2" max="2" width="2.42578125" style="154" customWidth="1"/>
    <col min="3" max="3" width="5.42578125" style="154" customWidth="1"/>
    <col min="4" max="4" width="8" style="154" customWidth="1"/>
    <col min="5" max="5" width="9" style="154" customWidth="1"/>
    <col min="6" max="6" width="13" style="154" customWidth="1"/>
    <col min="7" max="8" width="8.85546875" style="154" customWidth="1"/>
    <col min="9" max="9" width="10" style="154" customWidth="1"/>
    <col min="10" max="10" width="9.28515625" style="154" customWidth="1"/>
    <col min="11" max="11" width="8.28515625" style="154" customWidth="1"/>
    <col min="12" max="12" width="5.7109375" style="154" customWidth="1"/>
    <col min="13" max="13" width="10.7109375" style="154" customWidth="1"/>
    <col min="14" max="14" width="6.42578125" style="154" customWidth="1"/>
    <col min="15" max="15" width="8.28515625" style="154" customWidth="1"/>
    <col min="16" max="16" width="12.7109375" style="154" customWidth="1"/>
    <col min="17" max="17" width="8.5703125" style="154" customWidth="1"/>
    <col min="18" max="18" width="7.140625" style="154" customWidth="1"/>
    <col min="19" max="19" width="10" style="154" customWidth="1"/>
    <col min="20" max="20" width="7.140625" style="154" customWidth="1"/>
    <col min="21" max="21" width="11.7109375" style="154" customWidth="1"/>
    <col min="22" max="16384" width="9.140625" style="154"/>
  </cols>
  <sheetData>
    <row r="1" spans="1:21" s="82" customFormat="1" x14ac:dyDescent="0.2">
      <c r="T1" s="458" t="s">
        <v>68</v>
      </c>
      <c r="U1" s="458"/>
    </row>
    <row r="2" spans="1:21" s="82" customFormat="1" ht="15" customHeight="1" x14ac:dyDescent="0.2">
      <c r="A2" s="482" t="s">
        <v>69</v>
      </c>
      <c r="B2" s="482"/>
      <c r="C2" s="482"/>
      <c r="D2" s="482"/>
      <c r="E2" s="482"/>
      <c r="F2" s="482"/>
      <c r="G2" s="482"/>
      <c r="H2" s="482"/>
      <c r="I2" s="482"/>
      <c r="J2" s="482"/>
      <c r="K2" s="37"/>
      <c r="L2" s="211" t="s">
        <v>61</v>
      </c>
      <c r="M2" s="38"/>
      <c r="N2" s="459" t="s">
        <v>70</v>
      </c>
      <c r="O2" s="459"/>
      <c r="P2" s="459"/>
      <c r="Q2" s="212"/>
      <c r="R2" s="212"/>
      <c r="T2" s="480" t="s">
        <v>159</v>
      </c>
    </row>
    <row r="3" spans="1:21" s="82" customFormat="1" ht="13.5" customHeight="1" thickBot="1" x14ac:dyDescent="0.25">
      <c r="A3" s="213"/>
      <c r="B3" s="213"/>
      <c r="C3" s="460"/>
      <c r="D3" s="460"/>
      <c r="E3" s="460"/>
      <c r="F3" s="460"/>
      <c r="G3" s="460"/>
      <c r="H3" s="460"/>
      <c r="I3" s="460"/>
      <c r="J3" s="461"/>
      <c r="K3" s="461"/>
      <c r="L3" s="461"/>
      <c r="M3" s="214"/>
      <c r="N3" s="214"/>
      <c r="O3" s="215"/>
      <c r="P3" s="215"/>
      <c r="Q3" s="215"/>
      <c r="R3" s="215"/>
      <c r="S3" s="216"/>
      <c r="T3" s="481"/>
    </row>
    <row r="4" spans="1:21" ht="13.5" customHeight="1" thickBot="1" x14ac:dyDescent="0.25">
      <c r="A4" s="446" t="s">
        <v>192</v>
      </c>
      <c r="B4" s="447"/>
      <c r="C4" s="443" t="s">
        <v>74</v>
      </c>
      <c r="D4" s="462" t="s">
        <v>71</v>
      </c>
      <c r="E4" s="452" t="s">
        <v>75</v>
      </c>
      <c r="F4" s="452" t="s">
        <v>172</v>
      </c>
      <c r="G4" s="477" t="s">
        <v>174</v>
      </c>
      <c r="H4" s="443" t="s">
        <v>177</v>
      </c>
      <c r="I4" s="474" t="s">
        <v>76</v>
      </c>
      <c r="J4" s="465" t="s">
        <v>1</v>
      </c>
      <c r="K4" s="466"/>
      <c r="L4" s="467"/>
      <c r="M4" s="440" t="s">
        <v>79</v>
      </c>
      <c r="N4" s="468" t="s">
        <v>72</v>
      </c>
      <c r="O4" s="469"/>
      <c r="P4" s="469"/>
      <c r="Q4" s="469"/>
      <c r="R4" s="470"/>
      <c r="S4" s="440" t="s">
        <v>83</v>
      </c>
      <c r="T4" s="443" t="s">
        <v>73</v>
      </c>
      <c r="U4" s="443" t="s">
        <v>84</v>
      </c>
    </row>
    <row r="5" spans="1:21" ht="68.25" customHeight="1" x14ac:dyDescent="0.2">
      <c r="A5" s="448"/>
      <c r="B5" s="449"/>
      <c r="C5" s="444"/>
      <c r="D5" s="463"/>
      <c r="E5" s="453"/>
      <c r="F5" s="453"/>
      <c r="G5" s="478"/>
      <c r="H5" s="444"/>
      <c r="I5" s="475"/>
      <c r="J5" s="157" t="s">
        <v>77</v>
      </c>
      <c r="K5" s="471" t="s">
        <v>78</v>
      </c>
      <c r="L5" s="472"/>
      <c r="M5" s="441"/>
      <c r="N5" s="455" t="s">
        <v>77</v>
      </c>
      <c r="O5" s="436" t="s">
        <v>80</v>
      </c>
      <c r="P5" s="436" t="s">
        <v>153</v>
      </c>
      <c r="Q5" s="436" t="s">
        <v>81</v>
      </c>
      <c r="R5" s="438" t="s">
        <v>82</v>
      </c>
      <c r="S5" s="441"/>
      <c r="T5" s="444"/>
      <c r="U5" s="444"/>
    </row>
    <row r="6" spans="1:21" ht="21.75" customHeight="1" thickBot="1" x14ac:dyDescent="0.25">
      <c r="A6" s="450"/>
      <c r="B6" s="451"/>
      <c r="C6" s="445"/>
      <c r="D6" s="464"/>
      <c r="E6" s="454"/>
      <c r="F6" s="454"/>
      <c r="G6" s="479"/>
      <c r="H6" s="445"/>
      <c r="I6" s="476"/>
      <c r="J6" s="158"/>
      <c r="K6" s="159" t="s">
        <v>85</v>
      </c>
      <c r="L6" s="160" t="s">
        <v>86</v>
      </c>
      <c r="M6" s="442"/>
      <c r="N6" s="456"/>
      <c r="O6" s="473"/>
      <c r="P6" s="473"/>
      <c r="Q6" s="437"/>
      <c r="R6" s="439"/>
      <c r="S6" s="442"/>
      <c r="T6" s="445"/>
      <c r="U6" s="445"/>
    </row>
    <row r="7" spans="1:21" ht="13.5" thickBot="1" x14ac:dyDescent="0.25">
      <c r="A7" s="161"/>
      <c r="B7" s="162"/>
      <c r="C7" s="163"/>
      <c r="D7" s="164">
        <v>1</v>
      </c>
      <c r="E7" s="165">
        <v>2</v>
      </c>
      <c r="F7" s="166" t="s">
        <v>171</v>
      </c>
      <c r="G7" s="167">
        <v>3</v>
      </c>
      <c r="H7" s="163">
        <v>4</v>
      </c>
      <c r="I7" s="168">
        <v>5</v>
      </c>
      <c r="J7" s="169">
        <v>6</v>
      </c>
      <c r="K7" s="170" t="s">
        <v>178</v>
      </c>
      <c r="L7" s="171" t="s">
        <v>179</v>
      </c>
      <c r="M7" s="168">
        <v>7</v>
      </c>
      <c r="N7" s="169">
        <v>8</v>
      </c>
      <c r="O7" s="170" t="s">
        <v>180</v>
      </c>
      <c r="P7" s="170" t="s">
        <v>181</v>
      </c>
      <c r="Q7" s="170" t="s">
        <v>182</v>
      </c>
      <c r="R7" s="171" t="s">
        <v>183</v>
      </c>
      <c r="S7" s="168">
        <v>9</v>
      </c>
      <c r="T7" s="172">
        <v>10</v>
      </c>
      <c r="U7" s="173">
        <v>11</v>
      </c>
    </row>
    <row r="8" spans="1:21" x14ac:dyDescent="0.2">
      <c r="A8" s="174" t="s">
        <v>87</v>
      </c>
      <c r="B8" s="443" t="s">
        <v>89</v>
      </c>
      <c r="C8" s="117">
        <v>2024</v>
      </c>
      <c r="D8" s="56"/>
      <c r="E8" s="57"/>
      <c r="F8" s="57"/>
      <c r="G8" s="61"/>
      <c r="H8" s="387">
        <f>E8+G8</f>
        <v>0</v>
      </c>
      <c r="I8" s="143">
        <f>D8+H8</f>
        <v>0</v>
      </c>
      <c r="J8" s="58">
        <f t="shared" ref="J8:J22" si="0">M8+N8</f>
        <v>0</v>
      </c>
      <c r="K8" s="57"/>
      <c r="L8" s="59">
        <f t="shared" ref="L8:L28" si="1">IF(J8&lt;&gt;0,K8/J8,0)</f>
        <v>0</v>
      </c>
      <c r="M8" s="43"/>
      <c r="N8" s="41">
        <f t="shared" ref="N8:N22" si="2">SUM(O8:R8)</f>
        <v>0</v>
      </c>
      <c r="O8" s="40"/>
      <c r="P8" s="40"/>
      <c r="Q8" s="40"/>
      <c r="R8" s="44"/>
      <c r="S8" s="43"/>
      <c r="T8" s="45">
        <f t="shared" ref="T8:T25" si="3">I8-J8</f>
        <v>0</v>
      </c>
      <c r="U8" s="46"/>
    </row>
    <row r="9" spans="1:21" x14ac:dyDescent="0.2">
      <c r="A9" s="174" t="s">
        <v>88</v>
      </c>
      <c r="B9" s="444"/>
      <c r="C9" s="118">
        <v>2025</v>
      </c>
      <c r="D9" s="47"/>
      <c r="E9" s="48"/>
      <c r="F9" s="48"/>
      <c r="G9" s="52"/>
      <c r="H9" s="388">
        <f>E9+G9</f>
        <v>0</v>
      </c>
      <c r="I9" s="72">
        <f t="shared" ref="I9" si="4">D9+H9</f>
        <v>0</v>
      </c>
      <c r="J9" s="49">
        <f t="shared" si="0"/>
        <v>0</v>
      </c>
      <c r="K9" s="48"/>
      <c r="L9" s="50">
        <f t="shared" si="1"/>
        <v>0</v>
      </c>
      <c r="M9" s="51"/>
      <c r="N9" s="49">
        <f t="shared" si="2"/>
        <v>0</v>
      </c>
      <c r="O9" s="48"/>
      <c r="P9" s="48"/>
      <c r="Q9" s="48"/>
      <c r="R9" s="52"/>
      <c r="S9" s="51"/>
      <c r="T9" s="53">
        <f t="shared" si="3"/>
        <v>0</v>
      </c>
      <c r="U9" s="54"/>
    </row>
    <row r="10" spans="1:21" ht="13.5" thickBot="1" x14ac:dyDescent="0.25">
      <c r="A10" s="175" t="s">
        <v>90</v>
      </c>
      <c r="B10" s="445"/>
      <c r="C10" s="119">
        <v>2026</v>
      </c>
      <c r="D10" s="176">
        <f>'3.Приложение 3_съдии'!E8</f>
        <v>0</v>
      </c>
      <c r="E10" s="120"/>
      <c r="F10" s="120"/>
      <c r="G10" s="141"/>
      <c r="H10" s="389">
        <f>E10+G10</f>
        <v>0</v>
      </c>
      <c r="I10" s="145">
        <f>D10+H10</f>
        <v>0</v>
      </c>
      <c r="J10" s="65">
        <f>M10+N10</f>
        <v>0</v>
      </c>
      <c r="K10" s="159">
        <f>'3.Приложение 3_съдии'!AO8</f>
        <v>0</v>
      </c>
      <c r="L10" s="78">
        <f t="shared" si="1"/>
        <v>0</v>
      </c>
      <c r="M10" s="177">
        <f>'3.Приложение 3_съдии'!AC8</f>
        <v>0</v>
      </c>
      <c r="N10" s="65">
        <f t="shared" si="2"/>
        <v>0</v>
      </c>
      <c r="O10" s="120"/>
      <c r="P10" s="120"/>
      <c r="Q10" s="120"/>
      <c r="R10" s="124"/>
      <c r="S10" s="121"/>
      <c r="T10" s="80">
        <f t="shared" si="3"/>
        <v>0</v>
      </c>
      <c r="U10" s="128"/>
    </row>
    <row r="11" spans="1:21" x14ac:dyDescent="0.2">
      <c r="A11" s="174" t="s">
        <v>87</v>
      </c>
      <c r="B11" s="443" t="s">
        <v>92</v>
      </c>
      <c r="C11" s="117">
        <v>2024</v>
      </c>
      <c r="D11" s="39"/>
      <c r="E11" s="40"/>
      <c r="F11" s="40"/>
      <c r="G11" s="44"/>
      <c r="H11" s="390">
        <f t="shared" ref="H11:H25" si="5">E11+G11</f>
        <v>0</v>
      </c>
      <c r="I11" s="68">
        <f t="shared" ref="I11:I25" si="6">D11+H11</f>
        <v>0</v>
      </c>
      <c r="J11" s="58">
        <f t="shared" si="0"/>
        <v>0</v>
      </c>
      <c r="K11" s="57"/>
      <c r="L11" s="59">
        <f t="shared" si="1"/>
        <v>0</v>
      </c>
      <c r="M11" s="60"/>
      <c r="N11" s="58">
        <f t="shared" si="2"/>
        <v>0</v>
      </c>
      <c r="O11" s="57"/>
      <c r="P11" s="57"/>
      <c r="Q11" s="57"/>
      <c r="R11" s="61"/>
      <c r="S11" s="60"/>
      <c r="T11" s="62">
        <f t="shared" si="3"/>
        <v>0</v>
      </c>
      <c r="U11" s="63"/>
    </row>
    <row r="12" spans="1:21" x14ac:dyDescent="0.2">
      <c r="A12" s="174" t="s">
        <v>91</v>
      </c>
      <c r="B12" s="444"/>
      <c r="C12" s="118">
        <v>2025</v>
      </c>
      <c r="D12" s="47"/>
      <c r="E12" s="48"/>
      <c r="F12" s="48"/>
      <c r="G12" s="52"/>
      <c r="H12" s="388">
        <f t="shared" si="5"/>
        <v>0</v>
      </c>
      <c r="I12" s="72">
        <f t="shared" si="6"/>
        <v>0</v>
      </c>
      <c r="J12" s="49">
        <f t="shared" si="0"/>
        <v>0</v>
      </c>
      <c r="K12" s="48"/>
      <c r="L12" s="50">
        <f t="shared" si="1"/>
        <v>0</v>
      </c>
      <c r="M12" s="51"/>
      <c r="N12" s="49">
        <f t="shared" si="2"/>
        <v>0</v>
      </c>
      <c r="O12" s="48"/>
      <c r="P12" s="48"/>
      <c r="Q12" s="48"/>
      <c r="R12" s="52"/>
      <c r="S12" s="51"/>
      <c r="T12" s="53">
        <f t="shared" si="3"/>
        <v>0</v>
      </c>
      <c r="U12" s="64"/>
    </row>
    <row r="13" spans="1:21" ht="13.5" thickBot="1" x14ac:dyDescent="0.25">
      <c r="A13" s="175" t="s">
        <v>90</v>
      </c>
      <c r="B13" s="445"/>
      <c r="C13" s="119">
        <v>2026</v>
      </c>
      <c r="D13" s="188">
        <f>'3.Приложение 3_съдии'!F8</f>
        <v>0</v>
      </c>
      <c r="E13" s="122"/>
      <c r="F13" s="122"/>
      <c r="G13" s="125"/>
      <c r="H13" s="391">
        <f t="shared" si="5"/>
        <v>0</v>
      </c>
      <c r="I13" s="76">
        <f t="shared" si="6"/>
        <v>0</v>
      </c>
      <c r="J13" s="65">
        <f t="shared" si="0"/>
        <v>0</v>
      </c>
      <c r="K13" s="159">
        <f>'3.Приложение 3_съдии'!AP8</f>
        <v>0</v>
      </c>
      <c r="L13" s="78">
        <f t="shared" si="1"/>
        <v>0</v>
      </c>
      <c r="M13" s="177">
        <f>'3.Приложение 3_съдии'!AD8</f>
        <v>0</v>
      </c>
      <c r="N13" s="65">
        <f t="shared" si="2"/>
        <v>0</v>
      </c>
      <c r="O13" s="120"/>
      <c r="P13" s="120"/>
      <c r="Q13" s="120"/>
      <c r="R13" s="124"/>
      <c r="S13" s="121"/>
      <c r="T13" s="80">
        <f t="shared" si="3"/>
        <v>0</v>
      </c>
      <c r="U13" s="128"/>
    </row>
    <row r="14" spans="1:21" x14ac:dyDescent="0.2">
      <c r="A14" s="174" t="s">
        <v>93</v>
      </c>
      <c r="B14" s="443" t="s">
        <v>95</v>
      </c>
      <c r="C14" s="117">
        <v>2024</v>
      </c>
      <c r="D14" s="56"/>
      <c r="E14" s="57"/>
      <c r="F14" s="57"/>
      <c r="G14" s="61"/>
      <c r="H14" s="390">
        <f t="shared" si="5"/>
        <v>0</v>
      </c>
      <c r="I14" s="68">
        <f t="shared" si="6"/>
        <v>0</v>
      </c>
      <c r="J14" s="58">
        <f t="shared" si="0"/>
        <v>0</v>
      </c>
      <c r="K14" s="57"/>
      <c r="L14" s="59">
        <f t="shared" si="1"/>
        <v>0</v>
      </c>
      <c r="M14" s="60"/>
      <c r="N14" s="58">
        <f t="shared" si="2"/>
        <v>0</v>
      </c>
      <c r="O14" s="57"/>
      <c r="P14" s="57"/>
      <c r="Q14" s="57"/>
      <c r="R14" s="61"/>
      <c r="S14" s="60"/>
      <c r="T14" s="62">
        <f t="shared" si="3"/>
        <v>0</v>
      </c>
      <c r="U14" s="63"/>
    </row>
    <row r="15" spans="1:21" x14ac:dyDescent="0.2">
      <c r="A15" s="174" t="s">
        <v>94</v>
      </c>
      <c r="B15" s="444"/>
      <c r="C15" s="118">
        <v>2025</v>
      </c>
      <c r="D15" s="47"/>
      <c r="E15" s="48"/>
      <c r="F15" s="48"/>
      <c r="G15" s="52"/>
      <c r="H15" s="388">
        <f t="shared" si="5"/>
        <v>0</v>
      </c>
      <c r="I15" s="72">
        <f t="shared" si="6"/>
        <v>0</v>
      </c>
      <c r="J15" s="49">
        <f t="shared" si="0"/>
        <v>0</v>
      </c>
      <c r="K15" s="48"/>
      <c r="L15" s="50">
        <f t="shared" si="1"/>
        <v>0</v>
      </c>
      <c r="M15" s="51"/>
      <c r="N15" s="49">
        <f t="shared" si="2"/>
        <v>0</v>
      </c>
      <c r="O15" s="48"/>
      <c r="P15" s="48"/>
      <c r="Q15" s="48"/>
      <c r="R15" s="52"/>
      <c r="S15" s="51"/>
      <c r="T15" s="53">
        <f t="shared" si="3"/>
        <v>0</v>
      </c>
      <c r="U15" s="54"/>
    </row>
    <row r="16" spans="1:21" ht="13.5" thickBot="1" x14ac:dyDescent="0.25">
      <c r="A16" s="175" t="s">
        <v>96</v>
      </c>
      <c r="B16" s="445"/>
      <c r="C16" s="119">
        <v>2026</v>
      </c>
      <c r="D16" s="176">
        <f>'3.Приложение 3_съдии'!H8</f>
        <v>0</v>
      </c>
      <c r="E16" s="120"/>
      <c r="F16" s="120"/>
      <c r="G16" s="124"/>
      <c r="H16" s="391">
        <f t="shared" si="5"/>
        <v>0</v>
      </c>
      <c r="I16" s="76">
        <f t="shared" si="6"/>
        <v>0</v>
      </c>
      <c r="J16" s="65">
        <f>M16+N16</f>
        <v>0</v>
      </c>
      <c r="K16" s="159">
        <f>'3.Приложение 3_съдии'!AR8</f>
        <v>0</v>
      </c>
      <c r="L16" s="78">
        <f t="shared" si="1"/>
        <v>0</v>
      </c>
      <c r="M16" s="177">
        <f>'3.Приложение 3_съдии'!AF8</f>
        <v>0</v>
      </c>
      <c r="N16" s="65">
        <f t="shared" si="2"/>
        <v>0</v>
      </c>
      <c r="O16" s="120"/>
      <c r="P16" s="120"/>
      <c r="Q16" s="120"/>
      <c r="R16" s="124"/>
      <c r="S16" s="121"/>
      <c r="T16" s="80">
        <f t="shared" si="3"/>
        <v>0</v>
      </c>
      <c r="U16" s="128"/>
    </row>
    <row r="17" spans="1:21" x14ac:dyDescent="0.2">
      <c r="A17" s="179" t="s">
        <v>97</v>
      </c>
      <c r="B17" s="443" t="s">
        <v>99</v>
      </c>
      <c r="C17" s="117">
        <v>2024</v>
      </c>
      <c r="D17" s="39"/>
      <c r="E17" s="40"/>
      <c r="F17" s="40"/>
      <c r="G17" s="44"/>
      <c r="H17" s="390">
        <f t="shared" si="5"/>
        <v>0</v>
      </c>
      <c r="I17" s="68">
        <f t="shared" si="6"/>
        <v>0</v>
      </c>
      <c r="J17" s="58">
        <f t="shared" si="0"/>
        <v>0</v>
      </c>
      <c r="K17" s="57"/>
      <c r="L17" s="59">
        <f t="shared" si="1"/>
        <v>0</v>
      </c>
      <c r="M17" s="60"/>
      <c r="N17" s="58">
        <f t="shared" si="2"/>
        <v>0</v>
      </c>
      <c r="O17" s="57"/>
      <c r="P17" s="57"/>
      <c r="Q17" s="57"/>
      <c r="R17" s="61"/>
      <c r="S17" s="60"/>
      <c r="T17" s="62">
        <f t="shared" si="3"/>
        <v>0</v>
      </c>
      <c r="U17" s="63"/>
    </row>
    <row r="18" spans="1:21" ht="15" customHeight="1" x14ac:dyDescent="0.2">
      <c r="A18" s="174" t="s">
        <v>98</v>
      </c>
      <c r="B18" s="444"/>
      <c r="C18" s="118">
        <v>2025</v>
      </c>
      <c r="D18" s="47"/>
      <c r="E18" s="48"/>
      <c r="F18" s="48"/>
      <c r="G18" s="52"/>
      <c r="H18" s="388">
        <f t="shared" si="5"/>
        <v>0</v>
      </c>
      <c r="I18" s="72">
        <f t="shared" si="6"/>
        <v>0</v>
      </c>
      <c r="J18" s="49">
        <f t="shared" si="0"/>
        <v>0</v>
      </c>
      <c r="K18" s="48"/>
      <c r="L18" s="50">
        <f t="shared" si="1"/>
        <v>0</v>
      </c>
      <c r="M18" s="51"/>
      <c r="N18" s="49">
        <f t="shared" si="2"/>
        <v>0</v>
      </c>
      <c r="O18" s="48"/>
      <c r="P18" s="48"/>
      <c r="Q18" s="48"/>
      <c r="R18" s="52"/>
      <c r="S18" s="51"/>
      <c r="T18" s="53">
        <f t="shared" si="3"/>
        <v>0</v>
      </c>
      <c r="U18" s="54"/>
    </row>
    <row r="19" spans="1:21" ht="13.5" thickBot="1" x14ac:dyDescent="0.25">
      <c r="A19" s="175" t="s">
        <v>90</v>
      </c>
      <c r="B19" s="445"/>
      <c r="C19" s="119">
        <v>2026</v>
      </c>
      <c r="D19" s="142"/>
      <c r="E19" s="122"/>
      <c r="F19" s="122"/>
      <c r="G19" s="125"/>
      <c r="H19" s="391">
        <f t="shared" si="5"/>
        <v>0</v>
      </c>
      <c r="I19" s="76">
        <f t="shared" si="6"/>
        <v>0</v>
      </c>
      <c r="J19" s="65">
        <f t="shared" si="0"/>
        <v>0</v>
      </c>
      <c r="K19" s="120"/>
      <c r="L19" s="78">
        <f t="shared" si="1"/>
        <v>0</v>
      </c>
      <c r="M19" s="121"/>
      <c r="N19" s="180">
        <f t="shared" si="2"/>
        <v>0</v>
      </c>
      <c r="O19" s="122"/>
      <c r="P19" s="122"/>
      <c r="Q19" s="122"/>
      <c r="R19" s="125"/>
      <c r="S19" s="121"/>
      <c r="T19" s="80">
        <f t="shared" si="3"/>
        <v>0</v>
      </c>
      <c r="U19" s="128"/>
    </row>
    <row r="20" spans="1:21" x14ac:dyDescent="0.2">
      <c r="A20" s="179" t="s">
        <v>100</v>
      </c>
      <c r="B20" s="443" t="s">
        <v>102</v>
      </c>
      <c r="C20" s="117">
        <v>2024</v>
      </c>
      <c r="D20" s="56"/>
      <c r="E20" s="57"/>
      <c r="F20" s="57"/>
      <c r="G20" s="61"/>
      <c r="H20" s="390">
        <f t="shared" si="5"/>
        <v>0</v>
      </c>
      <c r="I20" s="68">
        <f t="shared" si="6"/>
        <v>0</v>
      </c>
      <c r="J20" s="58">
        <f t="shared" si="0"/>
        <v>0</v>
      </c>
      <c r="K20" s="57"/>
      <c r="L20" s="59">
        <f t="shared" si="1"/>
        <v>0</v>
      </c>
      <c r="M20" s="139"/>
      <c r="N20" s="58">
        <f t="shared" si="2"/>
        <v>0</v>
      </c>
      <c r="O20" s="57"/>
      <c r="P20" s="57"/>
      <c r="Q20" s="57"/>
      <c r="R20" s="61"/>
      <c r="S20" s="181" t="s">
        <v>27</v>
      </c>
      <c r="T20" s="62">
        <f t="shared" si="3"/>
        <v>0</v>
      </c>
      <c r="U20" s="182" t="s">
        <v>27</v>
      </c>
    </row>
    <row r="21" spans="1:21" x14ac:dyDescent="0.2">
      <c r="A21" s="174" t="s">
        <v>101</v>
      </c>
      <c r="B21" s="444"/>
      <c r="C21" s="118">
        <v>2025</v>
      </c>
      <c r="D21" s="47"/>
      <c r="E21" s="48"/>
      <c r="F21" s="48"/>
      <c r="G21" s="52"/>
      <c r="H21" s="388">
        <f t="shared" si="5"/>
        <v>0</v>
      </c>
      <c r="I21" s="72">
        <f t="shared" si="6"/>
        <v>0</v>
      </c>
      <c r="J21" s="49">
        <f t="shared" si="0"/>
        <v>0</v>
      </c>
      <c r="K21" s="48"/>
      <c r="L21" s="50">
        <f t="shared" si="1"/>
        <v>0</v>
      </c>
      <c r="M21" s="140"/>
      <c r="N21" s="49">
        <f t="shared" si="2"/>
        <v>0</v>
      </c>
      <c r="O21" s="48"/>
      <c r="P21" s="48"/>
      <c r="Q21" s="48"/>
      <c r="R21" s="52"/>
      <c r="S21" s="183" t="s">
        <v>27</v>
      </c>
      <c r="T21" s="53">
        <f t="shared" si="3"/>
        <v>0</v>
      </c>
      <c r="U21" s="184" t="s">
        <v>27</v>
      </c>
    </row>
    <row r="22" spans="1:21" ht="13.5" thickBot="1" x14ac:dyDescent="0.25">
      <c r="A22" s="175" t="s">
        <v>103</v>
      </c>
      <c r="B22" s="445"/>
      <c r="C22" s="119">
        <v>2026</v>
      </c>
      <c r="D22" s="123"/>
      <c r="E22" s="120"/>
      <c r="F22" s="120"/>
      <c r="G22" s="124"/>
      <c r="H22" s="392">
        <f t="shared" si="5"/>
        <v>0</v>
      </c>
      <c r="I22" s="72">
        <f t="shared" si="6"/>
        <v>0</v>
      </c>
      <c r="J22" s="65">
        <f t="shared" si="0"/>
        <v>0</v>
      </c>
      <c r="K22" s="120"/>
      <c r="L22" s="78">
        <f t="shared" si="1"/>
        <v>0</v>
      </c>
      <c r="M22" s="121"/>
      <c r="N22" s="65">
        <f t="shared" si="2"/>
        <v>0</v>
      </c>
      <c r="O22" s="120"/>
      <c r="P22" s="120"/>
      <c r="Q22" s="120"/>
      <c r="R22" s="124"/>
      <c r="S22" s="185" t="s">
        <v>27</v>
      </c>
      <c r="T22" s="186">
        <f t="shared" si="3"/>
        <v>0</v>
      </c>
      <c r="U22" s="187" t="s">
        <v>27</v>
      </c>
    </row>
    <row r="23" spans="1:21" ht="12.75" customHeight="1" x14ac:dyDescent="0.2">
      <c r="A23" s="174" t="s">
        <v>104</v>
      </c>
      <c r="B23" s="443" t="s">
        <v>106</v>
      </c>
      <c r="C23" s="117">
        <v>2024</v>
      </c>
      <c r="D23" s="39"/>
      <c r="E23" s="40"/>
      <c r="F23" s="40"/>
      <c r="G23" s="44"/>
      <c r="H23" s="390">
        <f t="shared" si="5"/>
        <v>0</v>
      </c>
      <c r="I23" s="68">
        <f t="shared" si="6"/>
        <v>0</v>
      </c>
      <c r="J23" s="58">
        <f>M23+N23</f>
        <v>0</v>
      </c>
      <c r="K23" s="57"/>
      <c r="L23" s="59">
        <f t="shared" si="1"/>
        <v>0</v>
      </c>
      <c r="M23" s="60"/>
      <c r="N23" s="41">
        <f>SUM(O23:R23)</f>
        <v>0</v>
      </c>
      <c r="O23" s="40"/>
      <c r="P23" s="40"/>
      <c r="Q23" s="40"/>
      <c r="R23" s="44"/>
      <c r="S23" s="60"/>
      <c r="T23" s="62">
        <f t="shared" si="3"/>
        <v>0</v>
      </c>
      <c r="U23" s="63"/>
    </row>
    <row r="24" spans="1:21" x14ac:dyDescent="0.2">
      <c r="A24" s="174" t="s">
        <v>105</v>
      </c>
      <c r="B24" s="444"/>
      <c r="C24" s="118">
        <v>2025</v>
      </c>
      <c r="D24" s="47"/>
      <c r="E24" s="48"/>
      <c r="F24" s="48"/>
      <c r="G24" s="52"/>
      <c r="H24" s="388">
        <f t="shared" si="5"/>
        <v>0</v>
      </c>
      <c r="I24" s="72">
        <f t="shared" si="6"/>
        <v>0</v>
      </c>
      <c r="J24" s="49">
        <f>M24+N24</f>
        <v>0</v>
      </c>
      <c r="K24" s="48"/>
      <c r="L24" s="50">
        <f t="shared" si="1"/>
        <v>0</v>
      </c>
      <c r="M24" s="51"/>
      <c r="N24" s="49">
        <f>SUM(O24:R24)</f>
        <v>0</v>
      </c>
      <c r="O24" s="48"/>
      <c r="P24" s="48"/>
      <c r="Q24" s="48"/>
      <c r="R24" s="52"/>
      <c r="S24" s="51"/>
      <c r="T24" s="53">
        <f t="shared" si="3"/>
        <v>0</v>
      </c>
      <c r="U24" s="54"/>
    </row>
    <row r="25" spans="1:21" ht="13.5" thickBot="1" x14ac:dyDescent="0.25">
      <c r="A25" s="175" t="s">
        <v>107</v>
      </c>
      <c r="B25" s="445"/>
      <c r="C25" s="119">
        <v>2026</v>
      </c>
      <c r="D25" s="176">
        <f>'3.Приложение 3_съдии'!G8</f>
        <v>0</v>
      </c>
      <c r="E25" s="120"/>
      <c r="F25" s="120"/>
      <c r="G25" s="124"/>
      <c r="H25" s="392">
        <f t="shared" si="5"/>
        <v>0</v>
      </c>
      <c r="I25" s="76">
        <f t="shared" si="6"/>
        <v>0</v>
      </c>
      <c r="J25" s="65">
        <f>M25+N25</f>
        <v>0</v>
      </c>
      <c r="K25" s="159">
        <f>'3.Приложение 3_съдии'!AQ8</f>
        <v>0</v>
      </c>
      <c r="L25" s="78">
        <f t="shared" si="1"/>
        <v>0</v>
      </c>
      <c r="M25" s="177">
        <f>'3.Приложение 3_съдии'!AE8</f>
        <v>0</v>
      </c>
      <c r="N25" s="65">
        <f>SUM(O25:R25)</f>
        <v>0</v>
      </c>
      <c r="O25" s="150"/>
      <c r="P25" s="150"/>
      <c r="Q25" s="150"/>
      <c r="R25" s="151"/>
      <c r="S25" s="152"/>
      <c r="T25" s="178">
        <f t="shared" si="3"/>
        <v>0</v>
      </c>
      <c r="U25" s="153"/>
    </row>
    <row r="26" spans="1:21" x14ac:dyDescent="0.2">
      <c r="A26" s="488" t="s">
        <v>108</v>
      </c>
      <c r="B26" s="443" t="s">
        <v>109</v>
      </c>
      <c r="C26" s="117">
        <v>2024</v>
      </c>
      <c r="D26" s="41">
        <f t="shared" ref="D26:K28" si="7">D8+D11+D14+D17+D20+D23</f>
        <v>0</v>
      </c>
      <c r="E26" s="144">
        <f t="shared" si="7"/>
        <v>0</v>
      </c>
      <c r="F26" s="144">
        <f t="shared" ref="F26" si="8">F8+F11+F14+F17+F20+F23</f>
        <v>0</v>
      </c>
      <c r="G26" s="393">
        <f>G8+G11+G14+G17+G20+G23</f>
        <v>0</v>
      </c>
      <c r="H26" s="62">
        <f>H8+H11+H14+H17+H20+H23</f>
        <v>0</v>
      </c>
      <c r="I26" s="68">
        <f>I8+I11+I14+I17+I20+I23</f>
        <v>0</v>
      </c>
      <c r="J26" s="41">
        <f>J8+J11+J14+J17+J20+J23</f>
        <v>0</v>
      </c>
      <c r="K26" s="144">
        <f>K8+K11+K14+K17+K20+K23</f>
        <v>0</v>
      </c>
      <c r="L26" s="42">
        <f t="shared" si="1"/>
        <v>0</v>
      </c>
      <c r="M26" s="68">
        <f>M8+M11+M14+M17+M20+M23</f>
        <v>0</v>
      </c>
      <c r="N26" s="58">
        <f>N8+N11+N14+N17+N20+N23</f>
        <v>0</v>
      </c>
      <c r="O26" s="69">
        <f t="shared" ref="N26:R28" si="9">O8+O11+O14+O17+O20+O23</f>
        <v>0</v>
      </c>
      <c r="P26" s="69">
        <f t="shared" si="9"/>
        <v>0</v>
      </c>
      <c r="Q26" s="69">
        <f t="shared" si="9"/>
        <v>0</v>
      </c>
      <c r="R26" s="67">
        <f t="shared" si="9"/>
        <v>0</v>
      </c>
      <c r="S26" s="70">
        <f>S8+S11+S14+S17+S23</f>
        <v>0</v>
      </c>
      <c r="T26" s="58">
        <f>T8+T11+T14+T17+T20+T23</f>
        <v>0</v>
      </c>
      <c r="U26" s="62">
        <f>U8+U11+U14+U17+U23</f>
        <v>0</v>
      </c>
    </row>
    <row r="27" spans="1:21" x14ac:dyDescent="0.2">
      <c r="A27" s="489"/>
      <c r="B27" s="444"/>
      <c r="C27" s="118">
        <v>2025</v>
      </c>
      <c r="D27" s="49">
        <f t="shared" si="7"/>
        <v>0</v>
      </c>
      <c r="E27" s="73">
        <f t="shared" si="7"/>
        <v>0</v>
      </c>
      <c r="F27" s="73">
        <f t="shared" ref="F27:G27" si="10">F9+F12+F15+F18+F21+F24</f>
        <v>0</v>
      </c>
      <c r="G27" s="71">
        <f t="shared" si="10"/>
        <v>0</v>
      </c>
      <c r="H27" s="53">
        <f t="shared" ref="H27:J28" si="11">H9+H12+H15+H18+H21+H24</f>
        <v>0</v>
      </c>
      <c r="I27" s="72">
        <f t="shared" si="11"/>
        <v>0</v>
      </c>
      <c r="J27" s="49">
        <f t="shared" si="11"/>
        <v>0</v>
      </c>
      <c r="K27" s="73">
        <f t="shared" si="7"/>
        <v>0</v>
      </c>
      <c r="L27" s="50">
        <f t="shared" si="1"/>
        <v>0</v>
      </c>
      <c r="M27" s="72">
        <f>M9+M12+M15+M18+M21+M24</f>
        <v>0</v>
      </c>
      <c r="N27" s="49">
        <f t="shared" si="9"/>
        <v>0</v>
      </c>
      <c r="O27" s="73">
        <f t="shared" si="9"/>
        <v>0</v>
      </c>
      <c r="P27" s="73">
        <f t="shared" si="9"/>
        <v>0</v>
      </c>
      <c r="Q27" s="73">
        <f t="shared" si="9"/>
        <v>0</v>
      </c>
      <c r="R27" s="71">
        <f t="shared" si="9"/>
        <v>0</v>
      </c>
      <c r="S27" s="74">
        <f>S9+S12+S15+S18+S24</f>
        <v>0</v>
      </c>
      <c r="T27" s="49">
        <f>T9+T12+T15+T18+T21+T24</f>
        <v>0</v>
      </c>
      <c r="U27" s="53">
        <f>U9+U12+U15+U18+U24</f>
        <v>0</v>
      </c>
    </row>
    <row r="28" spans="1:21" ht="13.5" thickBot="1" x14ac:dyDescent="0.25">
      <c r="A28" s="490"/>
      <c r="B28" s="445"/>
      <c r="C28" s="119">
        <v>2026</v>
      </c>
      <c r="D28" s="65">
        <f t="shared" si="7"/>
        <v>0</v>
      </c>
      <c r="E28" s="77">
        <f t="shared" si="7"/>
        <v>0</v>
      </c>
      <c r="F28" s="77">
        <f t="shared" ref="F28:G28" si="12">F10+F13+F16+F19+F22+F25</f>
        <v>0</v>
      </c>
      <c r="G28" s="75">
        <f t="shared" si="12"/>
        <v>0</v>
      </c>
      <c r="H28" s="147">
        <f t="shared" si="11"/>
        <v>0</v>
      </c>
      <c r="I28" s="145">
        <f t="shared" si="11"/>
        <v>0</v>
      </c>
      <c r="J28" s="65">
        <f t="shared" si="11"/>
        <v>0</v>
      </c>
      <c r="K28" s="77">
        <f t="shared" si="7"/>
        <v>0</v>
      </c>
      <c r="L28" s="78">
        <f t="shared" si="1"/>
        <v>0</v>
      </c>
      <c r="M28" s="76">
        <f>M10+M13+M16+M19+M22+M25</f>
        <v>0</v>
      </c>
      <c r="N28" s="65">
        <f t="shared" si="9"/>
        <v>0</v>
      </c>
      <c r="O28" s="77">
        <f t="shared" si="9"/>
        <v>0</v>
      </c>
      <c r="P28" s="77">
        <f t="shared" si="9"/>
        <v>0</v>
      </c>
      <c r="Q28" s="77">
        <f t="shared" si="9"/>
        <v>0</v>
      </c>
      <c r="R28" s="75">
        <f t="shared" si="9"/>
        <v>0</v>
      </c>
      <c r="S28" s="79">
        <f>S10+S13+S16+S19+S25</f>
        <v>0</v>
      </c>
      <c r="T28" s="65">
        <f>T10+T13+T16+T19+T22+T25</f>
        <v>0</v>
      </c>
      <c r="U28" s="80">
        <f>U10+U13+U16+U19+U25</f>
        <v>0</v>
      </c>
    </row>
    <row r="29" spans="1:21" x14ac:dyDescent="0.2">
      <c r="A29" s="440" t="s">
        <v>110</v>
      </c>
      <c r="B29" s="440" t="s">
        <v>111</v>
      </c>
      <c r="C29" s="117">
        <v>2024</v>
      </c>
      <c r="D29" s="189"/>
      <c r="E29" s="109"/>
      <c r="F29" s="109"/>
      <c r="G29" s="109"/>
      <c r="H29" s="190"/>
      <c r="I29" s="46"/>
      <c r="J29" s="191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</row>
    <row r="30" spans="1:21" x14ac:dyDescent="0.2">
      <c r="A30" s="441"/>
      <c r="B30" s="441"/>
      <c r="C30" s="118">
        <v>2025</v>
      </c>
      <c r="D30" s="189"/>
      <c r="E30" s="109"/>
      <c r="F30" s="109"/>
      <c r="G30" s="109"/>
      <c r="H30" s="192"/>
      <c r="I30" s="54"/>
      <c r="J30" s="191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</row>
    <row r="31" spans="1:21" ht="13.5" thickBot="1" x14ac:dyDescent="0.25">
      <c r="A31" s="442"/>
      <c r="B31" s="442"/>
      <c r="C31" s="119">
        <v>2026</v>
      </c>
      <c r="D31" s="193"/>
      <c r="E31" s="156"/>
      <c r="F31" s="156"/>
      <c r="G31" s="156"/>
      <c r="H31" s="194"/>
      <c r="I31" s="55"/>
      <c r="J31" s="191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</row>
    <row r="32" spans="1:21" x14ac:dyDescent="0.2">
      <c r="A32" s="488" t="s">
        <v>112</v>
      </c>
      <c r="B32" s="440" t="s">
        <v>115</v>
      </c>
      <c r="C32" s="117">
        <v>2024</v>
      </c>
      <c r="D32" s="189"/>
      <c r="E32" s="109"/>
      <c r="F32" s="109"/>
      <c r="G32" s="109"/>
      <c r="H32" s="192"/>
      <c r="I32" s="195">
        <f>IF(I29&lt;&gt;0,I26/M2/I29,0)</f>
        <v>0</v>
      </c>
      <c r="J32" s="196">
        <f>IF(I29&lt;&gt;0,J26/M2/I29,0)</f>
        <v>0</v>
      </c>
      <c r="K32" s="155"/>
      <c r="L32" s="155"/>
      <c r="M32" s="155"/>
      <c r="N32" s="109"/>
      <c r="O32" s="491" t="s">
        <v>113</v>
      </c>
      <c r="P32" s="492"/>
      <c r="Q32" s="492"/>
      <c r="R32" s="492"/>
      <c r="S32" s="493" t="s">
        <v>114</v>
      </c>
      <c r="T32" s="155"/>
      <c r="U32" s="155"/>
    </row>
    <row r="33" spans="1:21" ht="12.75" customHeight="1" x14ac:dyDescent="0.2">
      <c r="A33" s="489"/>
      <c r="B33" s="441"/>
      <c r="C33" s="118">
        <v>2025</v>
      </c>
      <c r="D33" s="189"/>
      <c r="E33" s="109"/>
      <c r="F33" s="109"/>
      <c r="G33" s="109"/>
      <c r="H33" s="192"/>
      <c r="I33" s="197">
        <f>IF(I30&lt;&gt;0,I27/M2/I30,0)</f>
        <v>0</v>
      </c>
      <c r="J33" s="198">
        <f>IF(I30&lt;&gt;0,J27/M2/I30,0)</f>
        <v>0</v>
      </c>
      <c r="K33" s="155"/>
      <c r="L33" s="155"/>
      <c r="M33" s="155"/>
      <c r="N33" s="109"/>
      <c r="O33" s="494" t="s">
        <v>74</v>
      </c>
      <c r="P33" s="495" t="s">
        <v>116</v>
      </c>
      <c r="Q33" s="495" t="s">
        <v>117</v>
      </c>
      <c r="R33" s="495"/>
      <c r="S33" s="472"/>
      <c r="T33" s="155"/>
      <c r="U33" s="155"/>
    </row>
    <row r="34" spans="1:21" ht="13.5" thickBot="1" x14ac:dyDescent="0.25">
      <c r="A34" s="490"/>
      <c r="B34" s="442"/>
      <c r="C34" s="119">
        <v>2026</v>
      </c>
      <c r="D34" s="189"/>
      <c r="E34" s="109"/>
      <c r="F34" s="109"/>
      <c r="G34" s="109"/>
      <c r="H34" s="192"/>
      <c r="I34" s="199">
        <f>IF(I31&lt;&gt;0,I28/M2/I31,0)</f>
        <v>0</v>
      </c>
      <c r="J34" s="200">
        <f>IF(I31&lt;&gt;0,J28/M2/I31,0)</f>
        <v>0</v>
      </c>
      <c r="K34" s="155"/>
      <c r="L34" s="155"/>
      <c r="M34" s="155"/>
      <c r="N34" s="109"/>
      <c r="O34" s="494"/>
      <c r="P34" s="495"/>
      <c r="Q34" s="495"/>
      <c r="R34" s="495"/>
      <c r="S34" s="472"/>
      <c r="T34" s="81"/>
      <c r="U34" s="81"/>
    </row>
    <row r="35" spans="1:21" ht="18.75" customHeight="1" thickBot="1" x14ac:dyDescent="0.25">
      <c r="A35" s="443" t="s">
        <v>118</v>
      </c>
      <c r="B35" s="443" t="s">
        <v>115</v>
      </c>
      <c r="C35" s="117">
        <v>2024</v>
      </c>
      <c r="D35" s="201"/>
      <c r="E35" s="202"/>
      <c r="F35" s="202"/>
      <c r="G35" s="202"/>
      <c r="H35" s="190"/>
      <c r="I35" s="46"/>
      <c r="J35" s="203"/>
      <c r="K35" s="155"/>
      <c r="L35" s="155"/>
      <c r="M35" s="155"/>
      <c r="N35" s="109"/>
      <c r="O35" s="494"/>
      <c r="P35" s="495"/>
      <c r="Q35" s="495"/>
      <c r="R35" s="495"/>
      <c r="S35" s="472"/>
      <c r="T35" s="148"/>
      <c r="U35" s="148"/>
    </row>
    <row r="36" spans="1:21" x14ac:dyDescent="0.2">
      <c r="A36" s="444"/>
      <c r="B36" s="444"/>
      <c r="C36" s="118">
        <v>2025</v>
      </c>
      <c r="D36" s="189"/>
      <c r="E36" s="109"/>
      <c r="F36" s="109"/>
      <c r="G36" s="109"/>
      <c r="H36" s="192"/>
      <c r="I36" s="54"/>
      <c r="J36" s="203"/>
      <c r="K36" s="155"/>
      <c r="L36" s="155"/>
      <c r="M36" s="155"/>
      <c r="N36" s="109"/>
      <c r="O36" s="117">
        <v>2024</v>
      </c>
      <c r="P36" s="402"/>
      <c r="Q36" s="457"/>
      <c r="R36" s="457"/>
      <c r="S36" s="231"/>
      <c r="T36" s="148"/>
      <c r="U36" s="148"/>
    </row>
    <row r="37" spans="1:21" ht="13.5" thickBot="1" x14ac:dyDescent="0.25">
      <c r="A37" s="445"/>
      <c r="B37" s="445"/>
      <c r="C37" s="119">
        <v>2026</v>
      </c>
      <c r="D37" s="193"/>
      <c r="E37" s="156"/>
      <c r="F37" s="156"/>
      <c r="G37" s="156"/>
      <c r="H37" s="194"/>
      <c r="I37" s="66"/>
      <c r="J37" s="203"/>
      <c r="K37" s="155"/>
      <c r="L37" s="155"/>
      <c r="M37" s="155"/>
      <c r="N37" s="109"/>
      <c r="O37" s="118">
        <v>2025</v>
      </c>
      <c r="P37" s="402"/>
      <c r="Q37" s="457"/>
      <c r="R37" s="457"/>
      <c r="S37" s="231"/>
      <c r="T37" s="148"/>
      <c r="U37" s="148"/>
    </row>
    <row r="38" spans="1:21" ht="13.5" thickBot="1" x14ac:dyDescent="0.25">
      <c r="A38" s="483" t="s">
        <v>119</v>
      </c>
      <c r="B38" s="443" t="s">
        <v>120</v>
      </c>
      <c r="C38" s="117">
        <v>2024</v>
      </c>
      <c r="D38" s="189"/>
      <c r="E38" s="109"/>
      <c r="F38" s="109"/>
      <c r="G38" s="109"/>
      <c r="H38" s="109"/>
      <c r="I38" s="204">
        <f>IF(I35&lt;&gt;0,I26/I35,0)</f>
        <v>0</v>
      </c>
      <c r="J38" s="205">
        <f>IF(I35&lt;&gt;0,J26/I35,0)</f>
        <v>0</v>
      </c>
      <c r="K38" s="155"/>
      <c r="L38" s="155"/>
      <c r="M38" s="155"/>
      <c r="N38" s="109"/>
      <c r="O38" s="119">
        <v>2026</v>
      </c>
      <c r="P38" s="400"/>
      <c r="Q38" s="486"/>
      <c r="R38" s="486"/>
      <c r="S38" s="232"/>
      <c r="T38" s="148"/>
      <c r="U38" s="148"/>
    </row>
    <row r="39" spans="1:21" x14ac:dyDescent="0.2">
      <c r="A39" s="484"/>
      <c r="B39" s="444"/>
      <c r="C39" s="118">
        <v>2025</v>
      </c>
      <c r="D39" s="189"/>
      <c r="E39" s="109"/>
      <c r="F39" s="109"/>
      <c r="G39" s="109"/>
      <c r="H39" s="109"/>
      <c r="I39" s="206">
        <f>IF(I36&lt;&gt;0,I27/I36,0)</f>
        <v>0</v>
      </c>
      <c r="J39" s="207">
        <f>IF(I36&lt;&gt;0,J27/I36,0)</f>
        <v>0</v>
      </c>
      <c r="K39" s="155"/>
      <c r="L39" s="155"/>
      <c r="M39" s="155"/>
      <c r="N39" s="109"/>
      <c r="O39" s="109"/>
      <c r="P39" s="109"/>
      <c r="Q39" s="148"/>
      <c r="R39" s="148"/>
      <c r="S39" s="148"/>
      <c r="T39" s="148"/>
      <c r="U39" s="148"/>
    </row>
    <row r="40" spans="1:21" ht="13.5" thickBot="1" x14ac:dyDescent="0.25">
      <c r="A40" s="485"/>
      <c r="B40" s="445"/>
      <c r="C40" s="119">
        <v>2026</v>
      </c>
      <c r="D40" s="193"/>
      <c r="E40" s="156"/>
      <c r="F40" s="156"/>
      <c r="G40" s="156"/>
      <c r="H40" s="156"/>
      <c r="I40" s="208">
        <f>IF(I37&lt;&gt;0,I28/I37,0)</f>
        <v>0</v>
      </c>
      <c r="J40" s="209">
        <f>IF(I37&lt;&gt;0,J28/I37,0)</f>
        <v>0</v>
      </c>
      <c r="K40" s="155"/>
      <c r="L40" s="155"/>
      <c r="M40" s="155"/>
      <c r="N40" s="109"/>
      <c r="O40" s="109"/>
      <c r="P40" s="109"/>
      <c r="Q40" s="487" t="s">
        <v>67</v>
      </c>
      <c r="R40" s="487"/>
      <c r="S40" s="487"/>
      <c r="T40" s="487"/>
      <c r="U40" s="487"/>
    </row>
    <row r="41" spans="1:21" x14ac:dyDescent="0.2">
      <c r="P41" s="154" t="s">
        <v>507</v>
      </c>
    </row>
    <row r="42" spans="1:21" x14ac:dyDescent="0.2">
      <c r="P42" s="154" t="s">
        <v>508</v>
      </c>
    </row>
    <row r="44" spans="1:21" s="82" customFormat="1" x14ac:dyDescent="0.2">
      <c r="A44" s="10" t="s">
        <v>121</v>
      </c>
      <c r="O44" s="10" t="s">
        <v>122</v>
      </c>
    </row>
    <row r="45" spans="1:21" s="82" customFormat="1" x14ac:dyDescent="0.2">
      <c r="A45" s="10" t="s">
        <v>33</v>
      </c>
      <c r="C45" s="10"/>
      <c r="I45" s="10" t="s">
        <v>53</v>
      </c>
      <c r="J45" s="10"/>
      <c r="K45" s="10"/>
    </row>
    <row r="46" spans="1:21" s="82" customFormat="1" x14ac:dyDescent="0.2">
      <c r="A46" s="10" t="s">
        <v>123</v>
      </c>
      <c r="I46" s="83"/>
      <c r="R46" s="82" t="s">
        <v>124</v>
      </c>
    </row>
    <row r="47" spans="1:21" s="82" customFormat="1" x14ac:dyDescent="0.2">
      <c r="C47" s="10"/>
      <c r="I47" s="83"/>
    </row>
    <row r="48" spans="1:21" s="82" customFormat="1" x14ac:dyDescent="0.2">
      <c r="D48" s="84"/>
      <c r="E48" s="1"/>
      <c r="F48" s="1"/>
      <c r="G48" s="1"/>
      <c r="H48" s="1"/>
      <c r="I48" s="1"/>
    </row>
    <row r="49" s="82" customFormat="1" x14ac:dyDescent="0.2"/>
    <row r="50" s="82" customFormat="1" x14ac:dyDescent="0.2"/>
    <row r="51" s="82" customFormat="1" x14ac:dyDescent="0.2"/>
    <row r="52" s="82" customFormat="1" x14ac:dyDescent="0.2"/>
    <row r="53" s="82" customFormat="1" x14ac:dyDescent="0.2"/>
    <row r="54" s="82" customFormat="1" x14ac:dyDescent="0.2"/>
    <row r="55" s="82" customFormat="1" x14ac:dyDescent="0.2"/>
    <row r="56" s="82" customFormat="1" x14ac:dyDescent="0.2"/>
    <row r="57" s="82" customFormat="1" x14ac:dyDescent="0.2"/>
    <row r="58" s="82" customFormat="1" x14ac:dyDescent="0.2"/>
    <row r="59" s="82" customFormat="1" x14ac:dyDescent="0.2"/>
    <row r="60" s="82" customFormat="1" x14ac:dyDescent="0.2"/>
    <row r="61" s="82" customFormat="1" x14ac:dyDescent="0.2"/>
    <row r="62" s="82" customFormat="1" x14ac:dyDescent="0.2"/>
    <row r="63" s="82" customFormat="1" x14ac:dyDescent="0.2"/>
    <row r="64" s="82" customFormat="1" x14ac:dyDescent="0.2"/>
    <row r="65" s="82" customFormat="1" x14ac:dyDescent="0.2"/>
    <row r="66" s="82" customFormat="1" x14ac:dyDescent="0.2"/>
    <row r="67" s="82" customFormat="1" x14ac:dyDescent="0.2"/>
  </sheetData>
  <sheetProtection password="DC4B" sheet="1" objects="1" scenarios="1" formatColumns="0" formatRows="0"/>
  <mergeCells count="50">
    <mergeCell ref="B23:B25"/>
    <mergeCell ref="B26:B28"/>
    <mergeCell ref="B29:B31"/>
    <mergeCell ref="B32:B34"/>
    <mergeCell ref="B8:B10"/>
    <mergeCell ref="B11:B13"/>
    <mergeCell ref="B14:B16"/>
    <mergeCell ref="B17:B19"/>
    <mergeCell ref="B20:B22"/>
    <mergeCell ref="T2:T3"/>
    <mergeCell ref="A2:J2"/>
    <mergeCell ref="A38:A40"/>
    <mergeCell ref="B38:B40"/>
    <mergeCell ref="Q38:R38"/>
    <mergeCell ref="Q40:U40"/>
    <mergeCell ref="A26:A28"/>
    <mergeCell ref="A29:A31"/>
    <mergeCell ref="A32:A34"/>
    <mergeCell ref="O32:R32"/>
    <mergeCell ref="S32:S35"/>
    <mergeCell ref="O33:O35"/>
    <mergeCell ref="P33:P35"/>
    <mergeCell ref="Q33:R35"/>
    <mergeCell ref="A35:A37"/>
    <mergeCell ref="B35:B37"/>
    <mergeCell ref="Q36:R36"/>
    <mergeCell ref="Q37:R37"/>
    <mergeCell ref="T1:U1"/>
    <mergeCell ref="N2:P2"/>
    <mergeCell ref="C3:L3"/>
    <mergeCell ref="D4:D6"/>
    <mergeCell ref="J4:L4"/>
    <mergeCell ref="N4:R4"/>
    <mergeCell ref="T4:T6"/>
    <mergeCell ref="K5:L5"/>
    <mergeCell ref="O5:O6"/>
    <mergeCell ref="P5:P6"/>
    <mergeCell ref="F4:F6"/>
    <mergeCell ref="I4:I6"/>
    <mergeCell ref="G4:G6"/>
    <mergeCell ref="H4:H6"/>
    <mergeCell ref="Q5:Q6"/>
    <mergeCell ref="R5:R6"/>
    <mergeCell ref="S4:S6"/>
    <mergeCell ref="U4:U6"/>
    <mergeCell ref="A4:B6"/>
    <mergeCell ref="C4:C6"/>
    <mergeCell ref="E4:E6"/>
    <mergeCell ref="M4:M6"/>
    <mergeCell ref="N5:N6"/>
  </mergeCells>
  <hyperlinks>
    <hyperlink ref="U2:U3" location="'Списък приложения'!A1" display="НАЗАД"/>
  </hyperlinks>
  <printOptions horizontalCentered="1"/>
  <pageMargins left="0" right="0" top="0" bottom="0" header="0" footer="0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3" stopIfTrue="1" operator="notEqual" id="{66CBC1DA-9AD0-4C3D-93C5-49F2512F2D89}">
            <xm:f>'3.Приложение 3_съдии'!AI$8</xm:f>
            <x14:dxf>
              <fill>
                <patternFill>
                  <bgColor rgb="FFFF0000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cellIs" priority="62" stopIfTrue="1" operator="notEqual" id="{DD1CD572-1E09-45C6-B403-807E82970E14}">
            <xm:f>'3.Приложение 3_съдии'!AU$8</xm:f>
            <x14:dxf>
              <fill>
                <patternFill>
                  <bgColor rgb="FFFF0000"/>
                </patternFill>
              </fill>
            </x14:dxf>
          </x14:cfRule>
          <xm:sqref>T10</xm:sqref>
        </x14:conditionalFormatting>
        <x14:conditionalFormatting xmlns:xm="http://schemas.microsoft.com/office/excel/2006/main">
          <x14:cfRule type="cellIs" priority="59" stopIfTrue="1" operator="notEqual" id="{434CEDE4-C924-4F38-AC5F-209B9973B1EC}">
            <xm:f>'3.Приложение 3_съдии'!AJ$8</xm:f>
            <x14:dxf>
              <fill>
                <patternFill>
                  <bgColor rgb="FFFF0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ellIs" priority="58" stopIfTrue="1" operator="notEqual" id="{1B64F8EF-FEDB-4939-9695-59ED9A1ECB89}">
            <xm:f>'3.Приложение 3_съдии'!AV$8</xm:f>
            <x14:dxf>
              <fill>
                <patternFill>
                  <bgColor rgb="FFFF0000"/>
                </patternFill>
              </fill>
            </x14:dxf>
          </x14:cfRule>
          <xm:sqref>T13</xm:sqref>
        </x14:conditionalFormatting>
        <x14:conditionalFormatting xmlns:xm="http://schemas.microsoft.com/office/excel/2006/main">
          <x14:cfRule type="cellIs" priority="55" stopIfTrue="1" operator="notEqual" id="{DB7577A1-5431-4C42-A1DE-F8500D299B23}">
            <xm:f>'3.Приложение 3_съдии'!AL$8</xm:f>
            <x14:dxf>
              <fill>
                <patternFill>
                  <bgColor rgb="FFFF000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ellIs" priority="54" stopIfTrue="1" operator="notEqual" id="{69B81D00-183F-48D9-9F41-773453C2D112}">
            <xm:f>'3.Приложение 3_съдии'!AX$8</xm:f>
            <x14:dxf>
              <fill>
                <patternFill>
                  <bgColor rgb="FFFF0000"/>
                </patternFill>
              </fill>
            </x14:dxf>
          </x14:cfRule>
          <xm:sqref>T16</xm:sqref>
        </x14:conditionalFormatting>
        <x14:conditionalFormatting xmlns:xm="http://schemas.microsoft.com/office/excel/2006/main">
          <x14:cfRule type="cellIs" priority="51" stopIfTrue="1" operator="notEqual" id="{95BDC581-1AE5-40CB-8BBF-D6752E92558A}">
            <xm:f>'3.Приложение 3_съдии'!$AK$8</xm:f>
            <x14:dxf>
              <fill>
                <patternFill>
                  <bgColor rgb="FFFF000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50" stopIfTrue="1" operator="notEqual" id="{DA334CAB-51A8-4E2D-A7E0-563631A97FEC}">
            <xm:f>'3.Приложение 3_съдии'!$AW$8</xm:f>
            <x14:dxf>
              <fill>
                <patternFill>
                  <bgColor rgb="FFFF0000"/>
                </patternFill>
              </fill>
            </x14:dxf>
          </x14:cfRule>
          <xm:sqref>T25</xm:sqref>
        </x14:conditionalFormatting>
        <x14:conditionalFormatting xmlns:xm="http://schemas.microsoft.com/office/excel/2006/main">
          <x14:cfRule type="cellIs" priority="26" operator="notEqual" id="{60B2A381-E7C7-4826-8ACF-61FC584E0415}">
            <xm:f>'3.Приложение 3_съдии'!$P$8</xm:f>
            <x14:dxf>
              <fill>
                <patternFill>
                  <bgColor rgb="FFFF0000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cellIs" priority="24" stopIfTrue="1" operator="notEqual" id="{CB4010FF-6B19-4819-8E38-EB800AFC9EE2}">
            <xm:f>'3.Приложение 3_съдии'!$Q$8</xm:f>
            <x14:dxf>
              <fill>
                <patternFill>
                  <bgColor rgb="FFFF000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cellIs" priority="23" stopIfTrue="1" operator="notEqual" id="{D6115C15-D8C8-4928-BB49-C25032B20CA6}">
            <xm:f>'3.Приложение 3_съдии'!$R$8</xm:f>
            <x14:dxf>
              <fill>
                <patternFill>
                  <bgColor rgb="FFFF00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cellIs" priority="21" stopIfTrue="1" operator="notEqual" id="{7D6D1AD3-490E-4E54-B0B8-DD031BE1B235}">
            <xm:f>'3.Приложение 3_съдии'!$T$8</xm:f>
            <x14:dxf>
              <fill>
                <patternFill>
                  <bgColor rgb="FFFF0000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cellIs" priority="20" stopIfTrue="1" operator="notEqual" id="{5D2F77A7-72C2-4361-8CF6-E3FE57E479CF}">
            <xm:f>'3.Приложение 3_съдии'!$S$8</xm:f>
            <x14:dxf>
              <fill>
                <patternFill>
                  <bgColor rgb="FFFF0000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cellIs" priority="19" operator="notEqual" id="{1A98B655-0C9A-4893-B391-64E1D19C99CB}">
            <xm:f>'3.Приложение 3_съдии'!$J$8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ellIs" priority="18" operator="notEqual" id="{00FE2044-5D0B-4066-869C-C843F9DDC298}">
            <xm:f>'3.Приложение 3_съдии'!$K$8</xm:f>
            <x14:dxf>
              <fill>
                <patternFill>
                  <bgColor rgb="FFFF000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cellIs" priority="17" operator="notEqual" id="{27BAC030-3827-46A6-82A6-31B708D2098B}">
            <xm:f>'3.Приложение 3_съдии'!$L$8</xm:f>
            <x14:dxf>
              <fill>
                <patternFill>
                  <bgColor rgb="FFFF0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cellIs" priority="16" stopIfTrue="1" operator="notEqual" id="{6DC8CFCF-2AAD-43E2-9277-842F8EA3A39A}">
            <xm:f>'3.Приложение 3_съдии'!$M$8</xm:f>
            <x14:dxf>
              <fill>
                <patternFill>
                  <bgColor rgb="FFFF0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cellIs" priority="15" stopIfTrue="1" operator="notEqual" id="{228C0058-293C-451E-84ED-2AF99106F991}">
            <xm:f>'3.Приложение 3_съдии'!$W$8</xm:f>
            <x14:dxf>
              <fill>
                <patternFill>
                  <bgColor rgb="FFFF0000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cellIs" priority="14" stopIfTrue="1" operator="notEqual" id="{031DEA78-13FD-4317-BB78-EA8602478DF6}">
            <xm:f>'3.Приложение 3_съдии'!$X$8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cellIs" priority="13" stopIfTrue="1" operator="notEqual" id="{F3EBDEF7-0B33-4778-85AA-E2B080B25C4B}">
            <xm:f>'3.Приложение 3_съдии'!$Z$8</xm:f>
            <x14:dxf>
              <fill>
                <patternFill>
                  <bgColor rgb="FFFF0000"/>
                </patternFill>
              </fill>
            </x14:dxf>
          </x14:cfRule>
          <xm:sqref>J16</xm:sqref>
        </x14:conditionalFormatting>
        <x14:conditionalFormatting xmlns:xm="http://schemas.microsoft.com/office/excel/2006/main">
          <x14:cfRule type="cellIs" priority="12" stopIfTrue="1" operator="notEqual" id="{5D894110-0770-4DCB-96D4-8596FEDA61D5}">
            <xm:f>'3.Приложение 3_съдии'!$Y$8</xm:f>
            <x14:dxf>
              <fill>
                <patternFill>
                  <bgColor rgb="FFFF0000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cellIs" priority="11" operator="notEqual" id="{C7CA8CD0-E3D8-43C7-8B1F-EFE89B9F81E0}">
            <xm:f>'3.Приложение 3_съдии'!$V$8</xm:f>
            <x14:dxf>
              <fill>
                <patternFill>
                  <bgColor rgb="FFFF0000"/>
                </patternFill>
              </fill>
            </x14:dxf>
          </x14:cfRule>
          <xm:sqref>J28</xm:sqref>
        </x14:conditionalFormatting>
        <x14:conditionalFormatting xmlns:xm="http://schemas.microsoft.com/office/excel/2006/main">
          <x14:cfRule type="cellIs" priority="10" operator="notEqual" id="{D8D4BA2C-2F16-4938-8E3B-C4313EE0C34B}">
            <xm:f>'3.Приложение 3_съдии'!$AN$8</xm:f>
            <x14:dxf>
              <fill>
                <patternFill>
                  <bgColor rgb="FFFF0000"/>
                </patternFill>
              </fill>
            </x14:dxf>
          </x14:cfRule>
          <xm:sqref>K28</xm:sqref>
        </x14:conditionalFormatting>
        <x14:conditionalFormatting xmlns:xm="http://schemas.microsoft.com/office/excel/2006/main">
          <x14:cfRule type="cellIs" priority="9" operator="notEqual" id="{AF29F4AF-409D-4739-80FC-44E870EFB3A6}">
            <xm:f>'3.Приложение 3_съдии'!$AB$8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cellIs" priority="8" operator="notEqual" id="{A53C34DF-7A00-4FDE-8F00-9B63F9DEE24B}">
            <xm:f>'3.Приложение 3_съдии'!$AH$8</xm:f>
            <x14:dxf>
              <fill>
                <patternFill>
                  <bgColor rgb="FFFF0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ellIs" priority="7" stopIfTrue="1" operator="notEqual" id="{5735E4A3-AC58-4F83-8010-F73B64DBB869}">
            <xm:f>'3.Приложение 3_съдии'!$N$8</xm:f>
            <x14:dxf>
              <fill>
                <patternFill>
                  <bgColor rgb="FFFF0000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cellIs" priority="6" stopIfTrue="1" operator="notEqual" id="{91D5E8DE-A9C2-49C5-B4E6-2AFC3754C62B}">
            <xm:f>'3.Приложение 3_съдии'!$D$8</xm:f>
            <x14:dxf>
              <fill>
                <patternFill>
                  <bgColor rgb="FFFF00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cellIs" priority="5" stopIfTrue="1" operator="notEqual" id="{82623ED3-AF0A-40A4-BF72-8D0065E52009}">
            <xm:f>'2.Приложение 2'!$N$161</xm:f>
            <x14:dxf>
              <fill>
                <patternFill>
                  <bgColor rgb="FFFF0000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cellIs" priority="4" stopIfTrue="1" operator="notEqual" id="{D277C079-F922-4528-BB0A-740F1F100F37}">
            <xm:f>'2.Приложение 2'!$N$162</xm:f>
            <x14:dxf>
              <fill>
                <patternFill>
                  <bgColor rgb="FFFF0000"/>
                </patternFill>
              </fill>
            </x14:dxf>
          </x14:cfRule>
          <xm:sqref>U13</xm:sqref>
        </x14:conditionalFormatting>
        <x14:conditionalFormatting xmlns:xm="http://schemas.microsoft.com/office/excel/2006/main">
          <x14:cfRule type="cellIs" priority="3" stopIfTrue="1" operator="notEqual" id="{E5CCAA8C-3D3E-4B87-BDD3-FB6735717A12}">
            <xm:f>'2.Приложение 2'!$N$169</xm:f>
            <x14:dxf>
              <fill>
                <patternFill>
                  <bgColor rgb="FFFF0000"/>
                </patternFill>
              </fill>
            </x14:dxf>
          </x14:cfRule>
          <xm:sqref>U16</xm:sqref>
        </x14:conditionalFormatting>
        <x14:conditionalFormatting xmlns:xm="http://schemas.microsoft.com/office/excel/2006/main">
          <x14:cfRule type="cellIs" priority="1" stopIfTrue="1" operator="notEqual" id="{AB046BF0-5D28-479B-9107-8B43987D14B8}">
            <xm:f>'2.Приложение 2'!$N$168</xm:f>
            <x14:dxf>
              <fill>
                <patternFill>
                  <bgColor rgb="FFFF0000"/>
                </patternFill>
              </fill>
            </x14:dxf>
          </x14:cfRule>
          <xm:sqref>U25</xm:sqref>
        </x14:conditionalFormatting>
        <x14:conditionalFormatting xmlns:xm="http://schemas.microsoft.com/office/excel/2006/main">
          <x14:cfRule type="cellIs" priority="70" stopIfTrue="1" operator="notEqual" id="{A3651DDF-4D94-416C-90FA-F4AE67942F38}">
            <xm:f>'2.Приложение 2'!$N$163+'2.Приложение 2'!$N$167</xm:f>
            <x14:dxf>
              <fill>
                <patternFill>
                  <bgColor rgb="FFFF0000"/>
                </patternFill>
              </fill>
            </x14:dxf>
          </x14:cfRule>
          <xm:sqref>U19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234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/>
    </sheetView>
  </sheetViews>
  <sheetFormatPr defaultRowHeight="12.75" x14ac:dyDescent="0.2"/>
  <cols>
    <col min="1" max="1" width="51.7109375" style="224" customWidth="1"/>
    <col min="2" max="10" width="6" style="224" customWidth="1"/>
    <col min="11" max="11" width="7.140625" style="224" customWidth="1"/>
    <col min="12" max="25" width="6" style="224" customWidth="1"/>
    <col min="26" max="26" width="7.28515625" style="224" customWidth="1"/>
    <col min="27" max="16384" width="9.140625" style="224"/>
  </cols>
  <sheetData>
    <row r="1" spans="1:26" s="1" customFormat="1" ht="18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29"/>
      <c r="L1" s="149" t="s">
        <v>61</v>
      </c>
      <c r="M1" s="28"/>
      <c r="N1" s="497" t="s">
        <v>198</v>
      </c>
      <c r="O1" s="497"/>
      <c r="P1" s="497"/>
      <c r="Q1" s="497"/>
      <c r="R1" s="225"/>
      <c r="S1" s="225"/>
      <c r="T1" s="496" t="s">
        <v>159</v>
      </c>
      <c r="U1" s="496"/>
      <c r="V1" s="225"/>
      <c r="W1" s="225"/>
      <c r="X1" s="225"/>
      <c r="Y1" s="225"/>
      <c r="Z1" s="225"/>
    </row>
    <row r="2" spans="1:26" s="1" customFormat="1" ht="15.75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</row>
    <row r="3" spans="1:26" s="1" customFormat="1" ht="13.5" thickBot="1" x14ac:dyDescent="0.25">
      <c r="A3" s="226"/>
      <c r="C3" s="227" t="s">
        <v>57</v>
      </c>
      <c r="D3" s="226"/>
      <c r="E3" s="226"/>
      <c r="F3" s="226"/>
      <c r="G3" s="226"/>
      <c r="H3" s="226"/>
      <c r="I3" s="226"/>
      <c r="J3" s="226"/>
      <c r="K3" s="226"/>
      <c r="L3" s="228"/>
      <c r="M3" s="228"/>
      <c r="N3" s="226"/>
      <c r="O3" s="498" t="s">
        <v>58</v>
      </c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</row>
    <row r="4" spans="1:26" s="3" customFormat="1" ht="12.75" customHeight="1" x14ac:dyDescent="0.2">
      <c r="A4" s="516" t="s">
        <v>360</v>
      </c>
      <c r="B4" s="521" t="s">
        <v>361</v>
      </c>
      <c r="C4" s="523" t="s">
        <v>43</v>
      </c>
      <c r="D4" s="513" t="s">
        <v>0</v>
      </c>
      <c r="E4" s="513"/>
      <c r="F4" s="513"/>
      <c r="G4" s="526" t="s">
        <v>28</v>
      </c>
      <c r="H4" s="513" t="s">
        <v>1</v>
      </c>
      <c r="I4" s="513"/>
      <c r="J4" s="513"/>
      <c r="K4" s="513"/>
      <c r="L4" s="529" t="s">
        <v>56</v>
      </c>
      <c r="M4" s="526" t="s">
        <v>44</v>
      </c>
      <c r="N4" s="509" t="s">
        <v>2</v>
      </c>
      <c r="O4" s="512" t="s">
        <v>3</v>
      </c>
      <c r="P4" s="513"/>
      <c r="Q4" s="536" t="s">
        <v>4</v>
      </c>
      <c r="R4" s="537"/>
      <c r="S4" s="537"/>
      <c r="T4" s="537"/>
      <c r="U4" s="537"/>
      <c r="V4" s="537"/>
      <c r="W4" s="537"/>
      <c r="X4" s="537"/>
      <c r="Y4" s="512"/>
      <c r="Z4" s="500" t="s">
        <v>42</v>
      </c>
    </row>
    <row r="5" spans="1:26" s="3" customFormat="1" ht="12.75" customHeight="1" x14ac:dyDescent="0.2">
      <c r="A5" s="517"/>
      <c r="B5" s="522"/>
      <c r="C5" s="524"/>
      <c r="D5" s="534" t="s">
        <v>195</v>
      </c>
      <c r="E5" s="515" t="s">
        <v>398</v>
      </c>
      <c r="F5" s="515"/>
      <c r="G5" s="527"/>
      <c r="H5" s="527" t="s">
        <v>194</v>
      </c>
      <c r="I5" s="520" t="s">
        <v>5</v>
      </c>
      <c r="J5" s="533" t="s">
        <v>45</v>
      </c>
      <c r="K5" s="533"/>
      <c r="L5" s="530"/>
      <c r="M5" s="527"/>
      <c r="N5" s="510"/>
      <c r="O5" s="514"/>
      <c r="P5" s="515"/>
      <c r="Q5" s="504" t="s">
        <v>77</v>
      </c>
      <c r="R5" s="503" t="s">
        <v>7</v>
      </c>
      <c r="S5" s="505" t="s">
        <v>66</v>
      </c>
      <c r="T5" s="506"/>
      <c r="U5" s="502" t="s">
        <v>29</v>
      </c>
      <c r="V5" s="502" t="s">
        <v>30</v>
      </c>
      <c r="W5" s="502" t="s">
        <v>8</v>
      </c>
      <c r="X5" s="502" t="s">
        <v>31</v>
      </c>
      <c r="Y5" s="502" t="s">
        <v>9</v>
      </c>
      <c r="Z5" s="501"/>
    </row>
    <row r="6" spans="1:26" s="3" customFormat="1" ht="12.75" customHeight="1" x14ac:dyDescent="0.2">
      <c r="A6" s="517"/>
      <c r="B6" s="522"/>
      <c r="C6" s="524"/>
      <c r="D6" s="534"/>
      <c r="E6" s="503" t="s">
        <v>397</v>
      </c>
      <c r="F6" s="503" t="s">
        <v>174</v>
      </c>
      <c r="G6" s="527"/>
      <c r="H6" s="527"/>
      <c r="I6" s="520"/>
      <c r="J6" s="533"/>
      <c r="K6" s="533"/>
      <c r="L6" s="530"/>
      <c r="M6" s="527"/>
      <c r="N6" s="510"/>
      <c r="O6" s="518" t="s">
        <v>195</v>
      </c>
      <c r="P6" s="502" t="s">
        <v>11</v>
      </c>
      <c r="Q6" s="504"/>
      <c r="R6" s="503"/>
      <c r="S6" s="507"/>
      <c r="T6" s="508"/>
      <c r="U6" s="503"/>
      <c r="V6" s="503"/>
      <c r="W6" s="503"/>
      <c r="X6" s="503"/>
      <c r="Y6" s="503"/>
      <c r="Z6" s="501"/>
    </row>
    <row r="7" spans="1:26" s="3" customFormat="1" x14ac:dyDescent="0.2">
      <c r="A7" s="517"/>
      <c r="B7" s="522"/>
      <c r="C7" s="524"/>
      <c r="D7" s="534"/>
      <c r="E7" s="503"/>
      <c r="F7" s="503"/>
      <c r="G7" s="527"/>
      <c r="H7" s="527"/>
      <c r="I7" s="520"/>
      <c r="J7" s="520" t="s">
        <v>6</v>
      </c>
      <c r="K7" s="520" t="s">
        <v>46</v>
      </c>
      <c r="L7" s="530"/>
      <c r="M7" s="527"/>
      <c r="N7" s="510"/>
      <c r="O7" s="519"/>
      <c r="P7" s="503"/>
      <c r="Q7" s="504"/>
      <c r="R7" s="503"/>
      <c r="S7" s="502" t="s">
        <v>10</v>
      </c>
      <c r="T7" s="502" t="s">
        <v>12</v>
      </c>
      <c r="U7" s="503"/>
      <c r="V7" s="503"/>
      <c r="W7" s="503"/>
      <c r="X7" s="503"/>
      <c r="Y7" s="503"/>
      <c r="Z7" s="501"/>
    </row>
    <row r="8" spans="1:26" s="3" customFormat="1" x14ac:dyDescent="0.2">
      <c r="A8" s="517"/>
      <c r="B8" s="522"/>
      <c r="C8" s="524"/>
      <c r="D8" s="534"/>
      <c r="E8" s="503"/>
      <c r="F8" s="503"/>
      <c r="G8" s="527"/>
      <c r="H8" s="527"/>
      <c r="I8" s="520"/>
      <c r="J8" s="520"/>
      <c r="K8" s="520"/>
      <c r="L8" s="530"/>
      <c r="M8" s="527"/>
      <c r="N8" s="510"/>
      <c r="O8" s="519"/>
      <c r="P8" s="503"/>
      <c r="Q8" s="504"/>
      <c r="R8" s="503"/>
      <c r="S8" s="503"/>
      <c r="T8" s="503"/>
      <c r="U8" s="503"/>
      <c r="V8" s="503"/>
      <c r="W8" s="503"/>
      <c r="X8" s="503"/>
      <c r="Y8" s="503"/>
      <c r="Z8" s="501"/>
    </row>
    <row r="9" spans="1:26" s="3" customFormat="1" ht="12.75" customHeight="1" x14ac:dyDescent="0.2">
      <c r="A9" s="517"/>
      <c r="B9" s="522"/>
      <c r="C9" s="524"/>
      <c r="D9" s="534"/>
      <c r="E9" s="503"/>
      <c r="F9" s="503"/>
      <c r="G9" s="527"/>
      <c r="H9" s="527"/>
      <c r="I9" s="520"/>
      <c r="J9" s="520"/>
      <c r="K9" s="520"/>
      <c r="L9" s="530"/>
      <c r="M9" s="527"/>
      <c r="N9" s="510"/>
      <c r="O9" s="519"/>
      <c r="P9" s="503"/>
      <c r="Q9" s="504"/>
      <c r="R9" s="503"/>
      <c r="S9" s="503"/>
      <c r="T9" s="503"/>
      <c r="U9" s="503"/>
      <c r="V9" s="503"/>
      <c r="W9" s="503"/>
      <c r="X9" s="503"/>
      <c r="Y9" s="503"/>
      <c r="Z9" s="501"/>
    </row>
    <row r="10" spans="1:26" s="3" customFormat="1" x14ac:dyDescent="0.2">
      <c r="A10" s="517"/>
      <c r="B10" s="522"/>
      <c r="C10" s="524"/>
      <c r="D10" s="534"/>
      <c r="E10" s="503"/>
      <c r="F10" s="503"/>
      <c r="G10" s="527"/>
      <c r="H10" s="527"/>
      <c r="I10" s="520"/>
      <c r="J10" s="520"/>
      <c r="K10" s="520"/>
      <c r="L10" s="530"/>
      <c r="M10" s="527"/>
      <c r="N10" s="510"/>
      <c r="O10" s="519"/>
      <c r="P10" s="503"/>
      <c r="Q10" s="504"/>
      <c r="R10" s="503"/>
      <c r="S10" s="503"/>
      <c r="T10" s="503"/>
      <c r="U10" s="503"/>
      <c r="V10" s="503"/>
      <c r="W10" s="503"/>
      <c r="X10" s="503"/>
      <c r="Y10" s="503"/>
      <c r="Z10" s="501"/>
    </row>
    <row r="11" spans="1:26" s="3" customFormat="1" x14ac:dyDescent="0.2">
      <c r="A11" s="517"/>
      <c r="B11" s="522"/>
      <c r="C11" s="524"/>
      <c r="D11" s="534"/>
      <c r="E11" s="503"/>
      <c r="F11" s="503"/>
      <c r="G11" s="527"/>
      <c r="H11" s="527"/>
      <c r="I11" s="520"/>
      <c r="J11" s="520"/>
      <c r="K11" s="520"/>
      <c r="L11" s="530"/>
      <c r="M11" s="527"/>
      <c r="N11" s="510"/>
      <c r="O11" s="519"/>
      <c r="P11" s="503"/>
      <c r="Q11" s="504"/>
      <c r="R11" s="503"/>
      <c r="S11" s="503"/>
      <c r="T11" s="503"/>
      <c r="U11" s="503"/>
      <c r="V11" s="503"/>
      <c r="W11" s="503"/>
      <c r="X11" s="503"/>
      <c r="Y11" s="503"/>
      <c r="Z11" s="501"/>
    </row>
    <row r="12" spans="1:26" s="3" customFormat="1" ht="30.75" customHeight="1" thickBot="1" x14ac:dyDescent="0.25">
      <c r="A12" s="517"/>
      <c r="B12" s="522"/>
      <c r="C12" s="525"/>
      <c r="D12" s="535"/>
      <c r="E12" s="532"/>
      <c r="F12" s="532"/>
      <c r="G12" s="528"/>
      <c r="H12" s="528"/>
      <c r="I12" s="502"/>
      <c r="J12" s="502"/>
      <c r="K12" s="502"/>
      <c r="L12" s="531"/>
      <c r="M12" s="528"/>
      <c r="N12" s="511"/>
      <c r="O12" s="519"/>
      <c r="P12" s="503"/>
      <c r="Q12" s="504"/>
      <c r="R12" s="503"/>
      <c r="S12" s="503"/>
      <c r="T12" s="503"/>
      <c r="U12" s="503"/>
      <c r="V12" s="503"/>
      <c r="W12" s="503"/>
      <c r="X12" s="503"/>
      <c r="Y12" s="503"/>
      <c r="Z12" s="501"/>
    </row>
    <row r="13" spans="1:26" s="3" customFormat="1" ht="14.25" thickBot="1" x14ac:dyDescent="0.25">
      <c r="A13" s="283" t="s">
        <v>362</v>
      </c>
      <c r="B13" s="283" t="s">
        <v>13</v>
      </c>
      <c r="C13" s="353">
        <v>1</v>
      </c>
      <c r="D13" s="354">
        <v>2</v>
      </c>
      <c r="E13" s="354">
        <v>3</v>
      </c>
      <c r="F13" s="354">
        <v>4</v>
      </c>
      <c r="G13" s="354">
        <v>5</v>
      </c>
      <c r="H13" s="354">
        <v>6</v>
      </c>
      <c r="I13" s="354">
        <v>7</v>
      </c>
      <c r="J13" s="354">
        <v>8</v>
      </c>
      <c r="K13" s="354">
        <v>9</v>
      </c>
      <c r="L13" s="354">
        <v>10</v>
      </c>
      <c r="M13" s="354">
        <v>11</v>
      </c>
      <c r="N13" s="355">
        <v>12</v>
      </c>
      <c r="O13" s="282">
        <v>13</v>
      </c>
      <c r="P13" s="282">
        <v>14</v>
      </c>
      <c r="Q13" s="282">
        <v>15</v>
      </c>
      <c r="R13" s="282">
        <v>16</v>
      </c>
      <c r="S13" s="282">
        <v>17</v>
      </c>
      <c r="T13" s="282">
        <v>18</v>
      </c>
      <c r="U13" s="282">
        <v>19</v>
      </c>
      <c r="V13" s="282">
        <v>20</v>
      </c>
      <c r="W13" s="282">
        <v>21</v>
      </c>
      <c r="X13" s="282">
        <v>22</v>
      </c>
      <c r="Y13" s="282">
        <v>23</v>
      </c>
      <c r="Z13" s="281">
        <v>24</v>
      </c>
    </row>
    <row r="14" spans="1:26" s="3" customFormat="1" ht="16.5" x14ac:dyDescent="0.2">
      <c r="A14" s="284" t="s">
        <v>199</v>
      </c>
      <c r="B14" s="340" t="s">
        <v>14</v>
      </c>
      <c r="C14" s="339"/>
      <c r="D14" s="252"/>
      <c r="E14" s="252"/>
      <c r="F14" s="252"/>
      <c r="G14" s="356">
        <f t="shared" ref="G14:G73" si="0">SUM($C14,$D14)</f>
        <v>0</v>
      </c>
      <c r="H14" s="356">
        <f t="shared" ref="H14:H74" si="1">I14+J14</f>
        <v>0</v>
      </c>
      <c r="I14" s="252"/>
      <c r="J14" s="252"/>
      <c r="K14" s="252"/>
      <c r="L14" s="255"/>
      <c r="M14" s="268">
        <f t="shared" ref="M14:M73" si="2">G14-H14</f>
        <v>0</v>
      </c>
      <c r="N14" s="254"/>
      <c r="O14" s="263"/>
      <c r="P14" s="264"/>
      <c r="Q14" s="267">
        <f t="shared" ref="Q14:Q73" si="3">S14+U14+V14+W14+X14+Y14</f>
        <v>0</v>
      </c>
      <c r="R14" s="264"/>
      <c r="S14" s="264"/>
      <c r="T14" s="264"/>
      <c r="U14" s="264"/>
      <c r="V14" s="264"/>
      <c r="W14" s="264"/>
      <c r="X14" s="264"/>
      <c r="Y14" s="264"/>
      <c r="Z14" s="257"/>
    </row>
    <row r="15" spans="1:26" s="3" customFormat="1" ht="13.5" x14ac:dyDescent="0.2">
      <c r="A15" s="295" t="s">
        <v>497</v>
      </c>
      <c r="B15" s="341" t="s">
        <v>15</v>
      </c>
      <c r="C15" s="275"/>
      <c r="D15" s="276"/>
      <c r="E15" s="276"/>
      <c r="F15" s="276"/>
      <c r="G15" s="356">
        <f t="shared" si="0"/>
        <v>0</v>
      </c>
      <c r="H15" s="356">
        <f t="shared" si="1"/>
        <v>0</v>
      </c>
      <c r="I15" s="276"/>
      <c r="J15" s="276"/>
      <c r="K15" s="276"/>
      <c r="L15" s="251"/>
      <c r="M15" s="268">
        <f t="shared" si="2"/>
        <v>0</v>
      </c>
      <c r="N15" s="278"/>
      <c r="O15" s="277"/>
      <c r="P15" s="251"/>
      <c r="Q15" s="268">
        <f t="shared" si="3"/>
        <v>0</v>
      </c>
      <c r="R15" s="251"/>
      <c r="S15" s="251"/>
      <c r="T15" s="251"/>
      <c r="U15" s="251"/>
      <c r="V15" s="251"/>
      <c r="W15" s="251"/>
      <c r="X15" s="251"/>
      <c r="Y15" s="251"/>
      <c r="Z15" s="278"/>
    </row>
    <row r="16" spans="1:26" s="3" customFormat="1" ht="13.5" x14ac:dyDescent="0.2">
      <c r="A16" s="296" t="s">
        <v>401</v>
      </c>
      <c r="B16" s="342" t="s">
        <v>16</v>
      </c>
      <c r="C16" s="275"/>
      <c r="D16" s="276"/>
      <c r="E16" s="276"/>
      <c r="F16" s="276"/>
      <c r="G16" s="356">
        <f t="shared" si="0"/>
        <v>0</v>
      </c>
      <c r="H16" s="356">
        <f t="shared" si="1"/>
        <v>0</v>
      </c>
      <c r="I16" s="276"/>
      <c r="J16" s="276"/>
      <c r="K16" s="276"/>
      <c r="L16" s="251"/>
      <c r="M16" s="268">
        <f t="shared" si="2"/>
        <v>0</v>
      </c>
      <c r="N16" s="278"/>
      <c r="O16" s="277"/>
      <c r="P16" s="251"/>
      <c r="Q16" s="268">
        <f t="shared" si="3"/>
        <v>0</v>
      </c>
      <c r="R16" s="251"/>
      <c r="S16" s="251"/>
      <c r="T16" s="251"/>
      <c r="U16" s="251"/>
      <c r="V16" s="251"/>
      <c r="W16" s="251"/>
      <c r="X16" s="251"/>
      <c r="Y16" s="251"/>
      <c r="Z16" s="278"/>
    </row>
    <row r="17" spans="1:27" s="3" customFormat="1" ht="45" customHeight="1" x14ac:dyDescent="0.2">
      <c r="A17" s="297" t="s">
        <v>400</v>
      </c>
      <c r="B17" s="329" t="s">
        <v>17</v>
      </c>
      <c r="C17" s="275"/>
      <c r="D17" s="276"/>
      <c r="E17" s="276"/>
      <c r="F17" s="276"/>
      <c r="G17" s="356">
        <f t="shared" si="0"/>
        <v>0</v>
      </c>
      <c r="H17" s="356">
        <f t="shared" si="1"/>
        <v>0</v>
      </c>
      <c r="I17" s="276"/>
      <c r="J17" s="276"/>
      <c r="K17" s="276"/>
      <c r="L17" s="251"/>
      <c r="M17" s="268">
        <f t="shared" si="2"/>
        <v>0</v>
      </c>
      <c r="N17" s="278"/>
      <c r="O17" s="277"/>
      <c r="P17" s="251"/>
      <c r="Q17" s="268">
        <f t="shared" si="3"/>
        <v>0</v>
      </c>
      <c r="R17" s="251"/>
      <c r="S17" s="251"/>
      <c r="T17" s="251"/>
      <c r="U17" s="251"/>
      <c r="V17" s="251"/>
      <c r="W17" s="251"/>
      <c r="X17" s="251"/>
      <c r="Y17" s="251"/>
      <c r="Z17" s="278"/>
    </row>
    <row r="18" spans="1:27" s="3" customFormat="1" ht="13.5" x14ac:dyDescent="0.2">
      <c r="A18" s="297" t="s">
        <v>200</v>
      </c>
      <c r="B18" s="329" t="s">
        <v>49</v>
      </c>
      <c r="C18" s="275"/>
      <c r="D18" s="276"/>
      <c r="E18" s="276"/>
      <c r="F18" s="276"/>
      <c r="G18" s="356">
        <f t="shared" si="0"/>
        <v>0</v>
      </c>
      <c r="H18" s="356">
        <f t="shared" si="1"/>
        <v>0</v>
      </c>
      <c r="I18" s="276"/>
      <c r="J18" s="276"/>
      <c r="K18" s="276"/>
      <c r="L18" s="251"/>
      <c r="M18" s="268">
        <f t="shared" si="2"/>
        <v>0</v>
      </c>
      <c r="N18" s="278"/>
      <c r="O18" s="277"/>
      <c r="P18" s="251"/>
      <c r="Q18" s="268">
        <f t="shared" si="3"/>
        <v>0</v>
      </c>
      <c r="R18" s="251"/>
      <c r="S18" s="251"/>
      <c r="T18" s="251"/>
      <c r="U18" s="251"/>
      <c r="V18" s="251"/>
      <c r="W18" s="251"/>
      <c r="X18" s="251"/>
      <c r="Y18" s="251"/>
      <c r="Z18" s="278"/>
    </row>
    <row r="19" spans="1:27" s="3" customFormat="1" ht="13.5" x14ac:dyDescent="0.2">
      <c r="A19" s="297" t="s">
        <v>201</v>
      </c>
      <c r="B19" s="329" t="s">
        <v>202</v>
      </c>
      <c r="C19" s="275"/>
      <c r="D19" s="276"/>
      <c r="E19" s="276"/>
      <c r="F19" s="276"/>
      <c r="G19" s="356">
        <f t="shared" si="0"/>
        <v>0</v>
      </c>
      <c r="H19" s="356">
        <f t="shared" si="1"/>
        <v>0</v>
      </c>
      <c r="I19" s="276"/>
      <c r="J19" s="276"/>
      <c r="K19" s="276"/>
      <c r="L19" s="251"/>
      <c r="M19" s="268">
        <f t="shared" si="2"/>
        <v>0</v>
      </c>
      <c r="N19" s="278"/>
      <c r="O19" s="277"/>
      <c r="P19" s="251"/>
      <c r="Q19" s="268">
        <f t="shared" si="3"/>
        <v>0</v>
      </c>
      <c r="R19" s="251"/>
      <c r="S19" s="251"/>
      <c r="T19" s="251"/>
      <c r="U19" s="251"/>
      <c r="V19" s="251"/>
      <c r="W19" s="251"/>
      <c r="X19" s="251"/>
      <c r="Y19" s="251"/>
      <c r="Z19" s="278"/>
    </row>
    <row r="20" spans="1:27" s="3" customFormat="1" ht="13.5" x14ac:dyDescent="0.2">
      <c r="A20" s="297" t="s">
        <v>402</v>
      </c>
      <c r="B20" s="329" t="s">
        <v>203</v>
      </c>
      <c r="C20" s="275"/>
      <c r="D20" s="276"/>
      <c r="E20" s="276"/>
      <c r="F20" s="276"/>
      <c r="G20" s="356">
        <f t="shared" si="0"/>
        <v>0</v>
      </c>
      <c r="H20" s="356">
        <f t="shared" si="1"/>
        <v>0</v>
      </c>
      <c r="I20" s="276"/>
      <c r="J20" s="276"/>
      <c r="K20" s="276"/>
      <c r="L20" s="251"/>
      <c r="M20" s="268">
        <f t="shared" si="2"/>
        <v>0</v>
      </c>
      <c r="N20" s="278"/>
      <c r="O20" s="277"/>
      <c r="P20" s="251"/>
      <c r="Q20" s="268">
        <f t="shared" si="3"/>
        <v>0</v>
      </c>
      <c r="R20" s="251"/>
      <c r="S20" s="251"/>
      <c r="T20" s="251"/>
      <c r="U20" s="251"/>
      <c r="V20" s="251"/>
      <c r="W20" s="251"/>
      <c r="X20" s="251"/>
      <c r="Y20" s="251"/>
      <c r="Z20" s="278"/>
    </row>
    <row r="21" spans="1:27" s="3" customFormat="1" ht="13.5" x14ac:dyDescent="0.2">
      <c r="A21" s="297" t="s">
        <v>403</v>
      </c>
      <c r="B21" s="329" t="s">
        <v>204</v>
      </c>
      <c r="C21" s="275"/>
      <c r="D21" s="276"/>
      <c r="E21" s="276"/>
      <c r="F21" s="276"/>
      <c r="G21" s="356">
        <f t="shared" si="0"/>
        <v>0</v>
      </c>
      <c r="H21" s="356">
        <f t="shared" si="1"/>
        <v>0</v>
      </c>
      <c r="I21" s="276"/>
      <c r="J21" s="276"/>
      <c r="K21" s="276"/>
      <c r="L21" s="251"/>
      <c r="M21" s="268">
        <f t="shared" si="2"/>
        <v>0</v>
      </c>
      <c r="N21" s="278"/>
      <c r="O21" s="277"/>
      <c r="P21" s="251"/>
      <c r="Q21" s="268">
        <f t="shared" si="3"/>
        <v>0</v>
      </c>
      <c r="R21" s="251"/>
      <c r="S21" s="251"/>
      <c r="T21" s="251"/>
      <c r="U21" s="251"/>
      <c r="V21" s="251"/>
      <c r="W21" s="251"/>
      <c r="X21" s="251"/>
      <c r="Y21" s="251"/>
      <c r="Z21" s="278"/>
    </row>
    <row r="22" spans="1:27" s="3" customFormat="1" ht="13.5" x14ac:dyDescent="0.2">
      <c r="A22" s="297" t="s">
        <v>404</v>
      </c>
      <c r="B22" s="343" t="s">
        <v>205</v>
      </c>
      <c r="C22" s="275"/>
      <c r="D22" s="276"/>
      <c r="E22" s="276"/>
      <c r="F22" s="276"/>
      <c r="G22" s="356">
        <f t="shared" si="0"/>
        <v>0</v>
      </c>
      <c r="H22" s="356">
        <f t="shared" si="1"/>
        <v>0</v>
      </c>
      <c r="I22" s="276"/>
      <c r="J22" s="276"/>
      <c r="K22" s="276"/>
      <c r="L22" s="251"/>
      <c r="M22" s="268">
        <f t="shared" si="2"/>
        <v>0</v>
      </c>
      <c r="N22" s="278"/>
      <c r="O22" s="277"/>
      <c r="P22" s="251"/>
      <c r="Q22" s="268">
        <f t="shared" si="3"/>
        <v>0</v>
      </c>
      <c r="R22" s="251"/>
      <c r="S22" s="251"/>
      <c r="T22" s="251"/>
      <c r="U22" s="251"/>
      <c r="V22" s="251"/>
      <c r="W22" s="251"/>
      <c r="X22" s="251"/>
      <c r="Y22" s="251"/>
      <c r="Z22" s="278"/>
    </row>
    <row r="23" spans="1:27" s="3" customFormat="1" ht="33" x14ac:dyDescent="0.2">
      <c r="A23" s="285" t="s">
        <v>206</v>
      </c>
      <c r="B23" s="344" t="s">
        <v>50</v>
      </c>
      <c r="C23" s="339"/>
      <c r="D23" s="252"/>
      <c r="E23" s="252"/>
      <c r="F23" s="252"/>
      <c r="G23" s="356">
        <f t="shared" si="0"/>
        <v>0</v>
      </c>
      <c r="H23" s="356">
        <f t="shared" si="1"/>
        <v>0</v>
      </c>
      <c r="I23" s="252"/>
      <c r="J23" s="252"/>
      <c r="K23" s="252"/>
      <c r="L23" s="255"/>
      <c r="M23" s="268">
        <f t="shared" si="2"/>
        <v>0</v>
      </c>
      <c r="N23" s="254"/>
      <c r="O23" s="253"/>
      <c r="P23" s="255"/>
      <c r="Q23" s="268">
        <f t="shared" si="3"/>
        <v>0</v>
      </c>
      <c r="R23" s="255"/>
      <c r="S23" s="255"/>
      <c r="T23" s="255"/>
      <c r="U23" s="255"/>
      <c r="V23" s="255"/>
      <c r="W23" s="255"/>
      <c r="X23" s="255"/>
      <c r="Y23" s="255"/>
      <c r="Z23" s="254"/>
    </row>
    <row r="24" spans="1:27" s="3" customFormat="1" ht="13.5" x14ac:dyDescent="0.2">
      <c r="A24" s="298" t="s">
        <v>499</v>
      </c>
      <c r="B24" s="345" t="s">
        <v>207</v>
      </c>
      <c r="C24" s="275"/>
      <c r="D24" s="276"/>
      <c r="E24" s="276"/>
      <c r="F24" s="276"/>
      <c r="G24" s="356">
        <f t="shared" si="0"/>
        <v>0</v>
      </c>
      <c r="H24" s="356">
        <f t="shared" si="1"/>
        <v>0</v>
      </c>
      <c r="I24" s="276"/>
      <c r="J24" s="276"/>
      <c r="K24" s="276"/>
      <c r="L24" s="251"/>
      <c r="M24" s="268">
        <f t="shared" si="2"/>
        <v>0</v>
      </c>
      <c r="N24" s="278"/>
      <c r="O24" s="277"/>
      <c r="P24" s="251"/>
      <c r="Q24" s="268">
        <f t="shared" si="3"/>
        <v>0</v>
      </c>
      <c r="R24" s="251"/>
      <c r="S24" s="251"/>
      <c r="T24" s="251"/>
      <c r="U24" s="251"/>
      <c r="V24" s="251"/>
      <c r="W24" s="251"/>
      <c r="X24" s="251"/>
      <c r="Y24" s="251"/>
      <c r="Z24" s="278"/>
    </row>
    <row r="25" spans="1:27" s="3" customFormat="1" ht="13.5" x14ac:dyDescent="0.2">
      <c r="A25" s="299" t="s">
        <v>407</v>
      </c>
      <c r="B25" s="345" t="s">
        <v>208</v>
      </c>
      <c r="C25" s="275"/>
      <c r="D25" s="276"/>
      <c r="E25" s="276"/>
      <c r="F25" s="276"/>
      <c r="G25" s="356">
        <f t="shared" si="0"/>
        <v>0</v>
      </c>
      <c r="H25" s="356">
        <f t="shared" si="1"/>
        <v>0</v>
      </c>
      <c r="I25" s="276"/>
      <c r="J25" s="276"/>
      <c r="K25" s="276"/>
      <c r="L25" s="251"/>
      <c r="M25" s="268">
        <f t="shared" si="2"/>
        <v>0</v>
      </c>
      <c r="N25" s="278"/>
      <c r="O25" s="277"/>
      <c r="P25" s="251"/>
      <c r="Q25" s="268">
        <f t="shared" si="3"/>
        <v>0</v>
      </c>
      <c r="R25" s="251"/>
      <c r="S25" s="251"/>
      <c r="T25" s="251"/>
      <c r="U25" s="251"/>
      <c r="V25" s="251"/>
      <c r="W25" s="251"/>
      <c r="X25" s="251"/>
      <c r="Y25" s="251"/>
      <c r="Z25" s="278"/>
    </row>
    <row r="26" spans="1:27" s="3" customFormat="1" ht="55.5" customHeight="1" x14ac:dyDescent="0.2">
      <c r="A26" s="297" t="s">
        <v>405</v>
      </c>
      <c r="B26" s="329" t="s">
        <v>227</v>
      </c>
      <c r="C26" s="275"/>
      <c r="D26" s="276"/>
      <c r="E26" s="276"/>
      <c r="F26" s="276"/>
      <c r="G26" s="356">
        <f t="shared" si="0"/>
        <v>0</v>
      </c>
      <c r="H26" s="356">
        <f t="shared" si="1"/>
        <v>0</v>
      </c>
      <c r="I26" s="276"/>
      <c r="J26" s="276"/>
      <c r="K26" s="276"/>
      <c r="L26" s="251"/>
      <c r="M26" s="268">
        <f t="shared" si="2"/>
        <v>0</v>
      </c>
      <c r="N26" s="278"/>
      <c r="O26" s="277"/>
      <c r="P26" s="251"/>
      <c r="Q26" s="268">
        <f t="shared" si="3"/>
        <v>0</v>
      </c>
      <c r="R26" s="251"/>
      <c r="S26" s="251"/>
      <c r="T26" s="251"/>
      <c r="U26" s="251"/>
      <c r="V26" s="251"/>
      <c r="W26" s="251"/>
      <c r="X26" s="251"/>
      <c r="Y26" s="251"/>
      <c r="Z26" s="278"/>
      <c r="AA26" s="3" t="s">
        <v>26</v>
      </c>
    </row>
    <row r="27" spans="1:27" s="3" customFormat="1" ht="54" x14ac:dyDescent="0.2">
      <c r="A27" s="299" t="s">
        <v>406</v>
      </c>
      <c r="B27" s="345" t="s">
        <v>228</v>
      </c>
      <c r="C27" s="275"/>
      <c r="D27" s="276"/>
      <c r="E27" s="276"/>
      <c r="F27" s="276"/>
      <c r="G27" s="356">
        <f t="shared" si="0"/>
        <v>0</v>
      </c>
      <c r="H27" s="356">
        <f t="shared" si="1"/>
        <v>0</v>
      </c>
      <c r="I27" s="276"/>
      <c r="J27" s="276"/>
      <c r="K27" s="276"/>
      <c r="L27" s="251"/>
      <c r="M27" s="268">
        <f t="shared" si="2"/>
        <v>0</v>
      </c>
      <c r="N27" s="278"/>
      <c r="O27" s="277"/>
      <c r="P27" s="251"/>
      <c r="Q27" s="268">
        <f t="shared" si="3"/>
        <v>0</v>
      </c>
      <c r="R27" s="251"/>
      <c r="S27" s="251"/>
      <c r="T27" s="251"/>
      <c r="U27" s="251"/>
      <c r="V27" s="251"/>
      <c r="W27" s="251"/>
      <c r="X27" s="251"/>
      <c r="Y27" s="251"/>
      <c r="Z27" s="278"/>
    </row>
    <row r="28" spans="1:27" s="3" customFormat="1" ht="16.5" x14ac:dyDescent="0.2">
      <c r="A28" s="286" t="s">
        <v>209</v>
      </c>
      <c r="B28" s="346" t="s">
        <v>229</v>
      </c>
      <c r="C28" s="339"/>
      <c r="D28" s="252"/>
      <c r="E28" s="252"/>
      <c r="F28" s="252"/>
      <c r="G28" s="356">
        <f t="shared" si="0"/>
        <v>0</v>
      </c>
      <c r="H28" s="356">
        <f t="shared" si="1"/>
        <v>0</v>
      </c>
      <c r="I28" s="252"/>
      <c r="J28" s="252"/>
      <c r="K28" s="252"/>
      <c r="L28" s="255"/>
      <c r="M28" s="268">
        <f t="shared" si="2"/>
        <v>0</v>
      </c>
      <c r="N28" s="254"/>
      <c r="O28" s="253"/>
      <c r="P28" s="255"/>
      <c r="Q28" s="268">
        <f t="shared" si="3"/>
        <v>0</v>
      </c>
      <c r="R28" s="255"/>
      <c r="S28" s="255"/>
      <c r="T28" s="255"/>
      <c r="U28" s="255"/>
      <c r="V28" s="255"/>
      <c r="W28" s="255"/>
      <c r="X28" s="255"/>
      <c r="Y28" s="255"/>
      <c r="Z28" s="254"/>
    </row>
    <row r="29" spans="1:27" s="3" customFormat="1" ht="13.5" x14ac:dyDescent="0.2">
      <c r="A29" s="287" t="s">
        <v>498</v>
      </c>
      <c r="B29" s="343" t="s">
        <v>230</v>
      </c>
      <c r="C29" s="275"/>
      <c r="D29" s="276"/>
      <c r="E29" s="276"/>
      <c r="F29" s="276"/>
      <c r="G29" s="356">
        <f t="shared" si="0"/>
        <v>0</v>
      </c>
      <c r="H29" s="356">
        <f t="shared" si="1"/>
        <v>0</v>
      </c>
      <c r="I29" s="276"/>
      <c r="J29" s="276"/>
      <c r="K29" s="276"/>
      <c r="L29" s="251"/>
      <c r="M29" s="268">
        <f t="shared" si="2"/>
        <v>0</v>
      </c>
      <c r="N29" s="278"/>
      <c r="O29" s="277"/>
      <c r="P29" s="251"/>
      <c r="Q29" s="268">
        <f t="shared" si="3"/>
        <v>0</v>
      </c>
      <c r="R29" s="251"/>
      <c r="S29" s="251"/>
      <c r="T29" s="251"/>
      <c r="U29" s="251"/>
      <c r="V29" s="251"/>
      <c r="W29" s="251"/>
      <c r="X29" s="251"/>
      <c r="Y29" s="251"/>
      <c r="Z29" s="278"/>
    </row>
    <row r="30" spans="1:27" s="3" customFormat="1" ht="13.5" x14ac:dyDescent="0.2">
      <c r="A30" s="288" t="s">
        <v>408</v>
      </c>
      <c r="B30" s="343" t="s">
        <v>231</v>
      </c>
      <c r="C30" s="275"/>
      <c r="D30" s="276"/>
      <c r="E30" s="276"/>
      <c r="F30" s="276"/>
      <c r="G30" s="356">
        <f t="shared" si="0"/>
        <v>0</v>
      </c>
      <c r="H30" s="356">
        <f t="shared" si="1"/>
        <v>0</v>
      </c>
      <c r="I30" s="276"/>
      <c r="J30" s="276"/>
      <c r="K30" s="276"/>
      <c r="L30" s="251"/>
      <c r="M30" s="268">
        <f t="shared" si="2"/>
        <v>0</v>
      </c>
      <c r="N30" s="278"/>
      <c r="O30" s="277"/>
      <c r="P30" s="251"/>
      <c r="Q30" s="268">
        <f t="shared" si="3"/>
        <v>0</v>
      </c>
      <c r="R30" s="251"/>
      <c r="S30" s="251"/>
      <c r="T30" s="251"/>
      <c r="U30" s="251"/>
      <c r="V30" s="251"/>
      <c r="W30" s="251"/>
      <c r="X30" s="251"/>
      <c r="Y30" s="251"/>
      <c r="Z30" s="278"/>
    </row>
    <row r="31" spans="1:27" s="3" customFormat="1" ht="13.5" x14ac:dyDescent="0.2">
      <c r="A31" s="288" t="s">
        <v>409</v>
      </c>
      <c r="B31" s="343" t="s">
        <v>232</v>
      </c>
      <c r="C31" s="275"/>
      <c r="D31" s="276"/>
      <c r="E31" s="276"/>
      <c r="F31" s="276"/>
      <c r="G31" s="356">
        <f t="shared" si="0"/>
        <v>0</v>
      </c>
      <c r="H31" s="356">
        <f t="shared" si="1"/>
        <v>0</v>
      </c>
      <c r="I31" s="276"/>
      <c r="J31" s="276"/>
      <c r="K31" s="276"/>
      <c r="L31" s="251"/>
      <c r="M31" s="268">
        <f t="shared" si="2"/>
        <v>0</v>
      </c>
      <c r="N31" s="278"/>
      <c r="O31" s="277"/>
      <c r="P31" s="251"/>
      <c r="Q31" s="268">
        <f t="shared" si="3"/>
        <v>0</v>
      </c>
      <c r="R31" s="251"/>
      <c r="S31" s="251"/>
      <c r="T31" s="251"/>
      <c r="U31" s="251"/>
      <c r="V31" s="251"/>
      <c r="W31" s="251"/>
      <c r="X31" s="251"/>
      <c r="Y31" s="251"/>
      <c r="Z31" s="278"/>
    </row>
    <row r="32" spans="1:27" s="3" customFormat="1" ht="13.5" x14ac:dyDescent="0.2">
      <c r="A32" s="288" t="s">
        <v>410</v>
      </c>
      <c r="B32" s="343" t="s">
        <v>233</v>
      </c>
      <c r="C32" s="275"/>
      <c r="D32" s="276"/>
      <c r="E32" s="276"/>
      <c r="F32" s="276"/>
      <c r="G32" s="356">
        <f t="shared" si="0"/>
        <v>0</v>
      </c>
      <c r="H32" s="356">
        <f t="shared" si="1"/>
        <v>0</v>
      </c>
      <c r="I32" s="276"/>
      <c r="J32" s="276"/>
      <c r="K32" s="276"/>
      <c r="L32" s="251"/>
      <c r="M32" s="268">
        <f t="shared" si="2"/>
        <v>0</v>
      </c>
      <c r="N32" s="278"/>
      <c r="O32" s="277"/>
      <c r="P32" s="251"/>
      <c r="Q32" s="268">
        <f t="shared" si="3"/>
        <v>0</v>
      </c>
      <c r="R32" s="251"/>
      <c r="S32" s="251"/>
      <c r="T32" s="251"/>
      <c r="U32" s="251"/>
      <c r="V32" s="251"/>
      <c r="W32" s="251"/>
      <c r="X32" s="251"/>
      <c r="Y32" s="251"/>
      <c r="Z32" s="278"/>
    </row>
    <row r="33" spans="1:26" s="3" customFormat="1" ht="13.5" x14ac:dyDescent="0.2">
      <c r="A33" s="300" t="s">
        <v>411</v>
      </c>
      <c r="B33" s="343" t="s">
        <v>234</v>
      </c>
      <c r="C33" s="275"/>
      <c r="D33" s="276"/>
      <c r="E33" s="276"/>
      <c r="F33" s="276"/>
      <c r="G33" s="356">
        <f t="shared" si="0"/>
        <v>0</v>
      </c>
      <c r="H33" s="356">
        <f t="shared" si="1"/>
        <v>0</v>
      </c>
      <c r="I33" s="276"/>
      <c r="J33" s="276"/>
      <c r="K33" s="276"/>
      <c r="L33" s="251"/>
      <c r="M33" s="268">
        <f t="shared" si="2"/>
        <v>0</v>
      </c>
      <c r="N33" s="278"/>
      <c r="O33" s="277"/>
      <c r="P33" s="251"/>
      <c r="Q33" s="268">
        <f t="shared" si="3"/>
        <v>0</v>
      </c>
      <c r="R33" s="251"/>
      <c r="S33" s="251"/>
      <c r="T33" s="251"/>
      <c r="U33" s="251"/>
      <c r="V33" s="251"/>
      <c r="W33" s="251"/>
      <c r="X33" s="251"/>
      <c r="Y33" s="251"/>
      <c r="Z33" s="278"/>
    </row>
    <row r="34" spans="1:26" s="3" customFormat="1" ht="54" x14ac:dyDescent="0.2">
      <c r="A34" s="300" t="s">
        <v>412</v>
      </c>
      <c r="B34" s="343" t="s">
        <v>235</v>
      </c>
      <c r="C34" s="275"/>
      <c r="D34" s="276"/>
      <c r="E34" s="276"/>
      <c r="F34" s="276"/>
      <c r="G34" s="356">
        <f t="shared" si="0"/>
        <v>0</v>
      </c>
      <c r="H34" s="356">
        <f t="shared" si="1"/>
        <v>0</v>
      </c>
      <c r="I34" s="276"/>
      <c r="J34" s="276"/>
      <c r="K34" s="276"/>
      <c r="L34" s="251"/>
      <c r="M34" s="268">
        <f t="shared" si="2"/>
        <v>0</v>
      </c>
      <c r="N34" s="278"/>
      <c r="O34" s="277"/>
      <c r="P34" s="251"/>
      <c r="Q34" s="268">
        <f t="shared" si="3"/>
        <v>0</v>
      </c>
      <c r="R34" s="251"/>
      <c r="S34" s="251"/>
      <c r="T34" s="251"/>
      <c r="U34" s="251"/>
      <c r="V34" s="251"/>
      <c r="W34" s="251"/>
      <c r="X34" s="251"/>
      <c r="Y34" s="251"/>
      <c r="Z34" s="278"/>
    </row>
    <row r="35" spans="1:26" s="3" customFormat="1" ht="27" x14ac:dyDescent="0.2">
      <c r="A35" s="300" t="s">
        <v>413</v>
      </c>
      <c r="B35" s="343" t="s">
        <v>236</v>
      </c>
      <c r="C35" s="275"/>
      <c r="D35" s="276"/>
      <c r="E35" s="276"/>
      <c r="F35" s="276"/>
      <c r="G35" s="356">
        <f t="shared" si="0"/>
        <v>0</v>
      </c>
      <c r="H35" s="356">
        <f t="shared" si="1"/>
        <v>0</v>
      </c>
      <c r="I35" s="276"/>
      <c r="J35" s="276"/>
      <c r="K35" s="276"/>
      <c r="L35" s="251"/>
      <c r="M35" s="268">
        <f t="shared" si="2"/>
        <v>0</v>
      </c>
      <c r="N35" s="278"/>
      <c r="O35" s="277"/>
      <c r="P35" s="251"/>
      <c r="Q35" s="268">
        <f t="shared" si="3"/>
        <v>0</v>
      </c>
      <c r="R35" s="251"/>
      <c r="S35" s="251"/>
      <c r="T35" s="251"/>
      <c r="U35" s="251"/>
      <c r="V35" s="251"/>
      <c r="W35" s="251"/>
      <c r="X35" s="251"/>
      <c r="Y35" s="251"/>
      <c r="Z35" s="278"/>
    </row>
    <row r="36" spans="1:26" s="3" customFormat="1" ht="40.5" x14ac:dyDescent="0.2">
      <c r="A36" s="300" t="s">
        <v>414</v>
      </c>
      <c r="B36" s="343" t="s">
        <v>237</v>
      </c>
      <c r="C36" s="275"/>
      <c r="D36" s="276"/>
      <c r="E36" s="276"/>
      <c r="F36" s="276"/>
      <c r="G36" s="356">
        <f t="shared" si="0"/>
        <v>0</v>
      </c>
      <c r="H36" s="356">
        <f t="shared" si="1"/>
        <v>0</v>
      </c>
      <c r="I36" s="276"/>
      <c r="J36" s="276"/>
      <c r="K36" s="276"/>
      <c r="L36" s="251"/>
      <c r="M36" s="268">
        <f t="shared" si="2"/>
        <v>0</v>
      </c>
      <c r="N36" s="278"/>
      <c r="O36" s="277"/>
      <c r="P36" s="251"/>
      <c r="Q36" s="268">
        <f t="shared" si="3"/>
        <v>0</v>
      </c>
      <c r="R36" s="251"/>
      <c r="S36" s="251"/>
      <c r="T36" s="251"/>
      <c r="U36" s="251"/>
      <c r="V36" s="251"/>
      <c r="W36" s="251"/>
      <c r="X36" s="251"/>
      <c r="Y36" s="251"/>
      <c r="Z36" s="278"/>
    </row>
    <row r="37" spans="1:26" s="3" customFormat="1" ht="27" x14ac:dyDescent="0.2">
      <c r="A37" s="300" t="s">
        <v>415</v>
      </c>
      <c r="B37" s="343" t="s">
        <v>238</v>
      </c>
      <c r="C37" s="275"/>
      <c r="D37" s="276"/>
      <c r="E37" s="276"/>
      <c r="F37" s="276"/>
      <c r="G37" s="356">
        <f t="shared" si="0"/>
        <v>0</v>
      </c>
      <c r="H37" s="356">
        <f t="shared" si="1"/>
        <v>0</v>
      </c>
      <c r="I37" s="276"/>
      <c r="J37" s="276"/>
      <c r="K37" s="276"/>
      <c r="L37" s="251"/>
      <c r="M37" s="268">
        <f t="shared" si="2"/>
        <v>0</v>
      </c>
      <c r="N37" s="278"/>
      <c r="O37" s="277"/>
      <c r="P37" s="251"/>
      <c r="Q37" s="268">
        <f t="shared" si="3"/>
        <v>0</v>
      </c>
      <c r="R37" s="251"/>
      <c r="S37" s="251"/>
      <c r="T37" s="251"/>
      <c r="U37" s="251"/>
      <c r="V37" s="251"/>
      <c r="W37" s="251"/>
      <c r="X37" s="251"/>
      <c r="Y37" s="251"/>
      <c r="Z37" s="278"/>
    </row>
    <row r="38" spans="1:26" s="3" customFormat="1" ht="13.5" x14ac:dyDescent="0.25">
      <c r="A38" s="301" t="s">
        <v>416</v>
      </c>
      <c r="B38" s="347" t="s">
        <v>239</v>
      </c>
      <c r="C38" s="275"/>
      <c r="D38" s="276"/>
      <c r="E38" s="276"/>
      <c r="F38" s="276"/>
      <c r="G38" s="356">
        <f t="shared" si="0"/>
        <v>0</v>
      </c>
      <c r="H38" s="356">
        <f t="shared" si="1"/>
        <v>0</v>
      </c>
      <c r="I38" s="276"/>
      <c r="J38" s="276"/>
      <c r="K38" s="276"/>
      <c r="L38" s="251"/>
      <c r="M38" s="268">
        <f t="shared" si="2"/>
        <v>0</v>
      </c>
      <c r="N38" s="278"/>
      <c r="O38" s="277"/>
      <c r="P38" s="251"/>
      <c r="Q38" s="268">
        <f t="shared" si="3"/>
        <v>0</v>
      </c>
      <c r="R38" s="251"/>
      <c r="S38" s="251"/>
      <c r="T38" s="251"/>
      <c r="U38" s="251"/>
      <c r="V38" s="251"/>
      <c r="W38" s="251"/>
      <c r="X38" s="251"/>
      <c r="Y38" s="251"/>
      <c r="Z38" s="278"/>
    </row>
    <row r="39" spans="1:26" s="3" customFormat="1" ht="13.5" x14ac:dyDescent="0.25">
      <c r="A39" s="301" t="s">
        <v>417</v>
      </c>
      <c r="B39" s="347" t="s">
        <v>240</v>
      </c>
      <c r="C39" s="275"/>
      <c r="D39" s="276"/>
      <c r="E39" s="276"/>
      <c r="F39" s="276"/>
      <c r="G39" s="356">
        <f t="shared" si="0"/>
        <v>0</v>
      </c>
      <c r="H39" s="356">
        <f t="shared" si="1"/>
        <v>0</v>
      </c>
      <c r="I39" s="276"/>
      <c r="J39" s="276"/>
      <c r="K39" s="276"/>
      <c r="L39" s="251"/>
      <c r="M39" s="268">
        <f t="shared" si="2"/>
        <v>0</v>
      </c>
      <c r="N39" s="278"/>
      <c r="O39" s="277"/>
      <c r="P39" s="251"/>
      <c r="Q39" s="268">
        <f t="shared" si="3"/>
        <v>0</v>
      </c>
      <c r="R39" s="251"/>
      <c r="S39" s="251"/>
      <c r="T39" s="251"/>
      <c r="U39" s="251"/>
      <c r="V39" s="251"/>
      <c r="W39" s="251"/>
      <c r="X39" s="251"/>
      <c r="Y39" s="251"/>
      <c r="Z39" s="278"/>
    </row>
    <row r="40" spans="1:26" s="3" customFormat="1" ht="13.5" x14ac:dyDescent="0.25">
      <c r="A40" s="301" t="s">
        <v>377</v>
      </c>
      <c r="B40" s="347" t="s">
        <v>241</v>
      </c>
      <c r="C40" s="275"/>
      <c r="D40" s="276"/>
      <c r="E40" s="276"/>
      <c r="F40" s="276"/>
      <c r="G40" s="356">
        <f t="shared" si="0"/>
        <v>0</v>
      </c>
      <c r="H40" s="356">
        <f t="shared" si="1"/>
        <v>0</v>
      </c>
      <c r="I40" s="276"/>
      <c r="J40" s="276"/>
      <c r="K40" s="276"/>
      <c r="L40" s="251"/>
      <c r="M40" s="268">
        <f t="shared" si="2"/>
        <v>0</v>
      </c>
      <c r="N40" s="278"/>
      <c r="O40" s="277"/>
      <c r="P40" s="251"/>
      <c r="Q40" s="268">
        <f t="shared" si="3"/>
        <v>0</v>
      </c>
      <c r="R40" s="251"/>
      <c r="S40" s="251"/>
      <c r="T40" s="251"/>
      <c r="U40" s="251"/>
      <c r="V40" s="251"/>
      <c r="W40" s="251"/>
      <c r="X40" s="251"/>
      <c r="Y40" s="251"/>
      <c r="Z40" s="278"/>
    </row>
    <row r="41" spans="1:26" s="3" customFormat="1" ht="13.5" x14ac:dyDescent="0.25">
      <c r="A41" s="301" t="s">
        <v>418</v>
      </c>
      <c r="B41" s="347" t="s">
        <v>242</v>
      </c>
      <c r="C41" s="275"/>
      <c r="D41" s="276"/>
      <c r="E41" s="276"/>
      <c r="F41" s="276"/>
      <c r="G41" s="356">
        <f t="shared" si="0"/>
        <v>0</v>
      </c>
      <c r="H41" s="356">
        <f t="shared" si="1"/>
        <v>0</v>
      </c>
      <c r="I41" s="276"/>
      <c r="J41" s="276"/>
      <c r="K41" s="276"/>
      <c r="L41" s="251"/>
      <c r="M41" s="268">
        <f t="shared" si="2"/>
        <v>0</v>
      </c>
      <c r="N41" s="278"/>
      <c r="O41" s="277"/>
      <c r="P41" s="251"/>
      <c r="Q41" s="268">
        <f t="shared" si="3"/>
        <v>0</v>
      </c>
      <c r="R41" s="251"/>
      <c r="S41" s="251"/>
      <c r="T41" s="251"/>
      <c r="U41" s="251"/>
      <c r="V41" s="251"/>
      <c r="W41" s="251"/>
      <c r="X41" s="251"/>
      <c r="Y41" s="251"/>
      <c r="Z41" s="278"/>
    </row>
    <row r="42" spans="1:26" s="3" customFormat="1" ht="13.5" x14ac:dyDescent="0.25">
      <c r="A42" s="301" t="s">
        <v>419</v>
      </c>
      <c r="B42" s="347" t="s">
        <v>243</v>
      </c>
      <c r="C42" s="275"/>
      <c r="D42" s="276"/>
      <c r="E42" s="276"/>
      <c r="F42" s="276"/>
      <c r="G42" s="356">
        <f t="shared" si="0"/>
        <v>0</v>
      </c>
      <c r="H42" s="356">
        <f t="shared" si="1"/>
        <v>0</v>
      </c>
      <c r="I42" s="276"/>
      <c r="J42" s="276"/>
      <c r="K42" s="276"/>
      <c r="L42" s="251"/>
      <c r="M42" s="268">
        <f t="shared" si="2"/>
        <v>0</v>
      </c>
      <c r="N42" s="278"/>
      <c r="O42" s="277"/>
      <c r="P42" s="251"/>
      <c r="Q42" s="268">
        <f t="shared" si="3"/>
        <v>0</v>
      </c>
      <c r="R42" s="251"/>
      <c r="S42" s="251"/>
      <c r="T42" s="251"/>
      <c r="U42" s="251"/>
      <c r="V42" s="251"/>
      <c r="W42" s="251"/>
      <c r="X42" s="251"/>
      <c r="Y42" s="251"/>
      <c r="Z42" s="278"/>
    </row>
    <row r="43" spans="1:26" s="3" customFormat="1" ht="13.5" x14ac:dyDescent="0.25">
      <c r="A43" s="301" t="s">
        <v>420</v>
      </c>
      <c r="B43" s="347" t="s">
        <v>244</v>
      </c>
      <c r="C43" s="275"/>
      <c r="D43" s="276"/>
      <c r="E43" s="276"/>
      <c r="F43" s="276"/>
      <c r="G43" s="356">
        <f t="shared" si="0"/>
        <v>0</v>
      </c>
      <c r="H43" s="356">
        <f t="shared" si="1"/>
        <v>0</v>
      </c>
      <c r="I43" s="276"/>
      <c r="J43" s="276"/>
      <c r="K43" s="276"/>
      <c r="L43" s="251"/>
      <c r="M43" s="268">
        <f t="shared" si="2"/>
        <v>0</v>
      </c>
      <c r="N43" s="278"/>
      <c r="O43" s="277"/>
      <c r="P43" s="251"/>
      <c r="Q43" s="268">
        <f t="shared" si="3"/>
        <v>0</v>
      </c>
      <c r="R43" s="251"/>
      <c r="S43" s="251"/>
      <c r="T43" s="251"/>
      <c r="U43" s="251"/>
      <c r="V43" s="251"/>
      <c r="W43" s="251"/>
      <c r="X43" s="251"/>
      <c r="Y43" s="251"/>
      <c r="Z43" s="278"/>
    </row>
    <row r="44" spans="1:26" s="3" customFormat="1" ht="13.5" x14ac:dyDescent="0.25">
      <c r="A44" s="301" t="s">
        <v>421</v>
      </c>
      <c r="B44" s="347" t="s">
        <v>245</v>
      </c>
      <c r="C44" s="275"/>
      <c r="D44" s="276"/>
      <c r="E44" s="276"/>
      <c r="F44" s="276"/>
      <c r="G44" s="356">
        <f t="shared" si="0"/>
        <v>0</v>
      </c>
      <c r="H44" s="356">
        <f t="shared" si="1"/>
        <v>0</v>
      </c>
      <c r="I44" s="276"/>
      <c r="J44" s="276"/>
      <c r="K44" s="276"/>
      <c r="L44" s="251"/>
      <c r="M44" s="268">
        <f t="shared" si="2"/>
        <v>0</v>
      </c>
      <c r="N44" s="278"/>
      <c r="O44" s="277"/>
      <c r="P44" s="251"/>
      <c r="Q44" s="268">
        <f t="shared" si="3"/>
        <v>0</v>
      </c>
      <c r="R44" s="251"/>
      <c r="S44" s="251"/>
      <c r="T44" s="251"/>
      <c r="U44" s="251"/>
      <c r="V44" s="251"/>
      <c r="W44" s="251"/>
      <c r="X44" s="251"/>
      <c r="Y44" s="251"/>
      <c r="Z44" s="278"/>
    </row>
    <row r="45" spans="1:26" s="3" customFormat="1" ht="13.5" x14ac:dyDescent="0.25">
      <c r="A45" s="302" t="s">
        <v>378</v>
      </c>
      <c r="B45" s="347" t="s">
        <v>246</v>
      </c>
      <c r="C45" s="275"/>
      <c r="D45" s="276"/>
      <c r="E45" s="276"/>
      <c r="F45" s="276"/>
      <c r="G45" s="356">
        <f t="shared" si="0"/>
        <v>0</v>
      </c>
      <c r="H45" s="356">
        <f t="shared" si="1"/>
        <v>0</v>
      </c>
      <c r="I45" s="276"/>
      <c r="J45" s="276"/>
      <c r="K45" s="276"/>
      <c r="L45" s="251"/>
      <c r="M45" s="268">
        <f t="shared" si="2"/>
        <v>0</v>
      </c>
      <c r="N45" s="278"/>
      <c r="O45" s="277"/>
      <c r="P45" s="251"/>
      <c r="Q45" s="268">
        <f t="shared" si="3"/>
        <v>0</v>
      </c>
      <c r="R45" s="251"/>
      <c r="S45" s="251"/>
      <c r="T45" s="251"/>
      <c r="U45" s="251"/>
      <c r="V45" s="251"/>
      <c r="W45" s="251"/>
      <c r="X45" s="251"/>
      <c r="Y45" s="251"/>
      <c r="Z45" s="278"/>
    </row>
    <row r="46" spans="1:26" s="3" customFormat="1" ht="27" x14ac:dyDescent="0.25">
      <c r="A46" s="301" t="s">
        <v>422</v>
      </c>
      <c r="B46" s="347" t="s">
        <v>247</v>
      </c>
      <c r="C46" s="275"/>
      <c r="D46" s="276"/>
      <c r="E46" s="276"/>
      <c r="F46" s="276"/>
      <c r="G46" s="356">
        <f t="shared" si="0"/>
        <v>0</v>
      </c>
      <c r="H46" s="356">
        <f t="shared" si="1"/>
        <v>0</v>
      </c>
      <c r="I46" s="276"/>
      <c r="J46" s="276"/>
      <c r="K46" s="276"/>
      <c r="L46" s="251"/>
      <c r="M46" s="268">
        <f t="shared" si="2"/>
        <v>0</v>
      </c>
      <c r="N46" s="278"/>
      <c r="O46" s="277"/>
      <c r="P46" s="251"/>
      <c r="Q46" s="268">
        <f t="shared" si="3"/>
        <v>0</v>
      </c>
      <c r="R46" s="251"/>
      <c r="S46" s="251"/>
      <c r="T46" s="251"/>
      <c r="U46" s="251"/>
      <c r="V46" s="251"/>
      <c r="W46" s="251"/>
      <c r="X46" s="251"/>
      <c r="Y46" s="251"/>
      <c r="Z46" s="278"/>
    </row>
    <row r="47" spans="1:26" s="3" customFormat="1" ht="27" x14ac:dyDescent="0.25">
      <c r="A47" s="301" t="s">
        <v>423</v>
      </c>
      <c r="B47" s="347" t="s">
        <v>248</v>
      </c>
      <c r="C47" s="275"/>
      <c r="D47" s="276"/>
      <c r="E47" s="276"/>
      <c r="F47" s="276"/>
      <c r="G47" s="356">
        <f t="shared" si="0"/>
        <v>0</v>
      </c>
      <c r="H47" s="356">
        <f t="shared" si="1"/>
        <v>0</v>
      </c>
      <c r="I47" s="276"/>
      <c r="J47" s="276"/>
      <c r="K47" s="276"/>
      <c r="L47" s="251"/>
      <c r="M47" s="268">
        <f t="shared" si="2"/>
        <v>0</v>
      </c>
      <c r="N47" s="278"/>
      <c r="O47" s="277"/>
      <c r="P47" s="251"/>
      <c r="Q47" s="268">
        <f t="shared" si="3"/>
        <v>0</v>
      </c>
      <c r="R47" s="251"/>
      <c r="S47" s="251"/>
      <c r="T47" s="251"/>
      <c r="U47" s="251"/>
      <c r="V47" s="251"/>
      <c r="W47" s="251"/>
      <c r="X47" s="251"/>
      <c r="Y47" s="251"/>
      <c r="Z47" s="278"/>
    </row>
    <row r="48" spans="1:26" s="3" customFormat="1" ht="27" x14ac:dyDescent="0.25">
      <c r="A48" s="301" t="s">
        <v>424</v>
      </c>
      <c r="B48" s="347" t="s">
        <v>249</v>
      </c>
      <c r="C48" s="275"/>
      <c r="D48" s="276"/>
      <c r="E48" s="276"/>
      <c r="F48" s="276"/>
      <c r="G48" s="356">
        <f t="shared" si="0"/>
        <v>0</v>
      </c>
      <c r="H48" s="356">
        <f t="shared" si="1"/>
        <v>0</v>
      </c>
      <c r="I48" s="276"/>
      <c r="J48" s="276"/>
      <c r="K48" s="276"/>
      <c r="L48" s="251"/>
      <c r="M48" s="268">
        <f t="shared" si="2"/>
        <v>0</v>
      </c>
      <c r="N48" s="278"/>
      <c r="O48" s="277"/>
      <c r="P48" s="251"/>
      <c r="Q48" s="268">
        <f t="shared" si="3"/>
        <v>0</v>
      </c>
      <c r="R48" s="251"/>
      <c r="S48" s="251"/>
      <c r="T48" s="251"/>
      <c r="U48" s="251"/>
      <c r="V48" s="251"/>
      <c r="W48" s="251"/>
      <c r="X48" s="251"/>
      <c r="Y48" s="251"/>
      <c r="Z48" s="278"/>
    </row>
    <row r="49" spans="1:26" s="3" customFormat="1" ht="13.5" x14ac:dyDescent="0.25">
      <c r="A49" s="301" t="s">
        <v>379</v>
      </c>
      <c r="B49" s="347" t="s">
        <v>250</v>
      </c>
      <c r="C49" s="275"/>
      <c r="D49" s="276"/>
      <c r="E49" s="276"/>
      <c r="F49" s="276"/>
      <c r="G49" s="356">
        <f t="shared" si="0"/>
        <v>0</v>
      </c>
      <c r="H49" s="356">
        <f t="shared" si="1"/>
        <v>0</v>
      </c>
      <c r="I49" s="276"/>
      <c r="J49" s="276"/>
      <c r="K49" s="276"/>
      <c r="L49" s="251"/>
      <c r="M49" s="268">
        <f t="shared" si="2"/>
        <v>0</v>
      </c>
      <c r="N49" s="278"/>
      <c r="O49" s="277"/>
      <c r="P49" s="251"/>
      <c r="Q49" s="268">
        <f t="shared" si="3"/>
        <v>0</v>
      </c>
      <c r="R49" s="251"/>
      <c r="S49" s="251"/>
      <c r="T49" s="251"/>
      <c r="U49" s="251"/>
      <c r="V49" s="251"/>
      <c r="W49" s="251"/>
      <c r="X49" s="251"/>
      <c r="Y49" s="251"/>
      <c r="Z49" s="278"/>
    </row>
    <row r="50" spans="1:26" s="3" customFormat="1" ht="13.5" x14ac:dyDescent="0.25">
      <c r="A50" s="301" t="s">
        <v>380</v>
      </c>
      <c r="B50" s="347" t="s">
        <v>251</v>
      </c>
      <c r="C50" s="275"/>
      <c r="D50" s="276"/>
      <c r="E50" s="276"/>
      <c r="F50" s="276"/>
      <c r="G50" s="356">
        <f t="shared" si="0"/>
        <v>0</v>
      </c>
      <c r="H50" s="356">
        <f t="shared" si="1"/>
        <v>0</v>
      </c>
      <c r="I50" s="276"/>
      <c r="J50" s="276"/>
      <c r="K50" s="276"/>
      <c r="L50" s="251"/>
      <c r="M50" s="268">
        <f t="shared" si="2"/>
        <v>0</v>
      </c>
      <c r="N50" s="278"/>
      <c r="O50" s="277"/>
      <c r="P50" s="251"/>
      <c r="Q50" s="268">
        <f t="shared" si="3"/>
        <v>0</v>
      </c>
      <c r="R50" s="251"/>
      <c r="S50" s="251"/>
      <c r="T50" s="251"/>
      <c r="U50" s="251"/>
      <c r="V50" s="251"/>
      <c r="W50" s="251"/>
      <c r="X50" s="251"/>
      <c r="Y50" s="251"/>
      <c r="Z50" s="278"/>
    </row>
    <row r="51" spans="1:26" s="3" customFormat="1" ht="13.5" x14ac:dyDescent="0.25">
      <c r="A51" s="301" t="s">
        <v>381</v>
      </c>
      <c r="B51" s="347" t="s">
        <v>252</v>
      </c>
      <c r="C51" s="275"/>
      <c r="D51" s="276"/>
      <c r="E51" s="276"/>
      <c r="F51" s="276"/>
      <c r="G51" s="356">
        <f t="shared" si="0"/>
        <v>0</v>
      </c>
      <c r="H51" s="356">
        <f t="shared" si="1"/>
        <v>0</v>
      </c>
      <c r="I51" s="276"/>
      <c r="J51" s="276"/>
      <c r="K51" s="276"/>
      <c r="L51" s="251"/>
      <c r="M51" s="268">
        <f t="shared" si="2"/>
        <v>0</v>
      </c>
      <c r="N51" s="278"/>
      <c r="O51" s="277"/>
      <c r="P51" s="251"/>
      <c r="Q51" s="268">
        <f t="shared" si="3"/>
        <v>0</v>
      </c>
      <c r="R51" s="251"/>
      <c r="S51" s="251"/>
      <c r="T51" s="251"/>
      <c r="U51" s="251"/>
      <c r="V51" s="251"/>
      <c r="W51" s="251"/>
      <c r="X51" s="251"/>
      <c r="Y51" s="251"/>
      <c r="Z51" s="278"/>
    </row>
    <row r="52" spans="1:26" s="3" customFormat="1" ht="13.5" x14ac:dyDescent="0.25">
      <c r="A52" s="301" t="s">
        <v>382</v>
      </c>
      <c r="B52" s="347" t="s">
        <v>253</v>
      </c>
      <c r="C52" s="275"/>
      <c r="D52" s="276"/>
      <c r="E52" s="276"/>
      <c r="F52" s="276"/>
      <c r="G52" s="356">
        <f t="shared" si="0"/>
        <v>0</v>
      </c>
      <c r="H52" s="356">
        <f t="shared" si="1"/>
        <v>0</v>
      </c>
      <c r="I52" s="276"/>
      <c r="J52" s="276"/>
      <c r="K52" s="276"/>
      <c r="L52" s="251"/>
      <c r="M52" s="268">
        <f t="shared" si="2"/>
        <v>0</v>
      </c>
      <c r="N52" s="278"/>
      <c r="O52" s="277"/>
      <c r="P52" s="251"/>
      <c r="Q52" s="268">
        <f t="shared" si="3"/>
        <v>0</v>
      </c>
      <c r="R52" s="251"/>
      <c r="S52" s="251"/>
      <c r="T52" s="251"/>
      <c r="U52" s="251"/>
      <c r="V52" s="251"/>
      <c r="W52" s="251"/>
      <c r="X52" s="251"/>
      <c r="Y52" s="251"/>
      <c r="Z52" s="278"/>
    </row>
    <row r="53" spans="1:26" s="3" customFormat="1" ht="13.5" x14ac:dyDescent="0.25">
      <c r="A53" s="301" t="s">
        <v>383</v>
      </c>
      <c r="B53" s="347" t="s">
        <v>254</v>
      </c>
      <c r="C53" s="275"/>
      <c r="D53" s="276"/>
      <c r="E53" s="276"/>
      <c r="F53" s="276"/>
      <c r="G53" s="356">
        <f t="shared" si="0"/>
        <v>0</v>
      </c>
      <c r="H53" s="356">
        <f t="shared" si="1"/>
        <v>0</v>
      </c>
      <c r="I53" s="276"/>
      <c r="J53" s="276"/>
      <c r="K53" s="276"/>
      <c r="L53" s="251"/>
      <c r="M53" s="268">
        <f t="shared" si="2"/>
        <v>0</v>
      </c>
      <c r="N53" s="278"/>
      <c r="O53" s="277"/>
      <c r="P53" s="251"/>
      <c r="Q53" s="268">
        <f t="shared" si="3"/>
        <v>0</v>
      </c>
      <c r="R53" s="251"/>
      <c r="S53" s="251"/>
      <c r="T53" s="251"/>
      <c r="U53" s="251"/>
      <c r="V53" s="251"/>
      <c r="W53" s="251"/>
      <c r="X53" s="251"/>
      <c r="Y53" s="251"/>
      <c r="Z53" s="278"/>
    </row>
    <row r="54" spans="1:26" s="3" customFormat="1" ht="16.5" x14ac:dyDescent="0.3">
      <c r="A54" s="289" t="s">
        <v>210</v>
      </c>
      <c r="B54" s="346" t="s">
        <v>255</v>
      </c>
      <c r="C54" s="339"/>
      <c r="D54" s="252"/>
      <c r="E54" s="252"/>
      <c r="F54" s="252"/>
      <c r="G54" s="356">
        <f t="shared" si="0"/>
        <v>0</v>
      </c>
      <c r="H54" s="356">
        <f t="shared" si="1"/>
        <v>0</v>
      </c>
      <c r="I54" s="252"/>
      <c r="J54" s="252"/>
      <c r="K54" s="252"/>
      <c r="L54" s="255"/>
      <c r="M54" s="268">
        <f t="shared" si="2"/>
        <v>0</v>
      </c>
      <c r="N54" s="254"/>
      <c r="O54" s="253"/>
      <c r="P54" s="255"/>
      <c r="Q54" s="268">
        <f t="shared" si="3"/>
        <v>0</v>
      </c>
      <c r="R54" s="255"/>
      <c r="S54" s="255"/>
      <c r="T54" s="255"/>
      <c r="U54" s="255"/>
      <c r="V54" s="255"/>
      <c r="W54" s="255"/>
      <c r="X54" s="255"/>
      <c r="Y54" s="255"/>
      <c r="Z54" s="254"/>
    </row>
    <row r="55" spans="1:26" s="3" customFormat="1" ht="13.5" x14ac:dyDescent="0.25">
      <c r="A55" s="303" t="s">
        <v>500</v>
      </c>
      <c r="B55" s="347" t="s">
        <v>256</v>
      </c>
      <c r="C55" s="275"/>
      <c r="D55" s="276"/>
      <c r="E55" s="276"/>
      <c r="F55" s="276"/>
      <c r="G55" s="356">
        <f t="shared" si="0"/>
        <v>0</v>
      </c>
      <c r="H55" s="356">
        <f t="shared" si="1"/>
        <v>0</v>
      </c>
      <c r="I55" s="276"/>
      <c r="J55" s="276"/>
      <c r="K55" s="276"/>
      <c r="L55" s="251"/>
      <c r="M55" s="268">
        <f t="shared" si="2"/>
        <v>0</v>
      </c>
      <c r="N55" s="278"/>
      <c r="O55" s="277"/>
      <c r="P55" s="251"/>
      <c r="Q55" s="268">
        <f t="shared" si="3"/>
        <v>0</v>
      </c>
      <c r="R55" s="251"/>
      <c r="S55" s="251"/>
      <c r="T55" s="251"/>
      <c r="U55" s="251"/>
      <c r="V55" s="251"/>
      <c r="W55" s="251"/>
      <c r="X55" s="251"/>
      <c r="Y55" s="251"/>
      <c r="Z55" s="278"/>
    </row>
    <row r="56" spans="1:26" s="3" customFormat="1" ht="13.5" x14ac:dyDescent="0.25">
      <c r="A56" s="301" t="s">
        <v>425</v>
      </c>
      <c r="B56" s="347" t="s">
        <v>257</v>
      </c>
      <c r="C56" s="275"/>
      <c r="D56" s="276"/>
      <c r="E56" s="276"/>
      <c r="F56" s="276"/>
      <c r="G56" s="356">
        <f t="shared" si="0"/>
        <v>0</v>
      </c>
      <c r="H56" s="356">
        <f t="shared" si="1"/>
        <v>0</v>
      </c>
      <c r="I56" s="276"/>
      <c r="J56" s="276"/>
      <c r="K56" s="276"/>
      <c r="L56" s="251"/>
      <c r="M56" s="268">
        <f t="shared" si="2"/>
        <v>0</v>
      </c>
      <c r="N56" s="278"/>
      <c r="O56" s="277"/>
      <c r="P56" s="251"/>
      <c r="Q56" s="268">
        <f t="shared" si="3"/>
        <v>0</v>
      </c>
      <c r="R56" s="251"/>
      <c r="S56" s="251"/>
      <c r="T56" s="251"/>
      <c r="U56" s="251"/>
      <c r="V56" s="251"/>
      <c r="W56" s="251"/>
      <c r="X56" s="251"/>
      <c r="Y56" s="251"/>
      <c r="Z56" s="278"/>
    </row>
    <row r="57" spans="1:26" s="3" customFormat="1" ht="13.5" x14ac:dyDescent="0.25">
      <c r="A57" s="301" t="s">
        <v>426</v>
      </c>
      <c r="B57" s="347" t="s">
        <v>258</v>
      </c>
      <c r="C57" s="275"/>
      <c r="D57" s="276"/>
      <c r="E57" s="276"/>
      <c r="F57" s="276"/>
      <c r="G57" s="356">
        <f t="shared" si="0"/>
        <v>0</v>
      </c>
      <c r="H57" s="356">
        <f t="shared" si="1"/>
        <v>0</v>
      </c>
      <c r="I57" s="276"/>
      <c r="J57" s="276"/>
      <c r="K57" s="276"/>
      <c r="L57" s="251"/>
      <c r="M57" s="268">
        <f t="shared" si="2"/>
        <v>0</v>
      </c>
      <c r="N57" s="278"/>
      <c r="O57" s="277"/>
      <c r="P57" s="251"/>
      <c r="Q57" s="268">
        <f t="shared" si="3"/>
        <v>0</v>
      </c>
      <c r="R57" s="251"/>
      <c r="S57" s="251"/>
      <c r="T57" s="251"/>
      <c r="U57" s="251"/>
      <c r="V57" s="251"/>
      <c r="W57" s="251"/>
      <c r="X57" s="251"/>
      <c r="Y57" s="251"/>
      <c r="Z57" s="278"/>
    </row>
    <row r="58" spans="1:26" s="3" customFormat="1" ht="13.5" x14ac:dyDescent="0.25">
      <c r="A58" s="301" t="s">
        <v>427</v>
      </c>
      <c r="B58" s="347" t="s">
        <v>259</v>
      </c>
      <c r="C58" s="275"/>
      <c r="D58" s="276"/>
      <c r="E58" s="276"/>
      <c r="F58" s="276"/>
      <c r="G58" s="356">
        <f t="shared" si="0"/>
        <v>0</v>
      </c>
      <c r="H58" s="356">
        <f t="shared" si="1"/>
        <v>0</v>
      </c>
      <c r="I58" s="276"/>
      <c r="J58" s="276"/>
      <c r="K58" s="276"/>
      <c r="L58" s="251"/>
      <c r="M58" s="268">
        <f t="shared" si="2"/>
        <v>0</v>
      </c>
      <c r="N58" s="278"/>
      <c r="O58" s="277"/>
      <c r="P58" s="251"/>
      <c r="Q58" s="268">
        <f t="shared" si="3"/>
        <v>0</v>
      </c>
      <c r="R58" s="251"/>
      <c r="S58" s="251"/>
      <c r="T58" s="251"/>
      <c r="U58" s="251"/>
      <c r="V58" s="251"/>
      <c r="W58" s="251"/>
      <c r="X58" s="251"/>
      <c r="Y58" s="251"/>
      <c r="Z58" s="278"/>
    </row>
    <row r="59" spans="1:26" s="3" customFormat="1" ht="13.5" x14ac:dyDescent="0.25">
      <c r="A59" s="301" t="s">
        <v>428</v>
      </c>
      <c r="B59" s="347" t="s">
        <v>260</v>
      </c>
      <c r="C59" s="275"/>
      <c r="D59" s="276"/>
      <c r="E59" s="276"/>
      <c r="F59" s="276"/>
      <c r="G59" s="356">
        <f t="shared" si="0"/>
        <v>0</v>
      </c>
      <c r="H59" s="356">
        <f t="shared" si="1"/>
        <v>0</v>
      </c>
      <c r="I59" s="276"/>
      <c r="J59" s="276"/>
      <c r="K59" s="276"/>
      <c r="L59" s="251"/>
      <c r="M59" s="268">
        <f t="shared" si="2"/>
        <v>0</v>
      </c>
      <c r="N59" s="278"/>
      <c r="O59" s="277"/>
      <c r="P59" s="251"/>
      <c r="Q59" s="268">
        <f t="shared" si="3"/>
        <v>0</v>
      </c>
      <c r="R59" s="251"/>
      <c r="S59" s="251"/>
      <c r="T59" s="251"/>
      <c r="U59" s="251"/>
      <c r="V59" s="251"/>
      <c r="W59" s="251"/>
      <c r="X59" s="251"/>
      <c r="Y59" s="251"/>
      <c r="Z59" s="278"/>
    </row>
    <row r="60" spans="1:26" s="3" customFormat="1" ht="13.5" x14ac:dyDescent="0.25">
      <c r="A60" s="301" t="s">
        <v>429</v>
      </c>
      <c r="B60" s="347" t="s">
        <v>261</v>
      </c>
      <c r="C60" s="275"/>
      <c r="D60" s="276"/>
      <c r="E60" s="276"/>
      <c r="F60" s="276"/>
      <c r="G60" s="356">
        <f t="shared" si="0"/>
        <v>0</v>
      </c>
      <c r="H60" s="356">
        <f t="shared" si="1"/>
        <v>0</v>
      </c>
      <c r="I60" s="276"/>
      <c r="J60" s="276"/>
      <c r="K60" s="276"/>
      <c r="L60" s="251"/>
      <c r="M60" s="268">
        <f t="shared" si="2"/>
        <v>0</v>
      </c>
      <c r="N60" s="278"/>
      <c r="O60" s="277"/>
      <c r="P60" s="251"/>
      <c r="Q60" s="268">
        <f t="shared" si="3"/>
        <v>0</v>
      </c>
      <c r="R60" s="251"/>
      <c r="S60" s="251"/>
      <c r="T60" s="251"/>
      <c r="U60" s="251"/>
      <c r="V60" s="251"/>
      <c r="W60" s="251"/>
      <c r="X60" s="251"/>
      <c r="Y60" s="251"/>
      <c r="Z60" s="278"/>
    </row>
    <row r="61" spans="1:26" s="3" customFormat="1" ht="13.5" x14ac:dyDescent="0.25">
      <c r="A61" s="301" t="s">
        <v>430</v>
      </c>
      <c r="B61" s="347" t="s">
        <v>262</v>
      </c>
      <c r="C61" s="275"/>
      <c r="D61" s="276"/>
      <c r="E61" s="276"/>
      <c r="F61" s="276"/>
      <c r="G61" s="356">
        <f>SUM($C61,$D61)</f>
        <v>0</v>
      </c>
      <c r="H61" s="356">
        <f t="shared" si="1"/>
        <v>0</v>
      </c>
      <c r="I61" s="276"/>
      <c r="J61" s="276"/>
      <c r="K61" s="276"/>
      <c r="L61" s="251"/>
      <c r="M61" s="268">
        <f t="shared" si="2"/>
        <v>0</v>
      </c>
      <c r="N61" s="278"/>
      <c r="O61" s="277"/>
      <c r="P61" s="251"/>
      <c r="Q61" s="268">
        <f t="shared" si="3"/>
        <v>0</v>
      </c>
      <c r="R61" s="251"/>
      <c r="S61" s="251"/>
      <c r="T61" s="251"/>
      <c r="U61" s="251"/>
      <c r="V61" s="251"/>
      <c r="W61" s="251"/>
      <c r="X61" s="251"/>
      <c r="Y61" s="251"/>
      <c r="Z61" s="278"/>
    </row>
    <row r="62" spans="1:26" s="3" customFormat="1" ht="33" x14ac:dyDescent="0.3">
      <c r="A62" s="290" t="s">
        <v>211</v>
      </c>
      <c r="B62" s="346" t="s">
        <v>263</v>
      </c>
      <c r="C62" s="339"/>
      <c r="D62" s="252"/>
      <c r="E62" s="252"/>
      <c r="F62" s="252"/>
      <c r="G62" s="356">
        <f>SUM($C62,$D62)</f>
        <v>0</v>
      </c>
      <c r="H62" s="356">
        <f>I62+J62</f>
        <v>0</v>
      </c>
      <c r="I62" s="252"/>
      <c r="J62" s="252"/>
      <c r="K62" s="252"/>
      <c r="L62" s="255"/>
      <c r="M62" s="268">
        <f t="shared" si="2"/>
        <v>0</v>
      </c>
      <c r="N62" s="254"/>
      <c r="O62" s="253"/>
      <c r="P62" s="255"/>
      <c r="Q62" s="268">
        <f t="shared" si="3"/>
        <v>0</v>
      </c>
      <c r="R62" s="255"/>
      <c r="S62" s="255"/>
      <c r="T62" s="255"/>
      <c r="U62" s="255"/>
      <c r="V62" s="255"/>
      <c r="W62" s="255"/>
      <c r="X62" s="255"/>
      <c r="Y62" s="255"/>
      <c r="Z62" s="254"/>
    </row>
    <row r="63" spans="1:26" s="3" customFormat="1" ht="16.5" x14ac:dyDescent="0.3">
      <c r="A63" s="290" t="s">
        <v>212</v>
      </c>
      <c r="B63" s="346" t="s">
        <v>264</v>
      </c>
      <c r="C63" s="377"/>
      <c r="D63" s="378"/>
      <c r="E63" s="378"/>
      <c r="F63" s="378"/>
      <c r="G63" s="379">
        <f t="shared" si="0"/>
        <v>0</v>
      </c>
      <c r="H63" s="379">
        <f t="shared" si="1"/>
        <v>0</v>
      </c>
      <c r="I63" s="378"/>
      <c r="J63" s="378"/>
      <c r="K63" s="378"/>
      <c r="L63" s="380"/>
      <c r="M63" s="381">
        <f t="shared" si="2"/>
        <v>0</v>
      </c>
      <c r="N63" s="382"/>
      <c r="O63" s="383"/>
      <c r="P63" s="380"/>
      <c r="Q63" s="381">
        <f t="shared" si="3"/>
        <v>0</v>
      </c>
      <c r="R63" s="380"/>
      <c r="S63" s="380"/>
      <c r="T63" s="380"/>
      <c r="U63" s="380"/>
      <c r="V63" s="380"/>
      <c r="W63" s="380"/>
      <c r="X63" s="380"/>
      <c r="Y63" s="380"/>
      <c r="Z63" s="382"/>
    </row>
    <row r="64" spans="1:26" s="3" customFormat="1" ht="13.5" x14ac:dyDescent="0.25">
      <c r="A64" s="304" t="s">
        <v>501</v>
      </c>
      <c r="B64" s="347" t="s">
        <v>265</v>
      </c>
      <c r="C64" s="275"/>
      <c r="D64" s="276"/>
      <c r="E64" s="276"/>
      <c r="F64" s="276"/>
      <c r="G64" s="356">
        <f t="shared" si="0"/>
        <v>0</v>
      </c>
      <c r="H64" s="356">
        <f t="shared" si="1"/>
        <v>0</v>
      </c>
      <c r="I64" s="276"/>
      <c r="J64" s="276"/>
      <c r="K64" s="276"/>
      <c r="L64" s="251"/>
      <c r="M64" s="268">
        <f t="shared" si="2"/>
        <v>0</v>
      </c>
      <c r="N64" s="278"/>
      <c r="O64" s="277"/>
      <c r="P64" s="251"/>
      <c r="Q64" s="268">
        <f t="shared" si="3"/>
        <v>0</v>
      </c>
      <c r="R64" s="251"/>
      <c r="S64" s="251"/>
      <c r="T64" s="251"/>
      <c r="U64" s="251"/>
      <c r="V64" s="251"/>
      <c r="W64" s="251"/>
      <c r="X64" s="251"/>
      <c r="Y64" s="251"/>
      <c r="Z64" s="278"/>
    </row>
    <row r="65" spans="1:26" s="3" customFormat="1" ht="13.5" x14ac:dyDescent="0.25">
      <c r="A65" s="301" t="s">
        <v>431</v>
      </c>
      <c r="B65" s="347" t="s">
        <v>266</v>
      </c>
      <c r="C65" s="275"/>
      <c r="D65" s="276"/>
      <c r="E65" s="276"/>
      <c r="F65" s="276"/>
      <c r="G65" s="356">
        <f t="shared" si="0"/>
        <v>0</v>
      </c>
      <c r="H65" s="356">
        <f t="shared" si="1"/>
        <v>0</v>
      </c>
      <c r="I65" s="276"/>
      <c r="J65" s="276"/>
      <c r="K65" s="276"/>
      <c r="L65" s="251"/>
      <c r="M65" s="268">
        <f t="shared" si="2"/>
        <v>0</v>
      </c>
      <c r="N65" s="278"/>
      <c r="O65" s="277"/>
      <c r="P65" s="251"/>
      <c r="Q65" s="268">
        <f t="shared" si="3"/>
        <v>0</v>
      </c>
      <c r="R65" s="251"/>
      <c r="S65" s="251"/>
      <c r="T65" s="251"/>
      <c r="U65" s="251"/>
      <c r="V65" s="251"/>
      <c r="W65" s="251"/>
      <c r="X65" s="251"/>
      <c r="Y65" s="251"/>
      <c r="Z65" s="278"/>
    </row>
    <row r="66" spans="1:26" s="3" customFormat="1" ht="13.5" x14ac:dyDescent="0.25">
      <c r="A66" s="301" t="s">
        <v>432</v>
      </c>
      <c r="B66" s="347" t="s">
        <v>267</v>
      </c>
      <c r="C66" s="275"/>
      <c r="D66" s="276"/>
      <c r="E66" s="276"/>
      <c r="F66" s="276"/>
      <c r="G66" s="356">
        <f t="shared" si="0"/>
        <v>0</v>
      </c>
      <c r="H66" s="356">
        <f t="shared" si="1"/>
        <v>0</v>
      </c>
      <c r="I66" s="276"/>
      <c r="J66" s="276"/>
      <c r="K66" s="276"/>
      <c r="L66" s="251"/>
      <c r="M66" s="268">
        <f t="shared" si="2"/>
        <v>0</v>
      </c>
      <c r="N66" s="278"/>
      <c r="O66" s="277"/>
      <c r="P66" s="251"/>
      <c r="Q66" s="268">
        <f t="shared" si="3"/>
        <v>0</v>
      </c>
      <c r="R66" s="251"/>
      <c r="S66" s="251"/>
      <c r="T66" s="251"/>
      <c r="U66" s="251"/>
      <c r="V66" s="251"/>
      <c r="W66" s="251"/>
      <c r="X66" s="251"/>
      <c r="Y66" s="251"/>
      <c r="Z66" s="278"/>
    </row>
    <row r="67" spans="1:26" s="3" customFormat="1" ht="54.75" customHeight="1" x14ac:dyDescent="0.25">
      <c r="A67" s="301" t="s">
        <v>433</v>
      </c>
      <c r="B67" s="347" t="s">
        <v>268</v>
      </c>
      <c r="C67" s="275"/>
      <c r="D67" s="276"/>
      <c r="E67" s="276"/>
      <c r="F67" s="276"/>
      <c r="G67" s="356">
        <f t="shared" si="0"/>
        <v>0</v>
      </c>
      <c r="H67" s="356">
        <f t="shared" si="1"/>
        <v>0</v>
      </c>
      <c r="I67" s="276"/>
      <c r="J67" s="276"/>
      <c r="K67" s="276"/>
      <c r="L67" s="251"/>
      <c r="M67" s="268">
        <f t="shared" si="2"/>
        <v>0</v>
      </c>
      <c r="N67" s="278"/>
      <c r="O67" s="277"/>
      <c r="P67" s="251"/>
      <c r="Q67" s="268">
        <f t="shared" si="3"/>
        <v>0</v>
      </c>
      <c r="R67" s="251"/>
      <c r="S67" s="251"/>
      <c r="T67" s="251"/>
      <c r="U67" s="251"/>
      <c r="V67" s="251"/>
      <c r="W67" s="251"/>
      <c r="X67" s="251"/>
      <c r="Y67" s="251"/>
      <c r="Z67" s="278"/>
    </row>
    <row r="68" spans="1:26" s="3" customFormat="1" ht="13.5" x14ac:dyDescent="0.25">
      <c r="A68" s="301" t="s">
        <v>434</v>
      </c>
      <c r="B68" s="347" t="s">
        <v>269</v>
      </c>
      <c r="C68" s="275"/>
      <c r="D68" s="276"/>
      <c r="E68" s="276"/>
      <c r="F68" s="276"/>
      <c r="G68" s="356">
        <f t="shared" si="0"/>
        <v>0</v>
      </c>
      <c r="H68" s="356">
        <f t="shared" si="1"/>
        <v>0</v>
      </c>
      <c r="I68" s="276"/>
      <c r="J68" s="276"/>
      <c r="K68" s="276"/>
      <c r="L68" s="251"/>
      <c r="M68" s="268">
        <f t="shared" si="2"/>
        <v>0</v>
      </c>
      <c r="N68" s="278"/>
      <c r="O68" s="277"/>
      <c r="P68" s="251"/>
      <c r="Q68" s="268">
        <f t="shared" si="3"/>
        <v>0</v>
      </c>
      <c r="R68" s="251"/>
      <c r="S68" s="251"/>
      <c r="T68" s="251"/>
      <c r="U68" s="251"/>
      <c r="V68" s="251"/>
      <c r="W68" s="251"/>
      <c r="X68" s="251"/>
      <c r="Y68" s="251"/>
      <c r="Z68" s="278"/>
    </row>
    <row r="69" spans="1:26" s="3" customFormat="1" ht="27" x14ac:dyDescent="0.25">
      <c r="A69" s="301" t="s">
        <v>213</v>
      </c>
      <c r="B69" s="347" t="s">
        <v>270</v>
      </c>
      <c r="C69" s="275"/>
      <c r="D69" s="276"/>
      <c r="E69" s="276"/>
      <c r="F69" s="276"/>
      <c r="G69" s="356">
        <f t="shared" si="0"/>
        <v>0</v>
      </c>
      <c r="H69" s="356">
        <f t="shared" si="1"/>
        <v>0</v>
      </c>
      <c r="I69" s="276"/>
      <c r="J69" s="276"/>
      <c r="K69" s="276"/>
      <c r="L69" s="251"/>
      <c r="M69" s="268">
        <f t="shared" si="2"/>
        <v>0</v>
      </c>
      <c r="N69" s="278"/>
      <c r="O69" s="277"/>
      <c r="P69" s="251"/>
      <c r="Q69" s="268">
        <f t="shared" si="3"/>
        <v>0</v>
      </c>
      <c r="R69" s="251"/>
      <c r="S69" s="251"/>
      <c r="T69" s="251"/>
      <c r="U69" s="251"/>
      <c r="V69" s="251"/>
      <c r="W69" s="251"/>
      <c r="X69" s="251"/>
      <c r="Y69" s="251"/>
      <c r="Z69" s="278"/>
    </row>
    <row r="70" spans="1:26" s="3" customFormat="1" ht="13.5" x14ac:dyDescent="0.25">
      <c r="A70" s="301" t="s">
        <v>214</v>
      </c>
      <c r="B70" s="347" t="s">
        <v>271</v>
      </c>
      <c r="C70" s="275"/>
      <c r="D70" s="276"/>
      <c r="E70" s="276"/>
      <c r="F70" s="276"/>
      <c r="G70" s="356">
        <f t="shared" si="0"/>
        <v>0</v>
      </c>
      <c r="H70" s="356">
        <f t="shared" si="1"/>
        <v>0</v>
      </c>
      <c r="I70" s="276"/>
      <c r="J70" s="276"/>
      <c r="K70" s="276"/>
      <c r="L70" s="251"/>
      <c r="M70" s="268">
        <f t="shared" si="2"/>
        <v>0</v>
      </c>
      <c r="N70" s="278"/>
      <c r="O70" s="277"/>
      <c r="P70" s="251"/>
      <c r="Q70" s="268">
        <f t="shared" si="3"/>
        <v>0</v>
      </c>
      <c r="R70" s="251"/>
      <c r="S70" s="251"/>
      <c r="T70" s="251"/>
      <c r="U70" s="251"/>
      <c r="V70" s="251"/>
      <c r="W70" s="251"/>
      <c r="X70" s="251"/>
      <c r="Y70" s="251"/>
      <c r="Z70" s="278"/>
    </row>
    <row r="71" spans="1:26" s="3" customFormat="1" ht="13.5" x14ac:dyDescent="0.25">
      <c r="A71" s="301" t="s">
        <v>384</v>
      </c>
      <c r="B71" s="347" t="s">
        <v>272</v>
      </c>
      <c r="C71" s="275"/>
      <c r="D71" s="276"/>
      <c r="E71" s="276"/>
      <c r="F71" s="276"/>
      <c r="G71" s="356">
        <f t="shared" si="0"/>
        <v>0</v>
      </c>
      <c r="H71" s="356">
        <f t="shared" si="1"/>
        <v>0</v>
      </c>
      <c r="I71" s="276"/>
      <c r="J71" s="276"/>
      <c r="K71" s="276"/>
      <c r="L71" s="251"/>
      <c r="M71" s="268">
        <f t="shared" si="2"/>
        <v>0</v>
      </c>
      <c r="N71" s="278"/>
      <c r="O71" s="277"/>
      <c r="P71" s="251"/>
      <c r="Q71" s="268">
        <f t="shared" si="3"/>
        <v>0</v>
      </c>
      <c r="R71" s="251"/>
      <c r="S71" s="251"/>
      <c r="T71" s="251"/>
      <c r="U71" s="251"/>
      <c r="V71" s="251"/>
      <c r="W71" s="251"/>
      <c r="X71" s="251"/>
      <c r="Y71" s="251"/>
      <c r="Z71" s="278"/>
    </row>
    <row r="72" spans="1:26" s="3" customFormat="1" ht="13.5" x14ac:dyDescent="0.25">
      <c r="A72" s="301" t="s">
        <v>435</v>
      </c>
      <c r="B72" s="347" t="s">
        <v>273</v>
      </c>
      <c r="C72" s="275"/>
      <c r="D72" s="276"/>
      <c r="E72" s="276"/>
      <c r="F72" s="276"/>
      <c r="G72" s="356">
        <f t="shared" si="0"/>
        <v>0</v>
      </c>
      <c r="H72" s="356">
        <f t="shared" si="1"/>
        <v>0</v>
      </c>
      <c r="I72" s="276"/>
      <c r="J72" s="276"/>
      <c r="K72" s="276"/>
      <c r="L72" s="251"/>
      <c r="M72" s="268">
        <f t="shared" si="2"/>
        <v>0</v>
      </c>
      <c r="N72" s="278"/>
      <c r="O72" s="277"/>
      <c r="P72" s="251"/>
      <c r="Q72" s="268">
        <f t="shared" si="3"/>
        <v>0</v>
      </c>
      <c r="R72" s="251"/>
      <c r="S72" s="251"/>
      <c r="T72" s="251"/>
      <c r="U72" s="251"/>
      <c r="V72" s="251"/>
      <c r="W72" s="251"/>
      <c r="X72" s="251"/>
      <c r="Y72" s="251"/>
      <c r="Z72" s="278"/>
    </row>
    <row r="73" spans="1:26" s="3" customFormat="1" ht="13.5" x14ac:dyDescent="0.25">
      <c r="A73" s="301" t="s">
        <v>436</v>
      </c>
      <c r="B73" s="347" t="s">
        <v>274</v>
      </c>
      <c r="C73" s="275"/>
      <c r="D73" s="276"/>
      <c r="E73" s="276"/>
      <c r="F73" s="276"/>
      <c r="G73" s="356">
        <f t="shared" si="0"/>
        <v>0</v>
      </c>
      <c r="H73" s="356">
        <f t="shared" si="1"/>
        <v>0</v>
      </c>
      <c r="I73" s="276"/>
      <c r="J73" s="276"/>
      <c r="K73" s="276"/>
      <c r="L73" s="251"/>
      <c r="M73" s="268">
        <f t="shared" si="2"/>
        <v>0</v>
      </c>
      <c r="N73" s="278"/>
      <c r="O73" s="277"/>
      <c r="P73" s="251"/>
      <c r="Q73" s="268">
        <f t="shared" si="3"/>
        <v>0</v>
      </c>
      <c r="R73" s="251"/>
      <c r="S73" s="251"/>
      <c r="T73" s="251"/>
      <c r="U73" s="251"/>
      <c r="V73" s="251"/>
      <c r="W73" s="251"/>
      <c r="X73" s="251"/>
      <c r="Y73" s="251"/>
      <c r="Z73" s="278"/>
    </row>
    <row r="74" spans="1:26" s="3" customFormat="1" ht="13.5" x14ac:dyDescent="0.2">
      <c r="A74" s="300" t="s">
        <v>376</v>
      </c>
      <c r="B74" s="347" t="s">
        <v>275</v>
      </c>
      <c r="C74" s="275"/>
      <c r="D74" s="276"/>
      <c r="E74" s="276"/>
      <c r="F74" s="276"/>
      <c r="G74" s="356">
        <f t="shared" ref="G74:G137" si="4">SUM($C74,$D74)</f>
        <v>0</v>
      </c>
      <c r="H74" s="356">
        <f t="shared" si="1"/>
        <v>0</v>
      </c>
      <c r="I74" s="276"/>
      <c r="J74" s="276"/>
      <c r="K74" s="276"/>
      <c r="L74" s="251"/>
      <c r="M74" s="268">
        <f t="shared" ref="M74:M137" si="5">G74-H74</f>
        <v>0</v>
      </c>
      <c r="N74" s="278"/>
      <c r="O74" s="277"/>
      <c r="P74" s="251"/>
      <c r="Q74" s="268">
        <f t="shared" ref="Q74:Q137" si="6">S74+U74+V74+W74+X74+Y74</f>
        <v>0</v>
      </c>
      <c r="R74" s="251"/>
      <c r="S74" s="251"/>
      <c r="T74" s="251"/>
      <c r="U74" s="251"/>
      <c r="V74" s="251"/>
      <c r="W74" s="251"/>
      <c r="X74" s="251"/>
      <c r="Y74" s="251"/>
      <c r="Z74" s="278"/>
    </row>
    <row r="75" spans="1:26" s="3" customFormat="1" ht="13.5" x14ac:dyDescent="0.25">
      <c r="A75" s="301" t="s">
        <v>215</v>
      </c>
      <c r="B75" s="347" t="s">
        <v>276</v>
      </c>
      <c r="C75" s="275"/>
      <c r="D75" s="276"/>
      <c r="E75" s="276"/>
      <c r="F75" s="276"/>
      <c r="G75" s="356">
        <f t="shared" si="4"/>
        <v>0</v>
      </c>
      <c r="H75" s="356">
        <f t="shared" ref="H75:H138" si="7">I75+J75</f>
        <v>0</v>
      </c>
      <c r="I75" s="276"/>
      <c r="J75" s="276"/>
      <c r="K75" s="276"/>
      <c r="L75" s="251"/>
      <c r="M75" s="268">
        <f t="shared" si="5"/>
        <v>0</v>
      </c>
      <c r="N75" s="278"/>
      <c r="O75" s="277"/>
      <c r="P75" s="251"/>
      <c r="Q75" s="268">
        <f t="shared" si="6"/>
        <v>0</v>
      </c>
      <c r="R75" s="251"/>
      <c r="S75" s="251"/>
      <c r="T75" s="251"/>
      <c r="U75" s="251"/>
      <c r="V75" s="251"/>
      <c r="W75" s="251"/>
      <c r="X75" s="251"/>
      <c r="Y75" s="251"/>
      <c r="Z75" s="278"/>
    </row>
    <row r="76" spans="1:26" s="3" customFormat="1" ht="30.75" customHeight="1" x14ac:dyDescent="0.25">
      <c r="A76" s="301" t="s">
        <v>437</v>
      </c>
      <c r="B76" s="347" t="s">
        <v>277</v>
      </c>
      <c r="C76" s="275"/>
      <c r="D76" s="276"/>
      <c r="E76" s="276"/>
      <c r="F76" s="276"/>
      <c r="G76" s="356">
        <f t="shared" si="4"/>
        <v>0</v>
      </c>
      <c r="H76" s="356">
        <f t="shared" si="7"/>
        <v>0</v>
      </c>
      <c r="I76" s="276"/>
      <c r="J76" s="276"/>
      <c r="K76" s="276"/>
      <c r="L76" s="251"/>
      <c r="M76" s="268">
        <f t="shared" si="5"/>
        <v>0</v>
      </c>
      <c r="N76" s="278"/>
      <c r="O76" s="277"/>
      <c r="P76" s="251"/>
      <c r="Q76" s="268">
        <f t="shared" si="6"/>
        <v>0</v>
      </c>
      <c r="R76" s="251"/>
      <c r="S76" s="251"/>
      <c r="T76" s="251"/>
      <c r="U76" s="251"/>
      <c r="V76" s="251"/>
      <c r="W76" s="251"/>
      <c r="X76" s="251"/>
      <c r="Y76" s="251"/>
      <c r="Z76" s="278"/>
    </row>
    <row r="77" spans="1:26" s="3" customFormat="1" ht="13.5" x14ac:dyDescent="0.25">
      <c r="A77" s="301" t="s">
        <v>438</v>
      </c>
      <c r="B77" s="347" t="s">
        <v>278</v>
      </c>
      <c r="C77" s="275"/>
      <c r="D77" s="276"/>
      <c r="E77" s="276"/>
      <c r="F77" s="276"/>
      <c r="G77" s="356">
        <f t="shared" si="4"/>
        <v>0</v>
      </c>
      <c r="H77" s="356">
        <f t="shared" si="7"/>
        <v>0</v>
      </c>
      <c r="I77" s="276"/>
      <c r="J77" s="276"/>
      <c r="K77" s="276"/>
      <c r="L77" s="251"/>
      <c r="M77" s="268">
        <f t="shared" si="5"/>
        <v>0</v>
      </c>
      <c r="N77" s="278"/>
      <c r="O77" s="277"/>
      <c r="P77" s="251"/>
      <c r="Q77" s="268">
        <f t="shared" si="6"/>
        <v>0</v>
      </c>
      <c r="R77" s="251"/>
      <c r="S77" s="251"/>
      <c r="T77" s="251"/>
      <c r="U77" s="251"/>
      <c r="V77" s="251"/>
      <c r="W77" s="251"/>
      <c r="X77" s="251"/>
      <c r="Y77" s="251"/>
      <c r="Z77" s="278"/>
    </row>
    <row r="78" spans="1:26" s="3" customFormat="1" ht="27" x14ac:dyDescent="0.25">
      <c r="A78" s="301" t="s">
        <v>439</v>
      </c>
      <c r="B78" s="347" t="s">
        <v>279</v>
      </c>
      <c r="C78" s="275"/>
      <c r="D78" s="276"/>
      <c r="E78" s="276"/>
      <c r="F78" s="276"/>
      <c r="G78" s="356">
        <f t="shared" si="4"/>
        <v>0</v>
      </c>
      <c r="H78" s="356">
        <f t="shared" si="7"/>
        <v>0</v>
      </c>
      <c r="I78" s="276"/>
      <c r="J78" s="276"/>
      <c r="K78" s="276"/>
      <c r="L78" s="251"/>
      <c r="M78" s="268">
        <f t="shared" si="5"/>
        <v>0</v>
      </c>
      <c r="N78" s="278"/>
      <c r="O78" s="277"/>
      <c r="P78" s="251"/>
      <c r="Q78" s="268">
        <f t="shared" si="6"/>
        <v>0</v>
      </c>
      <c r="R78" s="251"/>
      <c r="S78" s="251"/>
      <c r="T78" s="251"/>
      <c r="U78" s="251"/>
      <c r="V78" s="251"/>
      <c r="W78" s="251"/>
      <c r="X78" s="251"/>
      <c r="Y78" s="251"/>
      <c r="Z78" s="278"/>
    </row>
    <row r="79" spans="1:26" s="3" customFormat="1" ht="13.5" x14ac:dyDescent="0.25">
      <c r="A79" s="301" t="s">
        <v>216</v>
      </c>
      <c r="B79" s="347" t="s">
        <v>280</v>
      </c>
      <c r="C79" s="275"/>
      <c r="D79" s="276"/>
      <c r="E79" s="276"/>
      <c r="F79" s="276"/>
      <c r="G79" s="356">
        <f t="shared" si="4"/>
        <v>0</v>
      </c>
      <c r="H79" s="356">
        <f t="shared" si="7"/>
        <v>0</v>
      </c>
      <c r="I79" s="276"/>
      <c r="J79" s="276"/>
      <c r="K79" s="276"/>
      <c r="L79" s="251"/>
      <c r="M79" s="268">
        <f t="shared" si="5"/>
        <v>0</v>
      </c>
      <c r="N79" s="278"/>
      <c r="O79" s="277"/>
      <c r="P79" s="251"/>
      <c r="Q79" s="268">
        <f t="shared" si="6"/>
        <v>0</v>
      </c>
      <c r="R79" s="251"/>
      <c r="S79" s="251"/>
      <c r="T79" s="251"/>
      <c r="U79" s="251"/>
      <c r="V79" s="251"/>
      <c r="W79" s="251"/>
      <c r="X79" s="251"/>
      <c r="Y79" s="251"/>
      <c r="Z79" s="278"/>
    </row>
    <row r="80" spans="1:26" s="3" customFormat="1" ht="13.5" x14ac:dyDescent="0.25">
      <c r="A80" s="301" t="s">
        <v>217</v>
      </c>
      <c r="B80" s="347" t="s">
        <v>281</v>
      </c>
      <c r="C80" s="275"/>
      <c r="D80" s="276"/>
      <c r="E80" s="276"/>
      <c r="F80" s="276"/>
      <c r="G80" s="356">
        <f t="shared" si="4"/>
        <v>0</v>
      </c>
      <c r="H80" s="356">
        <f t="shared" si="7"/>
        <v>0</v>
      </c>
      <c r="I80" s="276"/>
      <c r="J80" s="276"/>
      <c r="K80" s="276"/>
      <c r="L80" s="251"/>
      <c r="M80" s="268">
        <f t="shared" si="5"/>
        <v>0</v>
      </c>
      <c r="N80" s="278"/>
      <c r="O80" s="277"/>
      <c r="P80" s="251"/>
      <c r="Q80" s="268">
        <f t="shared" si="6"/>
        <v>0</v>
      </c>
      <c r="R80" s="251"/>
      <c r="S80" s="251"/>
      <c r="T80" s="251"/>
      <c r="U80" s="251"/>
      <c r="V80" s="251"/>
      <c r="W80" s="251"/>
      <c r="X80" s="251"/>
      <c r="Y80" s="251"/>
      <c r="Z80" s="278"/>
    </row>
    <row r="81" spans="1:26" s="3" customFormat="1" ht="13.5" x14ac:dyDescent="0.25">
      <c r="A81" s="301" t="s">
        <v>218</v>
      </c>
      <c r="B81" s="347" t="s">
        <v>282</v>
      </c>
      <c r="C81" s="275"/>
      <c r="D81" s="276"/>
      <c r="E81" s="276"/>
      <c r="F81" s="276"/>
      <c r="G81" s="356">
        <f t="shared" si="4"/>
        <v>0</v>
      </c>
      <c r="H81" s="356">
        <f t="shared" si="7"/>
        <v>0</v>
      </c>
      <c r="I81" s="276"/>
      <c r="J81" s="276"/>
      <c r="K81" s="276"/>
      <c r="L81" s="251"/>
      <c r="M81" s="268">
        <f t="shared" si="5"/>
        <v>0</v>
      </c>
      <c r="N81" s="278"/>
      <c r="O81" s="277"/>
      <c r="P81" s="251"/>
      <c r="Q81" s="268">
        <f t="shared" si="6"/>
        <v>0</v>
      </c>
      <c r="R81" s="251"/>
      <c r="S81" s="251"/>
      <c r="T81" s="251"/>
      <c r="U81" s="251"/>
      <c r="V81" s="251"/>
      <c r="W81" s="251"/>
      <c r="X81" s="251"/>
      <c r="Y81" s="251"/>
      <c r="Z81" s="278"/>
    </row>
    <row r="82" spans="1:26" s="3" customFormat="1" ht="27" x14ac:dyDescent="0.25">
      <c r="A82" s="301" t="s">
        <v>440</v>
      </c>
      <c r="B82" s="347" t="s">
        <v>283</v>
      </c>
      <c r="C82" s="275"/>
      <c r="D82" s="276"/>
      <c r="E82" s="276"/>
      <c r="F82" s="276"/>
      <c r="G82" s="356">
        <f t="shared" si="4"/>
        <v>0</v>
      </c>
      <c r="H82" s="356">
        <f t="shared" si="7"/>
        <v>0</v>
      </c>
      <c r="I82" s="276"/>
      <c r="J82" s="276"/>
      <c r="K82" s="276"/>
      <c r="L82" s="251"/>
      <c r="M82" s="268">
        <f t="shared" si="5"/>
        <v>0</v>
      </c>
      <c r="N82" s="278"/>
      <c r="O82" s="277"/>
      <c r="P82" s="251"/>
      <c r="Q82" s="268">
        <f t="shared" si="6"/>
        <v>0</v>
      </c>
      <c r="R82" s="251"/>
      <c r="S82" s="251"/>
      <c r="T82" s="251"/>
      <c r="U82" s="251"/>
      <c r="V82" s="251"/>
      <c r="W82" s="251"/>
      <c r="X82" s="251"/>
      <c r="Y82" s="251"/>
      <c r="Z82" s="278"/>
    </row>
    <row r="83" spans="1:26" s="3" customFormat="1" ht="27" x14ac:dyDescent="0.25">
      <c r="A83" s="301" t="s">
        <v>441</v>
      </c>
      <c r="B83" s="347" t="s">
        <v>284</v>
      </c>
      <c r="C83" s="275"/>
      <c r="D83" s="276"/>
      <c r="E83" s="276"/>
      <c r="F83" s="276"/>
      <c r="G83" s="356">
        <f t="shared" si="4"/>
        <v>0</v>
      </c>
      <c r="H83" s="356">
        <f t="shared" si="7"/>
        <v>0</v>
      </c>
      <c r="I83" s="276"/>
      <c r="J83" s="276"/>
      <c r="K83" s="276"/>
      <c r="L83" s="251"/>
      <c r="M83" s="268">
        <f t="shared" si="5"/>
        <v>0</v>
      </c>
      <c r="N83" s="278"/>
      <c r="O83" s="277"/>
      <c r="P83" s="251"/>
      <c r="Q83" s="268">
        <f t="shared" si="6"/>
        <v>0</v>
      </c>
      <c r="R83" s="251"/>
      <c r="S83" s="251"/>
      <c r="T83" s="251"/>
      <c r="U83" s="251"/>
      <c r="V83" s="251"/>
      <c r="W83" s="251"/>
      <c r="X83" s="251"/>
      <c r="Y83" s="251"/>
      <c r="Z83" s="278"/>
    </row>
    <row r="84" spans="1:26" s="3" customFormat="1" ht="27" x14ac:dyDescent="0.25">
      <c r="A84" s="301" t="s">
        <v>219</v>
      </c>
      <c r="B84" s="347" t="s">
        <v>285</v>
      </c>
      <c r="C84" s="275"/>
      <c r="D84" s="276"/>
      <c r="E84" s="276"/>
      <c r="F84" s="276"/>
      <c r="G84" s="356">
        <f t="shared" si="4"/>
        <v>0</v>
      </c>
      <c r="H84" s="356">
        <f t="shared" si="7"/>
        <v>0</v>
      </c>
      <c r="I84" s="276"/>
      <c r="J84" s="276"/>
      <c r="K84" s="276"/>
      <c r="L84" s="251"/>
      <c r="M84" s="268">
        <f t="shared" si="5"/>
        <v>0</v>
      </c>
      <c r="N84" s="278"/>
      <c r="O84" s="277"/>
      <c r="P84" s="251"/>
      <c r="Q84" s="268">
        <f t="shared" si="6"/>
        <v>0</v>
      </c>
      <c r="R84" s="251"/>
      <c r="S84" s="251"/>
      <c r="T84" s="251"/>
      <c r="U84" s="251"/>
      <c r="V84" s="251"/>
      <c r="W84" s="251"/>
      <c r="X84" s="251"/>
      <c r="Y84" s="251"/>
      <c r="Z84" s="278"/>
    </row>
    <row r="85" spans="1:26" s="3" customFormat="1" ht="13.5" x14ac:dyDescent="0.25">
      <c r="A85" s="301" t="s">
        <v>220</v>
      </c>
      <c r="B85" s="347" t="s">
        <v>286</v>
      </c>
      <c r="C85" s="275"/>
      <c r="D85" s="276"/>
      <c r="E85" s="276"/>
      <c r="F85" s="276"/>
      <c r="G85" s="356">
        <f t="shared" si="4"/>
        <v>0</v>
      </c>
      <c r="H85" s="356">
        <f t="shared" si="7"/>
        <v>0</v>
      </c>
      <c r="I85" s="276"/>
      <c r="J85" s="276"/>
      <c r="K85" s="276"/>
      <c r="L85" s="251"/>
      <c r="M85" s="268">
        <f t="shared" si="5"/>
        <v>0</v>
      </c>
      <c r="N85" s="278"/>
      <c r="O85" s="277"/>
      <c r="P85" s="251"/>
      <c r="Q85" s="268">
        <f t="shared" si="6"/>
        <v>0</v>
      </c>
      <c r="R85" s="251"/>
      <c r="S85" s="251"/>
      <c r="T85" s="251"/>
      <c r="U85" s="251"/>
      <c r="V85" s="251"/>
      <c r="W85" s="251"/>
      <c r="X85" s="251"/>
      <c r="Y85" s="251"/>
      <c r="Z85" s="278"/>
    </row>
    <row r="86" spans="1:26" s="3" customFormat="1" ht="13.5" x14ac:dyDescent="0.25">
      <c r="A86" s="301" t="s">
        <v>221</v>
      </c>
      <c r="B86" s="347" t="s">
        <v>287</v>
      </c>
      <c r="C86" s="275"/>
      <c r="D86" s="276"/>
      <c r="E86" s="276"/>
      <c r="F86" s="276"/>
      <c r="G86" s="356">
        <f t="shared" si="4"/>
        <v>0</v>
      </c>
      <c r="H86" s="356">
        <f t="shared" si="7"/>
        <v>0</v>
      </c>
      <c r="I86" s="276"/>
      <c r="J86" s="276"/>
      <c r="K86" s="276"/>
      <c r="L86" s="251"/>
      <c r="M86" s="268">
        <f t="shared" si="5"/>
        <v>0</v>
      </c>
      <c r="N86" s="278"/>
      <c r="O86" s="277"/>
      <c r="P86" s="251"/>
      <c r="Q86" s="268">
        <f t="shared" si="6"/>
        <v>0</v>
      </c>
      <c r="R86" s="251"/>
      <c r="S86" s="251"/>
      <c r="T86" s="251"/>
      <c r="U86" s="251"/>
      <c r="V86" s="251"/>
      <c r="W86" s="251"/>
      <c r="X86" s="251"/>
      <c r="Y86" s="251"/>
      <c r="Z86" s="278"/>
    </row>
    <row r="87" spans="1:26" s="3" customFormat="1" ht="13.5" x14ac:dyDescent="0.25">
      <c r="A87" s="301" t="s">
        <v>442</v>
      </c>
      <c r="B87" s="347" t="s">
        <v>288</v>
      </c>
      <c r="C87" s="275"/>
      <c r="D87" s="276"/>
      <c r="E87" s="276"/>
      <c r="F87" s="276"/>
      <c r="G87" s="356">
        <f t="shared" si="4"/>
        <v>0</v>
      </c>
      <c r="H87" s="356">
        <f t="shared" si="7"/>
        <v>0</v>
      </c>
      <c r="I87" s="276"/>
      <c r="J87" s="276"/>
      <c r="K87" s="276"/>
      <c r="L87" s="251"/>
      <c r="M87" s="268">
        <f t="shared" si="5"/>
        <v>0</v>
      </c>
      <c r="N87" s="278"/>
      <c r="O87" s="277"/>
      <c r="P87" s="251"/>
      <c r="Q87" s="268">
        <f t="shared" si="6"/>
        <v>0</v>
      </c>
      <c r="R87" s="251"/>
      <c r="S87" s="251"/>
      <c r="T87" s="251"/>
      <c r="U87" s="251"/>
      <c r="V87" s="251"/>
      <c r="W87" s="251"/>
      <c r="X87" s="251"/>
      <c r="Y87" s="251"/>
      <c r="Z87" s="278"/>
    </row>
    <row r="88" spans="1:26" s="3" customFormat="1" ht="27" x14ac:dyDescent="0.25">
      <c r="A88" s="301" t="s">
        <v>443</v>
      </c>
      <c r="B88" s="347" t="s">
        <v>289</v>
      </c>
      <c r="C88" s="275"/>
      <c r="D88" s="276"/>
      <c r="E88" s="276"/>
      <c r="F88" s="276"/>
      <c r="G88" s="356">
        <f t="shared" si="4"/>
        <v>0</v>
      </c>
      <c r="H88" s="356">
        <f t="shared" si="7"/>
        <v>0</v>
      </c>
      <c r="I88" s="276"/>
      <c r="J88" s="276"/>
      <c r="K88" s="276"/>
      <c r="L88" s="251"/>
      <c r="M88" s="268">
        <f t="shared" si="5"/>
        <v>0</v>
      </c>
      <c r="N88" s="278"/>
      <c r="O88" s="277"/>
      <c r="P88" s="251"/>
      <c r="Q88" s="268">
        <f t="shared" si="6"/>
        <v>0</v>
      </c>
      <c r="R88" s="251"/>
      <c r="S88" s="251"/>
      <c r="T88" s="251"/>
      <c r="U88" s="251"/>
      <c r="V88" s="251"/>
      <c r="W88" s="251"/>
      <c r="X88" s="251"/>
      <c r="Y88" s="251"/>
      <c r="Z88" s="278"/>
    </row>
    <row r="89" spans="1:26" s="3" customFormat="1" ht="13.5" x14ac:dyDescent="0.25">
      <c r="A89" s="301" t="s">
        <v>444</v>
      </c>
      <c r="B89" s="347" t="s">
        <v>290</v>
      </c>
      <c r="C89" s="275"/>
      <c r="D89" s="276"/>
      <c r="E89" s="276"/>
      <c r="F89" s="276"/>
      <c r="G89" s="356">
        <f t="shared" si="4"/>
        <v>0</v>
      </c>
      <c r="H89" s="356">
        <f t="shared" si="7"/>
        <v>0</v>
      </c>
      <c r="I89" s="276"/>
      <c r="J89" s="276"/>
      <c r="K89" s="276"/>
      <c r="L89" s="251"/>
      <c r="M89" s="268">
        <f t="shared" si="5"/>
        <v>0</v>
      </c>
      <c r="N89" s="278"/>
      <c r="O89" s="277"/>
      <c r="P89" s="251"/>
      <c r="Q89" s="268">
        <f t="shared" si="6"/>
        <v>0</v>
      </c>
      <c r="R89" s="251"/>
      <c r="S89" s="251"/>
      <c r="T89" s="251"/>
      <c r="U89" s="251"/>
      <c r="V89" s="251"/>
      <c r="W89" s="251"/>
      <c r="X89" s="251"/>
      <c r="Y89" s="251"/>
      <c r="Z89" s="278"/>
    </row>
    <row r="90" spans="1:26" s="3" customFormat="1" ht="40.5" x14ac:dyDescent="0.25">
      <c r="A90" s="301" t="s">
        <v>445</v>
      </c>
      <c r="B90" s="347" t="s">
        <v>291</v>
      </c>
      <c r="C90" s="275"/>
      <c r="D90" s="276"/>
      <c r="E90" s="276"/>
      <c r="F90" s="276"/>
      <c r="G90" s="356">
        <f t="shared" si="4"/>
        <v>0</v>
      </c>
      <c r="H90" s="356">
        <f t="shared" si="7"/>
        <v>0</v>
      </c>
      <c r="I90" s="276"/>
      <c r="J90" s="276"/>
      <c r="K90" s="276"/>
      <c r="L90" s="251"/>
      <c r="M90" s="268">
        <f t="shared" si="5"/>
        <v>0</v>
      </c>
      <c r="N90" s="278"/>
      <c r="O90" s="277"/>
      <c r="P90" s="251"/>
      <c r="Q90" s="268">
        <f t="shared" si="6"/>
        <v>0</v>
      </c>
      <c r="R90" s="251"/>
      <c r="S90" s="251"/>
      <c r="T90" s="251"/>
      <c r="U90" s="251"/>
      <c r="V90" s="251"/>
      <c r="W90" s="251"/>
      <c r="X90" s="251"/>
      <c r="Y90" s="251"/>
      <c r="Z90" s="278"/>
    </row>
    <row r="91" spans="1:26" s="3" customFormat="1" ht="27" x14ac:dyDescent="0.25">
      <c r="A91" s="301" t="s">
        <v>446</v>
      </c>
      <c r="B91" s="347" t="s">
        <v>292</v>
      </c>
      <c r="C91" s="275"/>
      <c r="D91" s="276"/>
      <c r="E91" s="276"/>
      <c r="F91" s="276"/>
      <c r="G91" s="356">
        <f t="shared" si="4"/>
        <v>0</v>
      </c>
      <c r="H91" s="356">
        <f t="shared" si="7"/>
        <v>0</v>
      </c>
      <c r="I91" s="276"/>
      <c r="J91" s="276"/>
      <c r="K91" s="276"/>
      <c r="L91" s="251"/>
      <c r="M91" s="268">
        <f t="shared" si="5"/>
        <v>0</v>
      </c>
      <c r="N91" s="278"/>
      <c r="O91" s="277"/>
      <c r="P91" s="251"/>
      <c r="Q91" s="268">
        <f t="shared" si="6"/>
        <v>0</v>
      </c>
      <c r="R91" s="251"/>
      <c r="S91" s="251"/>
      <c r="T91" s="251"/>
      <c r="U91" s="251"/>
      <c r="V91" s="251"/>
      <c r="W91" s="251"/>
      <c r="X91" s="251"/>
      <c r="Y91" s="251"/>
      <c r="Z91" s="278"/>
    </row>
    <row r="92" spans="1:26" s="3" customFormat="1" ht="13.5" x14ac:dyDescent="0.25">
      <c r="A92" s="301" t="s">
        <v>447</v>
      </c>
      <c r="B92" s="347" t="s">
        <v>293</v>
      </c>
      <c r="C92" s="275"/>
      <c r="D92" s="276"/>
      <c r="E92" s="276"/>
      <c r="F92" s="276"/>
      <c r="G92" s="356">
        <f t="shared" si="4"/>
        <v>0</v>
      </c>
      <c r="H92" s="356">
        <f t="shared" si="7"/>
        <v>0</v>
      </c>
      <c r="I92" s="276"/>
      <c r="J92" s="276"/>
      <c r="K92" s="276"/>
      <c r="L92" s="251"/>
      <c r="M92" s="268">
        <f t="shared" si="5"/>
        <v>0</v>
      </c>
      <c r="N92" s="278"/>
      <c r="O92" s="277"/>
      <c r="P92" s="251"/>
      <c r="Q92" s="268">
        <f t="shared" si="6"/>
        <v>0</v>
      </c>
      <c r="R92" s="251"/>
      <c r="S92" s="251"/>
      <c r="T92" s="251"/>
      <c r="U92" s="251"/>
      <c r="V92" s="251"/>
      <c r="W92" s="251"/>
      <c r="X92" s="251"/>
      <c r="Y92" s="251"/>
      <c r="Z92" s="278"/>
    </row>
    <row r="93" spans="1:26" s="3" customFormat="1" ht="13.5" x14ac:dyDescent="0.25">
      <c r="A93" s="301" t="s">
        <v>222</v>
      </c>
      <c r="B93" s="347" t="s">
        <v>294</v>
      </c>
      <c r="C93" s="275"/>
      <c r="D93" s="276"/>
      <c r="E93" s="276"/>
      <c r="F93" s="276"/>
      <c r="G93" s="356">
        <f t="shared" si="4"/>
        <v>0</v>
      </c>
      <c r="H93" s="356">
        <f t="shared" si="7"/>
        <v>0</v>
      </c>
      <c r="I93" s="276"/>
      <c r="J93" s="276"/>
      <c r="K93" s="276"/>
      <c r="L93" s="251"/>
      <c r="M93" s="268">
        <f t="shared" si="5"/>
        <v>0</v>
      </c>
      <c r="N93" s="278"/>
      <c r="O93" s="277"/>
      <c r="P93" s="251"/>
      <c r="Q93" s="268">
        <f t="shared" si="6"/>
        <v>0</v>
      </c>
      <c r="R93" s="251"/>
      <c r="S93" s="251"/>
      <c r="T93" s="251"/>
      <c r="U93" s="251"/>
      <c r="V93" s="251"/>
      <c r="W93" s="251"/>
      <c r="X93" s="251"/>
      <c r="Y93" s="251"/>
      <c r="Z93" s="278"/>
    </row>
    <row r="94" spans="1:26" s="3" customFormat="1" ht="13.5" x14ac:dyDescent="0.25">
      <c r="A94" s="301" t="s">
        <v>223</v>
      </c>
      <c r="B94" s="347" t="s">
        <v>295</v>
      </c>
      <c r="C94" s="275"/>
      <c r="D94" s="276"/>
      <c r="E94" s="276"/>
      <c r="F94" s="276"/>
      <c r="G94" s="356">
        <f t="shared" si="4"/>
        <v>0</v>
      </c>
      <c r="H94" s="356">
        <f t="shared" si="7"/>
        <v>0</v>
      </c>
      <c r="I94" s="276"/>
      <c r="J94" s="276"/>
      <c r="K94" s="276"/>
      <c r="L94" s="251"/>
      <c r="M94" s="268">
        <f t="shared" si="5"/>
        <v>0</v>
      </c>
      <c r="N94" s="278"/>
      <c r="O94" s="277"/>
      <c r="P94" s="251"/>
      <c r="Q94" s="268">
        <f t="shared" si="6"/>
        <v>0</v>
      </c>
      <c r="R94" s="251"/>
      <c r="S94" s="251"/>
      <c r="T94" s="251"/>
      <c r="U94" s="251"/>
      <c r="V94" s="251"/>
      <c r="W94" s="251"/>
      <c r="X94" s="251"/>
      <c r="Y94" s="251"/>
      <c r="Z94" s="278"/>
    </row>
    <row r="95" spans="1:26" s="3" customFormat="1" ht="13.5" x14ac:dyDescent="0.25">
      <c r="A95" s="301" t="s">
        <v>448</v>
      </c>
      <c r="B95" s="347" t="s">
        <v>296</v>
      </c>
      <c r="C95" s="275"/>
      <c r="D95" s="276"/>
      <c r="E95" s="276"/>
      <c r="F95" s="276"/>
      <c r="G95" s="356">
        <f t="shared" si="4"/>
        <v>0</v>
      </c>
      <c r="H95" s="356">
        <f t="shared" si="7"/>
        <v>0</v>
      </c>
      <c r="I95" s="276"/>
      <c r="J95" s="276"/>
      <c r="K95" s="276"/>
      <c r="L95" s="251"/>
      <c r="M95" s="268">
        <f t="shared" si="5"/>
        <v>0</v>
      </c>
      <c r="N95" s="278"/>
      <c r="O95" s="277"/>
      <c r="P95" s="251"/>
      <c r="Q95" s="268">
        <f t="shared" si="6"/>
        <v>0</v>
      </c>
      <c r="R95" s="251"/>
      <c r="S95" s="251"/>
      <c r="T95" s="251"/>
      <c r="U95" s="251"/>
      <c r="V95" s="251"/>
      <c r="W95" s="251"/>
      <c r="X95" s="251"/>
      <c r="Y95" s="251"/>
      <c r="Z95" s="278"/>
    </row>
    <row r="96" spans="1:26" s="3" customFormat="1" ht="13.5" x14ac:dyDescent="0.25">
      <c r="A96" s="301" t="s">
        <v>224</v>
      </c>
      <c r="B96" s="347" t="s">
        <v>297</v>
      </c>
      <c r="C96" s="275"/>
      <c r="D96" s="276"/>
      <c r="E96" s="276"/>
      <c r="F96" s="276"/>
      <c r="G96" s="356">
        <f t="shared" si="4"/>
        <v>0</v>
      </c>
      <c r="H96" s="356">
        <f t="shared" si="7"/>
        <v>0</v>
      </c>
      <c r="I96" s="276"/>
      <c r="J96" s="276"/>
      <c r="K96" s="276"/>
      <c r="L96" s="251"/>
      <c r="M96" s="268">
        <f t="shared" si="5"/>
        <v>0</v>
      </c>
      <c r="N96" s="278"/>
      <c r="O96" s="277"/>
      <c r="P96" s="251"/>
      <c r="Q96" s="268">
        <f t="shared" si="6"/>
        <v>0</v>
      </c>
      <c r="R96" s="251"/>
      <c r="S96" s="251"/>
      <c r="T96" s="251"/>
      <c r="U96" s="251"/>
      <c r="V96" s="251"/>
      <c r="W96" s="251"/>
      <c r="X96" s="251"/>
      <c r="Y96" s="251"/>
      <c r="Z96" s="278"/>
    </row>
    <row r="97" spans="1:27" s="3" customFormat="1" ht="13.5" x14ac:dyDescent="0.2">
      <c r="A97" s="305" t="s">
        <v>225</v>
      </c>
      <c r="B97" s="347" t="s">
        <v>298</v>
      </c>
      <c r="C97" s="275"/>
      <c r="D97" s="276"/>
      <c r="E97" s="276"/>
      <c r="F97" s="276"/>
      <c r="G97" s="356">
        <f t="shared" si="4"/>
        <v>0</v>
      </c>
      <c r="H97" s="356">
        <f t="shared" si="7"/>
        <v>0</v>
      </c>
      <c r="I97" s="276"/>
      <c r="J97" s="276"/>
      <c r="K97" s="276"/>
      <c r="L97" s="251"/>
      <c r="M97" s="268">
        <f t="shared" si="5"/>
        <v>0</v>
      </c>
      <c r="N97" s="278"/>
      <c r="O97" s="277"/>
      <c r="P97" s="251"/>
      <c r="Q97" s="268">
        <f t="shared" si="6"/>
        <v>0</v>
      </c>
      <c r="R97" s="251"/>
      <c r="S97" s="251"/>
      <c r="T97" s="251"/>
      <c r="U97" s="251"/>
      <c r="V97" s="251"/>
      <c r="W97" s="251"/>
      <c r="X97" s="251"/>
      <c r="Y97" s="251"/>
      <c r="Z97" s="278"/>
      <c r="AA97" s="3" t="s">
        <v>26</v>
      </c>
    </row>
    <row r="98" spans="1:27" s="3" customFormat="1" ht="13.5" x14ac:dyDescent="0.2">
      <c r="A98" s="305" t="s">
        <v>450</v>
      </c>
      <c r="B98" s="347" t="s">
        <v>299</v>
      </c>
      <c r="C98" s="275"/>
      <c r="D98" s="276"/>
      <c r="E98" s="276"/>
      <c r="F98" s="276"/>
      <c r="G98" s="356">
        <f t="shared" si="4"/>
        <v>0</v>
      </c>
      <c r="H98" s="356">
        <f t="shared" si="7"/>
        <v>0</v>
      </c>
      <c r="I98" s="276"/>
      <c r="J98" s="276"/>
      <c r="K98" s="276"/>
      <c r="L98" s="251"/>
      <c r="M98" s="268">
        <f t="shared" si="5"/>
        <v>0</v>
      </c>
      <c r="N98" s="278"/>
      <c r="O98" s="277"/>
      <c r="P98" s="251"/>
      <c r="Q98" s="268">
        <f t="shared" si="6"/>
        <v>0</v>
      </c>
      <c r="R98" s="251"/>
      <c r="S98" s="251"/>
      <c r="T98" s="251"/>
      <c r="U98" s="251"/>
      <c r="V98" s="251"/>
      <c r="W98" s="251"/>
      <c r="X98" s="251"/>
      <c r="Y98" s="251"/>
      <c r="Z98" s="278"/>
    </row>
    <row r="99" spans="1:27" s="3" customFormat="1" ht="13.5" x14ac:dyDescent="0.2">
      <c r="A99" s="305" t="s">
        <v>449</v>
      </c>
      <c r="B99" s="347" t="s">
        <v>300</v>
      </c>
      <c r="C99" s="275"/>
      <c r="D99" s="276"/>
      <c r="E99" s="276"/>
      <c r="F99" s="276"/>
      <c r="G99" s="356">
        <f t="shared" si="4"/>
        <v>0</v>
      </c>
      <c r="H99" s="356">
        <f t="shared" si="7"/>
        <v>0</v>
      </c>
      <c r="I99" s="276"/>
      <c r="J99" s="276"/>
      <c r="K99" s="276"/>
      <c r="L99" s="251"/>
      <c r="M99" s="268">
        <f t="shared" si="5"/>
        <v>0</v>
      </c>
      <c r="N99" s="278"/>
      <c r="O99" s="277"/>
      <c r="P99" s="251"/>
      <c r="Q99" s="268">
        <f t="shared" si="6"/>
        <v>0</v>
      </c>
      <c r="R99" s="251"/>
      <c r="S99" s="251"/>
      <c r="T99" s="251"/>
      <c r="U99" s="251"/>
      <c r="V99" s="251"/>
      <c r="W99" s="251"/>
      <c r="X99" s="251"/>
      <c r="Y99" s="251"/>
      <c r="Z99" s="278"/>
    </row>
    <row r="100" spans="1:27" s="3" customFormat="1" ht="13.5" x14ac:dyDescent="0.2">
      <c r="A100" s="305" t="s">
        <v>451</v>
      </c>
      <c r="B100" s="347" t="s">
        <v>301</v>
      </c>
      <c r="C100" s="275"/>
      <c r="D100" s="276"/>
      <c r="E100" s="276"/>
      <c r="F100" s="276"/>
      <c r="G100" s="356">
        <f t="shared" si="4"/>
        <v>0</v>
      </c>
      <c r="H100" s="356">
        <f t="shared" si="7"/>
        <v>0</v>
      </c>
      <c r="I100" s="276"/>
      <c r="J100" s="276"/>
      <c r="K100" s="276"/>
      <c r="L100" s="251"/>
      <c r="M100" s="268">
        <f t="shared" si="5"/>
        <v>0</v>
      </c>
      <c r="N100" s="278"/>
      <c r="O100" s="277"/>
      <c r="P100" s="251"/>
      <c r="Q100" s="268">
        <f t="shared" si="6"/>
        <v>0</v>
      </c>
      <c r="R100" s="251"/>
      <c r="S100" s="251"/>
      <c r="T100" s="251"/>
      <c r="U100" s="251"/>
      <c r="V100" s="251"/>
      <c r="W100" s="251"/>
      <c r="X100" s="251"/>
      <c r="Y100" s="251"/>
      <c r="Z100" s="278"/>
    </row>
    <row r="101" spans="1:27" s="3" customFormat="1" ht="13.5" x14ac:dyDescent="0.2">
      <c r="A101" s="305" t="s">
        <v>452</v>
      </c>
      <c r="B101" s="347" t="s">
        <v>302</v>
      </c>
      <c r="C101" s="275"/>
      <c r="D101" s="276"/>
      <c r="E101" s="276"/>
      <c r="F101" s="276"/>
      <c r="G101" s="356">
        <f t="shared" si="4"/>
        <v>0</v>
      </c>
      <c r="H101" s="356">
        <f t="shared" si="7"/>
        <v>0</v>
      </c>
      <c r="I101" s="276"/>
      <c r="J101" s="276"/>
      <c r="K101" s="276"/>
      <c r="L101" s="251"/>
      <c r="M101" s="268">
        <f t="shared" si="5"/>
        <v>0</v>
      </c>
      <c r="N101" s="278"/>
      <c r="O101" s="277"/>
      <c r="P101" s="251"/>
      <c r="Q101" s="268">
        <f t="shared" si="6"/>
        <v>0</v>
      </c>
      <c r="R101" s="251"/>
      <c r="S101" s="251"/>
      <c r="T101" s="251"/>
      <c r="U101" s="251"/>
      <c r="V101" s="251"/>
      <c r="W101" s="251"/>
      <c r="X101" s="251"/>
      <c r="Y101" s="251"/>
      <c r="Z101" s="278"/>
    </row>
    <row r="102" spans="1:27" s="3" customFormat="1" ht="16.5" x14ac:dyDescent="0.2">
      <c r="A102" s="291" t="s">
        <v>363</v>
      </c>
      <c r="B102" s="328" t="s">
        <v>364</v>
      </c>
      <c r="C102" s="339"/>
      <c r="D102" s="252"/>
      <c r="E102" s="252"/>
      <c r="F102" s="252"/>
      <c r="G102" s="356">
        <f t="shared" si="4"/>
        <v>0</v>
      </c>
      <c r="H102" s="356">
        <f t="shared" si="7"/>
        <v>0</v>
      </c>
      <c r="I102" s="252"/>
      <c r="J102" s="252"/>
      <c r="K102" s="252"/>
      <c r="L102" s="255"/>
      <c r="M102" s="268">
        <f t="shared" si="5"/>
        <v>0</v>
      </c>
      <c r="N102" s="254"/>
      <c r="O102" s="253"/>
      <c r="P102" s="255"/>
      <c r="Q102" s="268">
        <f t="shared" si="6"/>
        <v>0</v>
      </c>
      <c r="R102" s="255"/>
      <c r="S102" s="255"/>
      <c r="T102" s="255"/>
      <c r="U102" s="255"/>
      <c r="V102" s="255"/>
      <c r="W102" s="255"/>
      <c r="X102" s="255"/>
      <c r="Y102" s="255"/>
      <c r="Z102" s="254"/>
      <c r="AA102" s="294"/>
    </row>
    <row r="103" spans="1:27" s="3" customFormat="1" ht="13.5" x14ac:dyDescent="0.25">
      <c r="A103" s="306" t="s">
        <v>502</v>
      </c>
      <c r="B103" s="343" t="s">
        <v>365</v>
      </c>
      <c r="C103" s="275"/>
      <c r="D103" s="276"/>
      <c r="E103" s="276"/>
      <c r="F103" s="276"/>
      <c r="G103" s="356">
        <f t="shared" si="4"/>
        <v>0</v>
      </c>
      <c r="H103" s="356">
        <f t="shared" si="7"/>
        <v>0</v>
      </c>
      <c r="I103" s="276"/>
      <c r="J103" s="276"/>
      <c r="K103" s="276"/>
      <c r="L103" s="251"/>
      <c r="M103" s="268">
        <f t="shared" si="5"/>
        <v>0</v>
      </c>
      <c r="N103" s="278"/>
      <c r="O103" s="277"/>
      <c r="P103" s="251"/>
      <c r="Q103" s="268">
        <f t="shared" si="6"/>
        <v>0</v>
      </c>
      <c r="R103" s="251"/>
      <c r="S103" s="251"/>
      <c r="T103" s="251"/>
      <c r="U103" s="251"/>
      <c r="V103" s="251"/>
      <c r="W103" s="251"/>
      <c r="X103" s="251"/>
      <c r="Y103" s="251"/>
      <c r="Z103" s="278"/>
    </row>
    <row r="104" spans="1:27" s="3" customFormat="1" ht="13.5" x14ac:dyDescent="0.25">
      <c r="A104" s="307" t="s">
        <v>453</v>
      </c>
      <c r="B104" s="343" t="s">
        <v>366</v>
      </c>
      <c r="C104" s="275"/>
      <c r="D104" s="276"/>
      <c r="E104" s="276"/>
      <c r="F104" s="276"/>
      <c r="G104" s="356">
        <f t="shared" si="4"/>
        <v>0</v>
      </c>
      <c r="H104" s="356">
        <f t="shared" si="7"/>
        <v>0</v>
      </c>
      <c r="I104" s="276"/>
      <c r="J104" s="276"/>
      <c r="K104" s="276"/>
      <c r="L104" s="251"/>
      <c r="M104" s="268">
        <f t="shared" si="5"/>
        <v>0</v>
      </c>
      <c r="N104" s="278"/>
      <c r="O104" s="277"/>
      <c r="P104" s="251"/>
      <c r="Q104" s="268">
        <f t="shared" si="6"/>
        <v>0</v>
      </c>
      <c r="R104" s="251"/>
      <c r="S104" s="251"/>
      <c r="T104" s="251"/>
      <c r="U104" s="251"/>
      <c r="V104" s="251"/>
      <c r="W104" s="251"/>
      <c r="X104" s="251"/>
      <c r="Y104" s="251"/>
      <c r="Z104" s="278"/>
    </row>
    <row r="105" spans="1:27" s="3" customFormat="1" ht="27" x14ac:dyDescent="0.2">
      <c r="A105" s="308" t="s">
        <v>454</v>
      </c>
      <c r="B105" s="343" t="s">
        <v>367</v>
      </c>
      <c r="C105" s="275"/>
      <c r="D105" s="276"/>
      <c r="E105" s="276"/>
      <c r="F105" s="276"/>
      <c r="G105" s="356">
        <f t="shared" si="4"/>
        <v>0</v>
      </c>
      <c r="H105" s="356">
        <f t="shared" si="7"/>
        <v>0</v>
      </c>
      <c r="I105" s="276"/>
      <c r="J105" s="276"/>
      <c r="K105" s="276"/>
      <c r="L105" s="251"/>
      <c r="M105" s="268">
        <f t="shared" si="5"/>
        <v>0</v>
      </c>
      <c r="N105" s="278"/>
      <c r="O105" s="277"/>
      <c r="P105" s="251"/>
      <c r="Q105" s="268">
        <f t="shared" si="6"/>
        <v>0</v>
      </c>
      <c r="R105" s="251"/>
      <c r="S105" s="251"/>
      <c r="T105" s="251"/>
      <c r="U105" s="251"/>
      <c r="V105" s="251"/>
      <c r="W105" s="251"/>
      <c r="X105" s="251"/>
      <c r="Y105" s="251"/>
      <c r="Z105" s="278"/>
    </row>
    <row r="106" spans="1:27" s="3" customFormat="1" ht="27" x14ac:dyDescent="0.2">
      <c r="A106" s="308" t="s">
        <v>457</v>
      </c>
      <c r="B106" s="343" t="s">
        <v>368</v>
      </c>
      <c r="C106" s="275"/>
      <c r="D106" s="276"/>
      <c r="E106" s="276"/>
      <c r="F106" s="276"/>
      <c r="G106" s="356">
        <f t="shared" si="4"/>
        <v>0</v>
      </c>
      <c r="H106" s="356">
        <f t="shared" si="7"/>
        <v>0</v>
      </c>
      <c r="I106" s="276"/>
      <c r="J106" s="276"/>
      <c r="K106" s="276"/>
      <c r="L106" s="251"/>
      <c r="M106" s="268">
        <f t="shared" si="5"/>
        <v>0</v>
      </c>
      <c r="N106" s="278"/>
      <c r="O106" s="277"/>
      <c r="P106" s="251"/>
      <c r="Q106" s="268">
        <f t="shared" si="6"/>
        <v>0</v>
      </c>
      <c r="R106" s="251"/>
      <c r="S106" s="251"/>
      <c r="T106" s="251"/>
      <c r="U106" s="251"/>
      <c r="V106" s="251"/>
      <c r="W106" s="251"/>
      <c r="X106" s="251"/>
      <c r="Y106" s="251"/>
      <c r="Z106" s="278"/>
    </row>
    <row r="107" spans="1:27" s="3" customFormat="1" ht="13.5" x14ac:dyDescent="0.2">
      <c r="A107" s="308" t="s">
        <v>455</v>
      </c>
      <c r="B107" s="343" t="s">
        <v>369</v>
      </c>
      <c r="C107" s="275"/>
      <c r="D107" s="276"/>
      <c r="E107" s="276"/>
      <c r="F107" s="276"/>
      <c r="G107" s="356">
        <f t="shared" si="4"/>
        <v>0</v>
      </c>
      <c r="H107" s="356">
        <f t="shared" si="7"/>
        <v>0</v>
      </c>
      <c r="I107" s="276"/>
      <c r="J107" s="276"/>
      <c r="K107" s="276"/>
      <c r="L107" s="251"/>
      <c r="M107" s="268">
        <f t="shared" si="5"/>
        <v>0</v>
      </c>
      <c r="N107" s="278"/>
      <c r="O107" s="277"/>
      <c r="P107" s="251"/>
      <c r="Q107" s="268">
        <f t="shared" si="6"/>
        <v>0</v>
      </c>
      <c r="R107" s="251"/>
      <c r="S107" s="251"/>
      <c r="T107" s="251"/>
      <c r="U107" s="251"/>
      <c r="V107" s="251"/>
      <c r="W107" s="251"/>
      <c r="X107" s="251"/>
      <c r="Y107" s="251"/>
      <c r="Z107" s="278"/>
    </row>
    <row r="108" spans="1:27" s="3" customFormat="1" ht="27" x14ac:dyDescent="0.2">
      <c r="A108" s="308" t="s">
        <v>456</v>
      </c>
      <c r="B108" s="343" t="s">
        <v>370</v>
      </c>
      <c r="C108" s="275"/>
      <c r="D108" s="276"/>
      <c r="E108" s="276"/>
      <c r="F108" s="276"/>
      <c r="G108" s="356">
        <f t="shared" si="4"/>
        <v>0</v>
      </c>
      <c r="H108" s="356">
        <f t="shared" si="7"/>
        <v>0</v>
      </c>
      <c r="I108" s="276"/>
      <c r="J108" s="276"/>
      <c r="K108" s="276"/>
      <c r="L108" s="251"/>
      <c r="M108" s="268">
        <f t="shared" si="5"/>
        <v>0</v>
      </c>
      <c r="N108" s="278"/>
      <c r="O108" s="277"/>
      <c r="P108" s="251"/>
      <c r="Q108" s="268">
        <f t="shared" si="6"/>
        <v>0</v>
      </c>
      <c r="R108" s="251"/>
      <c r="S108" s="251"/>
      <c r="T108" s="251"/>
      <c r="U108" s="251"/>
      <c r="V108" s="251"/>
      <c r="W108" s="251"/>
      <c r="X108" s="251"/>
      <c r="Y108" s="251"/>
      <c r="Z108" s="278"/>
    </row>
    <row r="109" spans="1:27" s="3" customFormat="1" ht="33" x14ac:dyDescent="0.2">
      <c r="A109" s="292" t="s">
        <v>226</v>
      </c>
      <c r="B109" s="338" t="s">
        <v>307</v>
      </c>
      <c r="C109" s="339"/>
      <c r="D109" s="252"/>
      <c r="E109" s="252"/>
      <c r="F109" s="252"/>
      <c r="G109" s="356">
        <f t="shared" si="4"/>
        <v>0</v>
      </c>
      <c r="H109" s="356">
        <f t="shared" si="7"/>
        <v>0</v>
      </c>
      <c r="I109" s="252"/>
      <c r="J109" s="252"/>
      <c r="K109" s="252"/>
      <c r="L109" s="255"/>
      <c r="M109" s="268">
        <f t="shared" si="5"/>
        <v>0</v>
      </c>
      <c r="N109" s="254"/>
      <c r="O109" s="253"/>
      <c r="P109" s="255"/>
      <c r="Q109" s="268">
        <f t="shared" si="6"/>
        <v>0</v>
      </c>
      <c r="R109" s="255"/>
      <c r="S109" s="255"/>
      <c r="T109" s="255"/>
      <c r="U109" s="255"/>
      <c r="V109" s="255"/>
      <c r="W109" s="255"/>
      <c r="X109" s="255"/>
      <c r="Y109" s="255"/>
      <c r="Z109" s="254"/>
    </row>
    <row r="110" spans="1:27" s="3" customFormat="1" ht="27" x14ac:dyDescent="0.2">
      <c r="A110" s="309" t="s">
        <v>503</v>
      </c>
      <c r="B110" s="348" t="s">
        <v>303</v>
      </c>
      <c r="C110" s="275"/>
      <c r="D110" s="276"/>
      <c r="E110" s="276"/>
      <c r="F110" s="276"/>
      <c r="G110" s="356">
        <f t="shared" si="4"/>
        <v>0</v>
      </c>
      <c r="H110" s="356">
        <f t="shared" si="7"/>
        <v>0</v>
      </c>
      <c r="I110" s="276"/>
      <c r="J110" s="276"/>
      <c r="K110" s="276"/>
      <c r="L110" s="251"/>
      <c r="M110" s="268">
        <f t="shared" si="5"/>
        <v>0</v>
      </c>
      <c r="N110" s="278"/>
      <c r="O110" s="277"/>
      <c r="P110" s="251"/>
      <c r="Q110" s="268">
        <f t="shared" si="6"/>
        <v>0</v>
      </c>
      <c r="R110" s="251"/>
      <c r="S110" s="251"/>
      <c r="T110" s="251"/>
      <c r="U110" s="251"/>
      <c r="V110" s="251"/>
      <c r="W110" s="251"/>
      <c r="X110" s="251"/>
      <c r="Y110" s="251"/>
      <c r="Z110" s="278"/>
    </row>
    <row r="111" spans="1:27" s="3" customFormat="1" ht="13.5" x14ac:dyDescent="0.2">
      <c r="A111" s="310" t="s">
        <v>458</v>
      </c>
      <c r="B111" s="348" t="s">
        <v>304</v>
      </c>
      <c r="C111" s="275"/>
      <c r="D111" s="276"/>
      <c r="E111" s="276"/>
      <c r="F111" s="276"/>
      <c r="G111" s="356">
        <f t="shared" si="4"/>
        <v>0</v>
      </c>
      <c r="H111" s="356">
        <f t="shared" si="7"/>
        <v>0</v>
      </c>
      <c r="I111" s="276"/>
      <c r="J111" s="276"/>
      <c r="K111" s="276"/>
      <c r="L111" s="251"/>
      <c r="M111" s="268">
        <f t="shared" si="5"/>
        <v>0</v>
      </c>
      <c r="N111" s="278"/>
      <c r="O111" s="277"/>
      <c r="P111" s="251"/>
      <c r="Q111" s="268">
        <f t="shared" si="6"/>
        <v>0</v>
      </c>
      <c r="R111" s="251"/>
      <c r="S111" s="251"/>
      <c r="T111" s="251"/>
      <c r="U111" s="251"/>
      <c r="V111" s="251"/>
      <c r="W111" s="251"/>
      <c r="X111" s="251"/>
      <c r="Y111" s="251"/>
      <c r="Z111" s="278"/>
    </row>
    <row r="112" spans="1:27" s="3" customFormat="1" ht="27" x14ac:dyDescent="0.2">
      <c r="A112" s="310" t="s">
        <v>459</v>
      </c>
      <c r="B112" s="348" t="s">
        <v>305</v>
      </c>
      <c r="C112" s="275"/>
      <c r="D112" s="276"/>
      <c r="E112" s="276"/>
      <c r="F112" s="276"/>
      <c r="G112" s="356">
        <f t="shared" si="4"/>
        <v>0</v>
      </c>
      <c r="H112" s="356">
        <f t="shared" si="7"/>
        <v>0</v>
      </c>
      <c r="I112" s="276"/>
      <c r="J112" s="276"/>
      <c r="K112" s="276"/>
      <c r="L112" s="251"/>
      <c r="M112" s="268">
        <f t="shared" si="5"/>
        <v>0</v>
      </c>
      <c r="N112" s="278"/>
      <c r="O112" s="277"/>
      <c r="P112" s="251"/>
      <c r="Q112" s="268">
        <f t="shared" si="6"/>
        <v>0</v>
      </c>
      <c r="R112" s="251"/>
      <c r="S112" s="251"/>
      <c r="T112" s="251"/>
      <c r="U112" s="251"/>
      <c r="V112" s="251"/>
      <c r="W112" s="251"/>
      <c r="X112" s="251"/>
      <c r="Y112" s="251"/>
      <c r="Z112" s="278"/>
    </row>
    <row r="113" spans="1:26" s="3" customFormat="1" ht="27" x14ac:dyDescent="0.2">
      <c r="A113" s="310" t="s">
        <v>460</v>
      </c>
      <c r="B113" s="348" t="s">
        <v>306</v>
      </c>
      <c r="C113" s="275"/>
      <c r="D113" s="276"/>
      <c r="E113" s="276"/>
      <c r="F113" s="276"/>
      <c r="G113" s="356">
        <f t="shared" si="4"/>
        <v>0</v>
      </c>
      <c r="H113" s="356">
        <f t="shared" si="7"/>
        <v>0</v>
      </c>
      <c r="I113" s="276"/>
      <c r="J113" s="276"/>
      <c r="K113" s="276"/>
      <c r="L113" s="251"/>
      <c r="M113" s="268">
        <f t="shared" si="5"/>
        <v>0</v>
      </c>
      <c r="N113" s="278"/>
      <c r="O113" s="277"/>
      <c r="P113" s="251"/>
      <c r="Q113" s="268">
        <f t="shared" si="6"/>
        <v>0</v>
      </c>
      <c r="R113" s="251"/>
      <c r="S113" s="251"/>
      <c r="T113" s="251"/>
      <c r="U113" s="251"/>
      <c r="V113" s="251"/>
      <c r="W113" s="251"/>
      <c r="X113" s="251"/>
      <c r="Y113" s="251"/>
      <c r="Z113" s="278"/>
    </row>
    <row r="114" spans="1:26" s="3" customFormat="1" ht="30.75" customHeight="1" x14ac:dyDescent="0.2">
      <c r="A114" s="292" t="s">
        <v>461</v>
      </c>
      <c r="B114" s="338" t="s">
        <v>308</v>
      </c>
      <c r="C114" s="339"/>
      <c r="D114" s="252"/>
      <c r="E114" s="252"/>
      <c r="F114" s="252"/>
      <c r="G114" s="356">
        <f t="shared" si="4"/>
        <v>0</v>
      </c>
      <c r="H114" s="356">
        <f t="shared" si="7"/>
        <v>0</v>
      </c>
      <c r="I114" s="252"/>
      <c r="J114" s="252"/>
      <c r="K114" s="252"/>
      <c r="L114" s="255"/>
      <c r="M114" s="268">
        <f t="shared" si="5"/>
        <v>0</v>
      </c>
      <c r="N114" s="254"/>
      <c r="O114" s="253"/>
      <c r="P114" s="255"/>
      <c r="Q114" s="268">
        <f t="shared" si="6"/>
        <v>0</v>
      </c>
      <c r="R114" s="255"/>
      <c r="S114" s="255"/>
      <c r="T114" s="255"/>
      <c r="U114" s="255"/>
      <c r="V114" s="255"/>
      <c r="W114" s="255"/>
      <c r="X114" s="255"/>
      <c r="Y114" s="255"/>
      <c r="Z114" s="254"/>
    </row>
    <row r="115" spans="1:26" s="3" customFormat="1" ht="13.5" x14ac:dyDescent="0.2">
      <c r="A115" s="309" t="s">
        <v>462</v>
      </c>
      <c r="B115" s="348" t="s">
        <v>313</v>
      </c>
      <c r="C115" s="275"/>
      <c r="D115" s="276"/>
      <c r="E115" s="276"/>
      <c r="F115" s="276"/>
      <c r="G115" s="356">
        <f t="shared" si="4"/>
        <v>0</v>
      </c>
      <c r="H115" s="356">
        <f t="shared" si="7"/>
        <v>0</v>
      </c>
      <c r="I115" s="276"/>
      <c r="J115" s="276"/>
      <c r="K115" s="276"/>
      <c r="L115" s="251"/>
      <c r="M115" s="268">
        <f t="shared" si="5"/>
        <v>0</v>
      </c>
      <c r="N115" s="278"/>
      <c r="O115" s="277"/>
      <c r="P115" s="251"/>
      <c r="Q115" s="268">
        <f t="shared" si="6"/>
        <v>0</v>
      </c>
      <c r="R115" s="251"/>
      <c r="S115" s="251"/>
      <c r="T115" s="251"/>
      <c r="U115" s="251"/>
      <c r="V115" s="251"/>
      <c r="W115" s="251"/>
      <c r="X115" s="251"/>
      <c r="Y115" s="251"/>
      <c r="Z115" s="278"/>
    </row>
    <row r="116" spans="1:26" s="3" customFormat="1" ht="13.5" x14ac:dyDescent="0.2">
      <c r="A116" s="310" t="s">
        <v>463</v>
      </c>
      <c r="B116" s="348" t="s">
        <v>314</v>
      </c>
      <c r="C116" s="275"/>
      <c r="D116" s="276"/>
      <c r="E116" s="276"/>
      <c r="F116" s="276"/>
      <c r="G116" s="356">
        <f t="shared" si="4"/>
        <v>0</v>
      </c>
      <c r="H116" s="356">
        <f t="shared" si="7"/>
        <v>0</v>
      </c>
      <c r="I116" s="276"/>
      <c r="J116" s="276"/>
      <c r="K116" s="276"/>
      <c r="L116" s="251"/>
      <c r="M116" s="268">
        <f t="shared" si="5"/>
        <v>0</v>
      </c>
      <c r="N116" s="278"/>
      <c r="O116" s="277"/>
      <c r="P116" s="251"/>
      <c r="Q116" s="268">
        <f t="shared" si="6"/>
        <v>0</v>
      </c>
      <c r="R116" s="251"/>
      <c r="S116" s="251"/>
      <c r="T116" s="251"/>
      <c r="U116" s="251"/>
      <c r="V116" s="251"/>
      <c r="W116" s="251"/>
      <c r="X116" s="251"/>
      <c r="Y116" s="251"/>
      <c r="Z116" s="278"/>
    </row>
    <row r="117" spans="1:26" s="3" customFormat="1" ht="13.5" x14ac:dyDescent="0.2">
      <c r="A117" s="310" t="s">
        <v>464</v>
      </c>
      <c r="B117" s="348" t="s">
        <v>315</v>
      </c>
      <c r="C117" s="275"/>
      <c r="D117" s="276"/>
      <c r="E117" s="276"/>
      <c r="F117" s="276"/>
      <c r="G117" s="356">
        <f t="shared" si="4"/>
        <v>0</v>
      </c>
      <c r="H117" s="356">
        <f t="shared" si="7"/>
        <v>0</v>
      </c>
      <c r="I117" s="276"/>
      <c r="J117" s="276"/>
      <c r="K117" s="276"/>
      <c r="L117" s="251"/>
      <c r="M117" s="268">
        <f t="shared" si="5"/>
        <v>0</v>
      </c>
      <c r="N117" s="278"/>
      <c r="O117" s="277"/>
      <c r="P117" s="251"/>
      <c r="Q117" s="268">
        <f t="shared" si="6"/>
        <v>0</v>
      </c>
      <c r="R117" s="251"/>
      <c r="S117" s="251"/>
      <c r="T117" s="251"/>
      <c r="U117" s="251"/>
      <c r="V117" s="251"/>
      <c r="W117" s="251"/>
      <c r="X117" s="251"/>
      <c r="Y117" s="251"/>
      <c r="Z117" s="278"/>
    </row>
    <row r="118" spans="1:26" s="3" customFormat="1" ht="27" x14ac:dyDescent="0.2">
      <c r="A118" s="310" t="s">
        <v>465</v>
      </c>
      <c r="B118" s="348" t="s">
        <v>316</v>
      </c>
      <c r="C118" s="275"/>
      <c r="D118" s="276"/>
      <c r="E118" s="276"/>
      <c r="F118" s="276"/>
      <c r="G118" s="356">
        <f t="shared" si="4"/>
        <v>0</v>
      </c>
      <c r="H118" s="356">
        <f t="shared" si="7"/>
        <v>0</v>
      </c>
      <c r="I118" s="276"/>
      <c r="J118" s="276"/>
      <c r="K118" s="276"/>
      <c r="L118" s="251"/>
      <c r="M118" s="268">
        <f t="shared" si="5"/>
        <v>0</v>
      </c>
      <c r="N118" s="278"/>
      <c r="O118" s="277"/>
      <c r="P118" s="251"/>
      <c r="Q118" s="268">
        <f t="shared" si="6"/>
        <v>0</v>
      </c>
      <c r="R118" s="251"/>
      <c r="S118" s="251"/>
      <c r="T118" s="251"/>
      <c r="U118" s="251"/>
      <c r="V118" s="251"/>
      <c r="W118" s="251"/>
      <c r="X118" s="251"/>
      <c r="Y118" s="251"/>
      <c r="Z118" s="278"/>
    </row>
    <row r="119" spans="1:26" s="3" customFormat="1" ht="13.5" x14ac:dyDescent="0.2">
      <c r="A119" s="310" t="s">
        <v>309</v>
      </c>
      <c r="B119" s="348" t="s">
        <v>317</v>
      </c>
      <c r="C119" s="275"/>
      <c r="D119" s="276"/>
      <c r="E119" s="276"/>
      <c r="F119" s="276"/>
      <c r="G119" s="356">
        <f t="shared" si="4"/>
        <v>0</v>
      </c>
      <c r="H119" s="356">
        <f t="shared" si="7"/>
        <v>0</v>
      </c>
      <c r="I119" s="276"/>
      <c r="J119" s="276"/>
      <c r="K119" s="276"/>
      <c r="L119" s="251"/>
      <c r="M119" s="268">
        <f t="shared" si="5"/>
        <v>0</v>
      </c>
      <c r="N119" s="278"/>
      <c r="O119" s="277"/>
      <c r="P119" s="251"/>
      <c r="Q119" s="268">
        <f t="shared" si="6"/>
        <v>0</v>
      </c>
      <c r="R119" s="251"/>
      <c r="S119" s="251"/>
      <c r="T119" s="251"/>
      <c r="U119" s="251"/>
      <c r="V119" s="251"/>
      <c r="W119" s="251"/>
      <c r="X119" s="251"/>
      <c r="Y119" s="251"/>
      <c r="Z119" s="278"/>
    </row>
    <row r="120" spans="1:26" s="3" customFormat="1" ht="13.5" x14ac:dyDescent="0.2">
      <c r="A120" s="310" t="s">
        <v>310</v>
      </c>
      <c r="B120" s="348" t="s">
        <v>318</v>
      </c>
      <c r="C120" s="275"/>
      <c r="D120" s="276"/>
      <c r="E120" s="276"/>
      <c r="F120" s="276"/>
      <c r="G120" s="356">
        <f t="shared" si="4"/>
        <v>0</v>
      </c>
      <c r="H120" s="356">
        <f t="shared" si="7"/>
        <v>0</v>
      </c>
      <c r="I120" s="276"/>
      <c r="J120" s="276"/>
      <c r="K120" s="276"/>
      <c r="L120" s="251"/>
      <c r="M120" s="268">
        <f t="shared" si="5"/>
        <v>0</v>
      </c>
      <c r="N120" s="278"/>
      <c r="O120" s="277"/>
      <c r="P120" s="251"/>
      <c r="Q120" s="268">
        <f t="shared" si="6"/>
        <v>0</v>
      </c>
      <c r="R120" s="251"/>
      <c r="S120" s="251"/>
      <c r="T120" s="251"/>
      <c r="U120" s="251"/>
      <c r="V120" s="251"/>
      <c r="W120" s="251"/>
      <c r="X120" s="251"/>
      <c r="Y120" s="251"/>
      <c r="Z120" s="278"/>
    </row>
    <row r="121" spans="1:26" s="3" customFormat="1" ht="13.5" x14ac:dyDescent="0.2">
      <c r="A121" s="310" t="s">
        <v>311</v>
      </c>
      <c r="B121" s="348" t="s">
        <v>319</v>
      </c>
      <c r="C121" s="275"/>
      <c r="D121" s="276"/>
      <c r="E121" s="276"/>
      <c r="F121" s="276"/>
      <c r="G121" s="356">
        <f t="shared" si="4"/>
        <v>0</v>
      </c>
      <c r="H121" s="356">
        <f t="shared" si="7"/>
        <v>0</v>
      </c>
      <c r="I121" s="276"/>
      <c r="J121" s="276"/>
      <c r="K121" s="276"/>
      <c r="L121" s="251"/>
      <c r="M121" s="268">
        <f t="shared" si="5"/>
        <v>0</v>
      </c>
      <c r="N121" s="278"/>
      <c r="O121" s="277"/>
      <c r="P121" s="251"/>
      <c r="Q121" s="268">
        <f t="shared" si="6"/>
        <v>0</v>
      </c>
      <c r="R121" s="251"/>
      <c r="S121" s="251"/>
      <c r="T121" s="251"/>
      <c r="U121" s="251"/>
      <c r="V121" s="251"/>
      <c r="W121" s="251"/>
      <c r="X121" s="251"/>
      <c r="Y121" s="251"/>
      <c r="Z121" s="278"/>
    </row>
    <row r="122" spans="1:26" s="3" customFormat="1" ht="13.5" x14ac:dyDescent="0.2">
      <c r="A122" s="310" t="s">
        <v>312</v>
      </c>
      <c r="B122" s="348" t="s">
        <v>320</v>
      </c>
      <c r="C122" s="275"/>
      <c r="D122" s="276"/>
      <c r="E122" s="276"/>
      <c r="F122" s="276"/>
      <c r="G122" s="356">
        <f t="shared" si="4"/>
        <v>0</v>
      </c>
      <c r="H122" s="356">
        <f t="shared" si="7"/>
        <v>0</v>
      </c>
      <c r="I122" s="276"/>
      <c r="J122" s="276"/>
      <c r="K122" s="276"/>
      <c r="L122" s="251"/>
      <c r="M122" s="268">
        <f t="shared" si="5"/>
        <v>0</v>
      </c>
      <c r="N122" s="278"/>
      <c r="O122" s="277"/>
      <c r="P122" s="251"/>
      <c r="Q122" s="268">
        <f t="shared" si="6"/>
        <v>0</v>
      </c>
      <c r="R122" s="251"/>
      <c r="S122" s="251"/>
      <c r="T122" s="251"/>
      <c r="U122" s="251"/>
      <c r="V122" s="251"/>
      <c r="W122" s="251"/>
      <c r="X122" s="251"/>
      <c r="Y122" s="251"/>
      <c r="Z122" s="278"/>
    </row>
    <row r="123" spans="1:26" s="3" customFormat="1" ht="13.5" x14ac:dyDescent="0.2">
      <c r="A123" s="310" t="s">
        <v>321</v>
      </c>
      <c r="B123" s="348" t="s">
        <v>324</v>
      </c>
      <c r="C123" s="275"/>
      <c r="D123" s="276"/>
      <c r="E123" s="276"/>
      <c r="F123" s="276"/>
      <c r="G123" s="356">
        <f t="shared" si="4"/>
        <v>0</v>
      </c>
      <c r="H123" s="356">
        <f t="shared" si="7"/>
        <v>0</v>
      </c>
      <c r="I123" s="276"/>
      <c r="J123" s="276"/>
      <c r="K123" s="276"/>
      <c r="L123" s="251"/>
      <c r="M123" s="268">
        <f t="shared" si="5"/>
        <v>0</v>
      </c>
      <c r="N123" s="278"/>
      <c r="O123" s="277"/>
      <c r="P123" s="251"/>
      <c r="Q123" s="268">
        <f t="shared" si="6"/>
        <v>0</v>
      </c>
      <c r="R123" s="251"/>
      <c r="S123" s="251"/>
      <c r="T123" s="251"/>
      <c r="U123" s="251"/>
      <c r="V123" s="251"/>
      <c r="W123" s="251"/>
      <c r="X123" s="251"/>
      <c r="Y123" s="251"/>
      <c r="Z123" s="278"/>
    </row>
    <row r="124" spans="1:26" s="3" customFormat="1" ht="13.5" x14ac:dyDescent="0.2">
      <c r="A124" s="310" t="s">
        <v>322</v>
      </c>
      <c r="B124" s="348" t="s">
        <v>325</v>
      </c>
      <c r="C124" s="275"/>
      <c r="D124" s="276"/>
      <c r="E124" s="276"/>
      <c r="F124" s="276"/>
      <c r="G124" s="356">
        <f t="shared" si="4"/>
        <v>0</v>
      </c>
      <c r="H124" s="356">
        <f t="shared" si="7"/>
        <v>0</v>
      </c>
      <c r="I124" s="276"/>
      <c r="J124" s="276"/>
      <c r="K124" s="276"/>
      <c r="L124" s="251"/>
      <c r="M124" s="268">
        <f t="shared" si="5"/>
        <v>0</v>
      </c>
      <c r="N124" s="278"/>
      <c r="O124" s="277"/>
      <c r="P124" s="251"/>
      <c r="Q124" s="268">
        <f t="shared" si="6"/>
        <v>0</v>
      </c>
      <c r="R124" s="251"/>
      <c r="S124" s="251"/>
      <c r="T124" s="251"/>
      <c r="U124" s="251"/>
      <c r="V124" s="251"/>
      <c r="W124" s="251"/>
      <c r="X124" s="251"/>
      <c r="Y124" s="251"/>
      <c r="Z124" s="278"/>
    </row>
    <row r="125" spans="1:26" s="3" customFormat="1" ht="13.5" x14ac:dyDescent="0.2">
      <c r="A125" s="310" t="s">
        <v>323</v>
      </c>
      <c r="B125" s="348" t="s">
        <v>326</v>
      </c>
      <c r="C125" s="275"/>
      <c r="D125" s="276"/>
      <c r="E125" s="276"/>
      <c r="F125" s="276"/>
      <c r="G125" s="356">
        <f t="shared" si="4"/>
        <v>0</v>
      </c>
      <c r="H125" s="356">
        <f t="shared" si="7"/>
        <v>0</v>
      </c>
      <c r="I125" s="276"/>
      <c r="J125" s="276"/>
      <c r="K125" s="276"/>
      <c r="L125" s="251"/>
      <c r="M125" s="268">
        <f t="shared" si="5"/>
        <v>0</v>
      </c>
      <c r="N125" s="278"/>
      <c r="O125" s="277"/>
      <c r="P125" s="251"/>
      <c r="Q125" s="268">
        <f t="shared" si="6"/>
        <v>0</v>
      </c>
      <c r="R125" s="251"/>
      <c r="S125" s="251"/>
      <c r="T125" s="251"/>
      <c r="U125" s="251"/>
      <c r="V125" s="251"/>
      <c r="W125" s="251"/>
      <c r="X125" s="251"/>
      <c r="Y125" s="251"/>
      <c r="Z125" s="278"/>
    </row>
    <row r="126" spans="1:26" s="3" customFormat="1" ht="13.5" x14ac:dyDescent="0.25">
      <c r="A126" s="312" t="s">
        <v>466</v>
      </c>
      <c r="B126" s="349" t="s">
        <v>385</v>
      </c>
      <c r="C126" s="275"/>
      <c r="D126" s="276"/>
      <c r="E126" s="276"/>
      <c r="F126" s="276"/>
      <c r="G126" s="356">
        <f t="shared" si="4"/>
        <v>0</v>
      </c>
      <c r="H126" s="356">
        <f t="shared" si="7"/>
        <v>0</v>
      </c>
      <c r="I126" s="276"/>
      <c r="J126" s="276"/>
      <c r="K126" s="276"/>
      <c r="L126" s="251"/>
      <c r="M126" s="268">
        <f t="shared" si="5"/>
        <v>0</v>
      </c>
      <c r="N126" s="278"/>
      <c r="O126" s="277"/>
      <c r="P126" s="251"/>
      <c r="Q126" s="268">
        <f t="shared" si="6"/>
        <v>0</v>
      </c>
      <c r="R126" s="251"/>
      <c r="S126" s="251"/>
      <c r="T126" s="251"/>
      <c r="U126" s="251"/>
      <c r="V126" s="251"/>
      <c r="W126" s="251"/>
      <c r="X126" s="251"/>
      <c r="Y126" s="251"/>
      <c r="Z126" s="278"/>
    </row>
    <row r="127" spans="1:26" s="3" customFormat="1" ht="13.5" x14ac:dyDescent="0.25">
      <c r="A127" s="312" t="s">
        <v>467</v>
      </c>
      <c r="B127" s="349" t="s">
        <v>386</v>
      </c>
      <c r="C127" s="275"/>
      <c r="D127" s="276"/>
      <c r="E127" s="276"/>
      <c r="F127" s="276"/>
      <c r="G127" s="356">
        <f t="shared" si="4"/>
        <v>0</v>
      </c>
      <c r="H127" s="356">
        <f t="shared" si="7"/>
        <v>0</v>
      </c>
      <c r="I127" s="276"/>
      <c r="J127" s="276"/>
      <c r="K127" s="276"/>
      <c r="L127" s="251"/>
      <c r="M127" s="268">
        <f t="shared" si="5"/>
        <v>0</v>
      </c>
      <c r="N127" s="278"/>
      <c r="O127" s="277"/>
      <c r="P127" s="251"/>
      <c r="Q127" s="268">
        <f t="shared" si="6"/>
        <v>0</v>
      </c>
      <c r="R127" s="251"/>
      <c r="S127" s="251"/>
      <c r="T127" s="251"/>
      <c r="U127" s="251"/>
      <c r="V127" s="251"/>
      <c r="W127" s="251"/>
      <c r="X127" s="251"/>
      <c r="Y127" s="251"/>
      <c r="Z127" s="278"/>
    </row>
    <row r="128" spans="1:26" s="3" customFormat="1" ht="27" x14ac:dyDescent="0.25">
      <c r="A128" s="312" t="s">
        <v>468</v>
      </c>
      <c r="B128" s="349" t="s">
        <v>387</v>
      </c>
      <c r="C128" s="275"/>
      <c r="D128" s="276"/>
      <c r="E128" s="276"/>
      <c r="F128" s="276"/>
      <c r="G128" s="356">
        <f t="shared" si="4"/>
        <v>0</v>
      </c>
      <c r="H128" s="356">
        <f t="shared" si="7"/>
        <v>0</v>
      </c>
      <c r="I128" s="276"/>
      <c r="J128" s="276"/>
      <c r="K128" s="276"/>
      <c r="L128" s="251"/>
      <c r="M128" s="268">
        <f t="shared" si="5"/>
        <v>0</v>
      </c>
      <c r="N128" s="278"/>
      <c r="O128" s="277"/>
      <c r="P128" s="251"/>
      <c r="Q128" s="268">
        <f t="shared" si="6"/>
        <v>0</v>
      </c>
      <c r="R128" s="251"/>
      <c r="S128" s="251"/>
      <c r="T128" s="251"/>
      <c r="U128" s="251"/>
      <c r="V128" s="251"/>
      <c r="W128" s="251"/>
      <c r="X128" s="251"/>
      <c r="Y128" s="251"/>
      <c r="Z128" s="278"/>
    </row>
    <row r="129" spans="1:26" s="3" customFormat="1" ht="13.5" x14ac:dyDescent="0.25">
      <c r="A129" s="312" t="s">
        <v>469</v>
      </c>
      <c r="B129" s="349" t="s">
        <v>388</v>
      </c>
      <c r="C129" s="275"/>
      <c r="D129" s="276"/>
      <c r="E129" s="276"/>
      <c r="F129" s="276"/>
      <c r="G129" s="356">
        <f t="shared" si="4"/>
        <v>0</v>
      </c>
      <c r="H129" s="356">
        <f t="shared" si="7"/>
        <v>0</v>
      </c>
      <c r="I129" s="276"/>
      <c r="J129" s="276"/>
      <c r="K129" s="276"/>
      <c r="L129" s="251"/>
      <c r="M129" s="268">
        <f t="shared" si="5"/>
        <v>0</v>
      </c>
      <c r="N129" s="278"/>
      <c r="O129" s="277"/>
      <c r="P129" s="251"/>
      <c r="Q129" s="268">
        <f t="shared" si="6"/>
        <v>0</v>
      </c>
      <c r="R129" s="251"/>
      <c r="S129" s="251"/>
      <c r="T129" s="251"/>
      <c r="U129" s="251"/>
      <c r="V129" s="251"/>
      <c r="W129" s="251"/>
      <c r="X129" s="251"/>
      <c r="Y129" s="251"/>
      <c r="Z129" s="278"/>
    </row>
    <row r="130" spans="1:26" s="3" customFormat="1" ht="40.5" x14ac:dyDescent="0.25">
      <c r="A130" s="312" t="s">
        <v>470</v>
      </c>
      <c r="B130" s="349" t="s">
        <v>389</v>
      </c>
      <c r="C130" s="275"/>
      <c r="D130" s="276"/>
      <c r="E130" s="276"/>
      <c r="F130" s="276"/>
      <c r="G130" s="356">
        <f t="shared" si="4"/>
        <v>0</v>
      </c>
      <c r="H130" s="356">
        <f t="shared" si="7"/>
        <v>0</v>
      </c>
      <c r="I130" s="276"/>
      <c r="J130" s="276"/>
      <c r="K130" s="276"/>
      <c r="L130" s="251"/>
      <c r="M130" s="268">
        <f t="shared" si="5"/>
        <v>0</v>
      </c>
      <c r="N130" s="278"/>
      <c r="O130" s="277"/>
      <c r="P130" s="251"/>
      <c r="Q130" s="268">
        <f t="shared" si="6"/>
        <v>0</v>
      </c>
      <c r="R130" s="251"/>
      <c r="S130" s="251"/>
      <c r="T130" s="251"/>
      <c r="U130" s="251"/>
      <c r="V130" s="251"/>
      <c r="W130" s="251"/>
      <c r="X130" s="251"/>
      <c r="Y130" s="251"/>
      <c r="Z130" s="278"/>
    </row>
    <row r="131" spans="1:26" s="3" customFormat="1" ht="13.5" customHeight="1" x14ac:dyDescent="0.25">
      <c r="A131" s="312" t="s">
        <v>471</v>
      </c>
      <c r="B131" s="349" t="s">
        <v>390</v>
      </c>
      <c r="C131" s="275"/>
      <c r="D131" s="276"/>
      <c r="E131" s="276"/>
      <c r="F131" s="276"/>
      <c r="G131" s="356">
        <f t="shared" si="4"/>
        <v>0</v>
      </c>
      <c r="H131" s="356">
        <f t="shared" si="7"/>
        <v>0</v>
      </c>
      <c r="I131" s="276"/>
      <c r="J131" s="276"/>
      <c r="K131" s="276"/>
      <c r="L131" s="251"/>
      <c r="M131" s="268">
        <f t="shared" si="5"/>
        <v>0</v>
      </c>
      <c r="N131" s="278"/>
      <c r="O131" s="277"/>
      <c r="P131" s="251"/>
      <c r="Q131" s="268">
        <f t="shared" si="6"/>
        <v>0</v>
      </c>
      <c r="R131" s="251"/>
      <c r="S131" s="251"/>
      <c r="T131" s="251"/>
      <c r="U131" s="251"/>
      <c r="V131" s="251"/>
      <c r="W131" s="251"/>
      <c r="X131" s="251"/>
      <c r="Y131" s="251"/>
      <c r="Z131" s="278"/>
    </row>
    <row r="132" spans="1:26" s="3" customFormat="1" ht="13.5" x14ac:dyDescent="0.25">
      <c r="A132" s="312" t="s">
        <v>472</v>
      </c>
      <c r="B132" s="349" t="s">
        <v>391</v>
      </c>
      <c r="C132" s="275"/>
      <c r="D132" s="276"/>
      <c r="E132" s="276"/>
      <c r="F132" s="276"/>
      <c r="G132" s="356">
        <f t="shared" si="4"/>
        <v>0</v>
      </c>
      <c r="H132" s="356">
        <f t="shared" si="7"/>
        <v>0</v>
      </c>
      <c r="I132" s="276"/>
      <c r="J132" s="276"/>
      <c r="K132" s="276"/>
      <c r="L132" s="251"/>
      <c r="M132" s="268">
        <f t="shared" si="5"/>
        <v>0</v>
      </c>
      <c r="N132" s="278"/>
      <c r="O132" s="277"/>
      <c r="P132" s="251"/>
      <c r="Q132" s="268">
        <f t="shared" si="6"/>
        <v>0</v>
      </c>
      <c r="R132" s="251"/>
      <c r="S132" s="251"/>
      <c r="T132" s="251"/>
      <c r="U132" s="251"/>
      <c r="V132" s="251"/>
      <c r="W132" s="251"/>
      <c r="X132" s="251"/>
      <c r="Y132" s="251"/>
      <c r="Z132" s="278"/>
    </row>
    <row r="133" spans="1:26" s="3" customFormat="1" ht="13.5" x14ac:dyDescent="0.25">
      <c r="A133" s="312" t="s">
        <v>475</v>
      </c>
      <c r="B133" s="349" t="s">
        <v>392</v>
      </c>
      <c r="C133" s="275"/>
      <c r="D133" s="276"/>
      <c r="E133" s="276"/>
      <c r="F133" s="276"/>
      <c r="G133" s="356">
        <f t="shared" si="4"/>
        <v>0</v>
      </c>
      <c r="H133" s="356">
        <f t="shared" si="7"/>
        <v>0</v>
      </c>
      <c r="I133" s="276"/>
      <c r="J133" s="276"/>
      <c r="K133" s="276"/>
      <c r="L133" s="251"/>
      <c r="M133" s="268">
        <f t="shared" si="5"/>
        <v>0</v>
      </c>
      <c r="N133" s="278"/>
      <c r="O133" s="277"/>
      <c r="P133" s="251"/>
      <c r="Q133" s="268">
        <f t="shared" si="6"/>
        <v>0</v>
      </c>
      <c r="R133" s="251"/>
      <c r="S133" s="251"/>
      <c r="T133" s="251"/>
      <c r="U133" s="251"/>
      <c r="V133" s="251"/>
      <c r="W133" s="251"/>
      <c r="X133" s="251"/>
      <c r="Y133" s="251"/>
      <c r="Z133" s="278"/>
    </row>
    <row r="134" spans="1:26" s="3" customFormat="1" ht="13.5" x14ac:dyDescent="0.25">
      <c r="A134" s="325" t="s">
        <v>473</v>
      </c>
      <c r="B134" s="349" t="s">
        <v>393</v>
      </c>
      <c r="C134" s="275"/>
      <c r="D134" s="276"/>
      <c r="E134" s="276"/>
      <c r="F134" s="276"/>
      <c r="G134" s="356">
        <f t="shared" si="4"/>
        <v>0</v>
      </c>
      <c r="H134" s="356">
        <f t="shared" si="7"/>
        <v>0</v>
      </c>
      <c r="I134" s="276"/>
      <c r="J134" s="276"/>
      <c r="K134" s="276"/>
      <c r="L134" s="251"/>
      <c r="M134" s="268">
        <f t="shared" si="5"/>
        <v>0</v>
      </c>
      <c r="N134" s="278"/>
      <c r="O134" s="277"/>
      <c r="P134" s="251"/>
      <c r="Q134" s="268">
        <f t="shared" si="6"/>
        <v>0</v>
      </c>
      <c r="R134" s="251"/>
      <c r="S134" s="251"/>
      <c r="T134" s="251"/>
      <c r="U134" s="251"/>
      <c r="V134" s="251"/>
      <c r="W134" s="251"/>
      <c r="X134" s="251"/>
      <c r="Y134" s="251"/>
      <c r="Z134" s="278"/>
    </row>
    <row r="135" spans="1:26" s="3" customFormat="1" ht="13.5" x14ac:dyDescent="0.25">
      <c r="A135" s="325" t="s">
        <v>474</v>
      </c>
      <c r="B135" s="349" t="s">
        <v>394</v>
      </c>
      <c r="C135" s="275"/>
      <c r="D135" s="276"/>
      <c r="E135" s="276"/>
      <c r="F135" s="276"/>
      <c r="G135" s="356">
        <f t="shared" si="4"/>
        <v>0</v>
      </c>
      <c r="H135" s="356">
        <f t="shared" si="7"/>
        <v>0</v>
      </c>
      <c r="I135" s="276"/>
      <c r="J135" s="276"/>
      <c r="K135" s="276"/>
      <c r="L135" s="251"/>
      <c r="M135" s="268">
        <f t="shared" si="5"/>
        <v>0</v>
      </c>
      <c r="N135" s="278"/>
      <c r="O135" s="277"/>
      <c r="P135" s="251"/>
      <c r="Q135" s="268">
        <f t="shared" si="6"/>
        <v>0</v>
      </c>
      <c r="R135" s="251"/>
      <c r="S135" s="251"/>
      <c r="T135" s="251"/>
      <c r="U135" s="251"/>
      <c r="V135" s="251"/>
      <c r="W135" s="251"/>
      <c r="X135" s="251"/>
      <c r="Y135" s="251"/>
      <c r="Z135" s="278"/>
    </row>
    <row r="136" spans="1:26" s="3" customFormat="1" ht="16.5" customHeight="1" x14ac:dyDescent="0.2">
      <c r="A136" s="292" t="s">
        <v>476</v>
      </c>
      <c r="B136" s="338" t="s">
        <v>327</v>
      </c>
      <c r="C136" s="339"/>
      <c r="D136" s="252"/>
      <c r="E136" s="252"/>
      <c r="F136" s="252"/>
      <c r="G136" s="356">
        <f t="shared" si="4"/>
        <v>0</v>
      </c>
      <c r="H136" s="356">
        <f t="shared" si="7"/>
        <v>0</v>
      </c>
      <c r="I136" s="252"/>
      <c r="J136" s="252"/>
      <c r="K136" s="252"/>
      <c r="L136" s="255"/>
      <c r="M136" s="268">
        <f t="shared" si="5"/>
        <v>0</v>
      </c>
      <c r="N136" s="254"/>
      <c r="O136" s="253"/>
      <c r="P136" s="255"/>
      <c r="Q136" s="268">
        <f t="shared" si="6"/>
        <v>0</v>
      </c>
      <c r="R136" s="255"/>
      <c r="S136" s="255"/>
      <c r="T136" s="255"/>
      <c r="U136" s="255"/>
      <c r="V136" s="255"/>
      <c r="W136" s="255"/>
      <c r="X136" s="255"/>
      <c r="Y136" s="255"/>
      <c r="Z136" s="254"/>
    </row>
    <row r="137" spans="1:26" s="3" customFormat="1" ht="16.5" x14ac:dyDescent="0.2">
      <c r="A137" s="292" t="s">
        <v>478</v>
      </c>
      <c r="B137" s="338" t="s">
        <v>328</v>
      </c>
      <c r="C137" s="339"/>
      <c r="D137" s="252"/>
      <c r="E137" s="252"/>
      <c r="F137" s="252"/>
      <c r="G137" s="356">
        <f t="shared" si="4"/>
        <v>0</v>
      </c>
      <c r="H137" s="356">
        <f t="shared" si="7"/>
        <v>0</v>
      </c>
      <c r="I137" s="252"/>
      <c r="J137" s="252"/>
      <c r="K137" s="252"/>
      <c r="L137" s="255"/>
      <c r="M137" s="268">
        <f t="shared" si="5"/>
        <v>0</v>
      </c>
      <c r="N137" s="254"/>
      <c r="O137" s="253"/>
      <c r="P137" s="255"/>
      <c r="Q137" s="268">
        <f t="shared" si="6"/>
        <v>0</v>
      </c>
      <c r="R137" s="255"/>
      <c r="S137" s="255"/>
      <c r="T137" s="255"/>
      <c r="U137" s="255"/>
      <c r="V137" s="255"/>
      <c r="W137" s="255"/>
      <c r="X137" s="255"/>
      <c r="Y137" s="255"/>
      <c r="Z137" s="254"/>
    </row>
    <row r="138" spans="1:26" s="3" customFormat="1" ht="16.5" x14ac:dyDescent="0.2">
      <c r="A138" s="291" t="s">
        <v>477</v>
      </c>
      <c r="B138" s="328" t="s">
        <v>373</v>
      </c>
      <c r="C138" s="339"/>
      <c r="D138" s="252"/>
      <c r="E138" s="252"/>
      <c r="F138" s="252"/>
      <c r="G138" s="356">
        <f t="shared" ref="G138:G160" si="8">SUM($C138,$D138)</f>
        <v>0</v>
      </c>
      <c r="H138" s="356">
        <f t="shared" si="7"/>
        <v>0</v>
      </c>
      <c r="I138" s="252"/>
      <c r="J138" s="252"/>
      <c r="K138" s="252"/>
      <c r="L138" s="255"/>
      <c r="M138" s="268">
        <f t="shared" ref="M138:M160" si="9">G138-H138</f>
        <v>0</v>
      </c>
      <c r="N138" s="254"/>
      <c r="O138" s="253"/>
      <c r="P138" s="255"/>
      <c r="Q138" s="268">
        <f t="shared" ref="Q138:Q160" si="10">S138+U138+V138+W138+X138+Y138</f>
        <v>0</v>
      </c>
      <c r="R138" s="255"/>
      <c r="S138" s="255"/>
      <c r="T138" s="255"/>
      <c r="U138" s="255"/>
      <c r="V138" s="255"/>
      <c r="W138" s="255"/>
      <c r="X138" s="255"/>
      <c r="Y138" s="255"/>
      <c r="Z138" s="254"/>
    </row>
    <row r="139" spans="1:26" s="3" customFormat="1" ht="33" x14ac:dyDescent="0.2">
      <c r="A139" s="292" t="s">
        <v>329</v>
      </c>
      <c r="B139" s="338" t="s">
        <v>330</v>
      </c>
      <c r="C139" s="339"/>
      <c r="D139" s="252"/>
      <c r="E139" s="252"/>
      <c r="F139" s="252"/>
      <c r="G139" s="356">
        <f t="shared" si="8"/>
        <v>0</v>
      </c>
      <c r="H139" s="356">
        <f t="shared" ref="H139:H160" si="11">I139+J139</f>
        <v>0</v>
      </c>
      <c r="I139" s="252"/>
      <c r="J139" s="252"/>
      <c r="K139" s="252"/>
      <c r="L139" s="255"/>
      <c r="M139" s="268">
        <f t="shared" si="9"/>
        <v>0</v>
      </c>
      <c r="N139" s="254"/>
      <c r="O139" s="253"/>
      <c r="P139" s="255"/>
      <c r="Q139" s="268">
        <f t="shared" si="10"/>
        <v>0</v>
      </c>
      <c r="R139" s="255"/>
      <c r="S139" s="255"/>
      <c r="T139" s="255"/>
      <c r="U139" s="255"/>
      <c r="V139" s="255"/>
      <c r="W139" s="255"/>
      <c r="X139" s="255"/>
      <c r="Y139" s="255"/>
      <c r="Z139" s="254"/>
    </row>
    <row r="140" spans="1:26" s="3" customFormat="1" ht="27" x14ac:dyDescent="0.25">
      <c r="A140" s="311" t="s">
        <v>504</v>
      </c>
      <c r="B140" s="349" t="s">
        <v>374</v>
      </c>
      <c r="C140" s="275"/>
      <c r="D140" s="276"/>
      <c r="E140" s="276"/>
      <c r="F140" s="276"/>
      <c r="G140" s="356">
        <f t="shared" si="8"/>
        <v>0</v>
      </c>
      <c r="H140" s="356">
        <f t="shared" si="11"/>
        <v>0</v>
      </c>
      <c r="I140" s="276"/>
      <c r="J140" s="276"/>
      <c r="K140" s="276"/>
      <c r="L140" s="251"/>
      <c r="M140" s="268">
        <f t="shared" si="9"/>
        <v>0</v>
      </c>
      <c r="N140" s="278"/>
      <c r="O140" s="277"/>
      <c r="P140" s="251"/>
      <c r="Q140" s="268">
        <f t="shared" si="10"/>
        <v>0</v>
      </c>
      <c r="R140" s="251"/>
      <c r="S140" s="251"/>
      <c r="T140" s="251"/>
      <c r="U140" s="251"/>
      <c r="V140" s="251"/>
      <c r="W140" s="251"/>
      <c r="X140" s="251"/>
      <c r="Y140" s="251"/>
      <c r="Z140" s="278"/>
    </row>
    <row r="141" spans="1:26" s="3" customFormat="1" ht="27" x14ac:dyDescent="0.25">
      <c r="A141" s="312" t="s">
        <v>479</v>
      </c>
      <c r="B141" s="349" t="s">
        <v>375</v>
      </c>
      <c r="C141" s="275"/>
      <c r="D141" s="276"/>
      <c r="E141" s="276"/>
      <c r="F141" s="276"/>
      <c r="G141" s="356">
        <f t="shared" si="8"/>
        <v>0</v>
      </c>
      <c r="H141" s="356">
        <f t="shared" si="11"/>
        <v>0</v>
      </c>
      <c r="I141" s="276"/>
      <c r="J141" s="276"/>
      <c r="K141" s="276"/>
      <c r="L141" s="251"/>
      <c r="M141" s="268">
        <f t="shared" si="9"/>
        <v>0</v>
      </c>
      <c r="N141" s="278"/>
      <c r="O141" s="277"/>
      <c r="P141" s="251"/>
      <c r="Q141" s="268">
        <f t="shared" si="10"/>
        <v>0</v>
      </c>
      <c r="R141" s="251"/>
      <c r="S141" s="251"/>
      <c r="T141" s="251"/>
      <c r="U141" s="251"/>
      <c r="V141" s="251"/>
      <c r="W141" s="251"/>
      <c r="X141" s="251"/>
      <c r="Y141" s="251"/>
      <c r="Z141" s="278"/>
    </row>
    <row r="142" spans="1:26" s="3" customFormat="1" ht="13.5" x14ac:dyDescent="0.2">
      <c r="A142" s="310" t="s">
        <v>480</v>
      </c>
      <c r="B142" s="348" t="s">
        <v>331</v>
      </c>
      <c r="C142" s="275"/>
      <c r="D142" s="276"/>
      <c r="E142" s="276"/>
      <c r="F142" s="276"/>
      <c r="G142" s="356">
        <f t="shared" si="8"/>
        <v>0</v>
      </c>
      <c r="H142" s="356">
        <f t="shared" si="11"/>
        <v>0</v>
      </c>
      <c r="I142" s="276"/>
      <c r="J142" s="276"/>
      <c r="K142" s="276"/>
      <c r="L142" s="251"/>
      <c r="M142" s="268">
        <f t="shared" si="9"/>
        <v>0</v>
      </c>
      <c r="N142" s="278"/>
      <c r="O142" s="277"/>
      <c r="P142" s="251"/>
      <c r="Q142" s="268">
        <f t="shared" si="10"/>
        <v>0</v>
      </c>
      <c r="R142" s="251"/>
      <c r="S142" s="251"/>
      <c r="T142" s="251"/>
      <c r="U142" s="251"/>
      <c r="V142" s="251"/>
      <c r="W142" s="251"/>
      <c r="X142" s="251"/>
      <c r="Y142" s="251"/>
      <c r="Z142" s="278"/>
    </row>
    <row r="143" spans="1:26" s="3" customFormat="1" ht="13.5" x14ac:dyDescent="0.2">
      <c r="A143" s="310" t="s">
        <v>481</v>
      </c>
      <c r="B143" s="348" t="s">
        <v>332</v>
      </c>
      <c r="C143" s="275"/>
      <c r="D143" s="276"/>
      <c r="E143" s="276"/>
      <c r="F143" s="276"/>
      <c r="G143" s="356">
        <f t="shared" si="8"/>
        <v>0</v>
      </c>
      <c r="H143" s="356">
        <f t="shared" si="11"/>
        <v>0</v>
      </c>
      <c r="I143" s="276"/>
      <c r="J143" s="276"/>
      <c r="K143" s="276"/>
      <c r="L143" s="251"/>
      <c r="M143" s="268">
        <f t="shared" si="9"/>
        <v>0</v>
      </c>
      <c r="N143" s="278"/>
      <c r="O143" s="277"/>
      <c r="P143" s="251"/>
      <c r="Q143" s="268">
        <f t="shared" si="10"/>
        <v>0</v>
      </c>
      <c r="R143" s="251"/>
      <c r="S143" s="251"/>
      <c r="T143" s="251"/>
      <c r="U143" s="251"/>
      <c r="V143" s="251"/>
      <c r="W143" s="251"/>
      <c r="X143" s="251"/>
      <c r="Y143" s="251"/>
      <c r="Z143" s="278"/>
    </row>
    <row r="144" spans="1:26" s="3" customFormat="1" ht="16.5" x14ac:dyDescent="0.2">
      <c r="A144" s="292" t="s">
        <v>333</v>
      </c>
      <c r="B144" s="338" t="s">
        <v>334</v>
      </c>
      <c r="C144" s="339"/>
      <c r="D144" s="252"/>
      <c r="E144" s="252"/>
      <c r="F144" s="252"/>
      <c r="G144" s="356">
        <f t="shared" si="8"/>
        <v>0</v>
      </c>
      <c r="H144" s="356">
        <f t="shared" si="11"/>
        <v>0</v>
      </c>
      <c r="I144" s="252"/>
      <c r="J144" s="252"/>
      <c r="K144" s="252"/>
      <c r="L144" s="255"/>
      <c r="M144" s="268">
        <f t="shared" si="9"/>
        <v>0</v>
      </c>
      <c r="N144" s="254"/>
      <c r="O144" s="253"/>
      <c r="P144" s="255"/>
      <c r="Q144" s="268">
        <f t="shared" si="10"/>
        <v>0</v>
      </c>
      <c r="R144" s="255"/>
      <c r="S144" s="255"/>
      <c r="T144" s="255"/>
      <c r="U144" s="255"/>
      <c r="V144" s="255"/>
      <c r="W144" s="255"/>
      <c r="X144" s="255"/>
      <c r="Y144" s="255"/>
      <c r="Z144" s="254"/>
    </row>
    <row r="145" spans="1:26" s="3" customFormat="1" ht="27" x14ac:dyDescent="0.2">
      <c r="A145" s="309" t="s">
        <v>505</v>
      </c>
      <c r="B145" s="348" t="s">
        <v>335</v>
      </c>
      <c r="C145" s="275"/>
      <c r="D145" s="276"/>
      <c r="E145" s="276"/>
      <c r="F145" s="276"/>
      <c r="G145" s="356">
        <f t="shared" si="8"/>
        <v>0</v>
      </c>
      <c r="H145" s="356">
        <f t="shared" si="11"/>
        <v>0</v>
      </c>
      <c r="I145" s="276"/>
      <c r="J145" s="276"/>
      <c r="K145" s="276"/>
      <c r="L145" s="251"/>
      <c r="M145" s="268">
        <f t="shared" si="9"/>
        <v>0</v>
      </c>
      <c r="N145" s="278"/>
      <c r="O145" s="277"/>
      <c r="P145" s="251"/>
      <c r="Q145" s="268">
        <f t="shared" si="10"/>
        <v>0</v>
      </c>
      <c r="R145" s="251"/>
      <c r="S145" s="251"/>
      <c r="T145" s="251"/>
      <c r="U145" s="251"/>
      <c r="V145" s="251"/>
      <c r="W145" s="251"/>
      <c r="X145" s="251"/>
      <c r="Y145" s="251"/>
      <c r="Z145" s="278"/>
    </row>
    <row r="146" spans="1:26" s="3" customFormat="1" ht="13.5" x14ac:dyDescent="0.2">
      <c r="A146" s="310" t="s">
        <v>482</v>
      </c>
      <c r="B146" s="348" t="s">
        <v>336</v>
      </c>
      <c r="C146" s="275"/>
      <c r="D146" s="276"/>
      <c r="E146" s="276"/>
      <c r="F146" s="276"/>
      <c r="G146" s="356">
        <f t="shared" si="8"/>
        <v>0</v>
      </c>
      <c r="H146" s="356">
        <f t="shared" si="11"/>
        <v>0</v>
      </c>
      <c r="I146" s="276"/>
      <c r="J146" s="276"/>
      <c r="K146" s="276"/>
      <c r="L146" s="251"/>
      <c r="M146" s="268">
        <f t="shared" si="9"/>
        <v>0</v>
      </c>
      <c r="N146" s="278"/>
      <c r="O146" s="277"/>
      <c r="P146" s="251"/>
      <c r="Q146" s="268">
        <f t="shared" si="10"/>
        <v>0</v>
      </c>
      <c r="R146" s="251"/>
      <c r="S146" s="251"/>
      <c r="T146" s="251"/>
      <c r="U146" s="251"/>
      <c r="V146" s="251"/>
      <c r="W146" s="251"/>
      <c r="X146" s="251"/>
      <c r="Y146" s="251"/>
      <c r="Z146" s="278"/>
    </row>
    <row r="147" spans="1:26" s="3" customFormat="1" ht="27" x14ac:dyDescent="0.2">
      <c r="A147" s="310" t="s">
        <v>483</v>
      </c>
      <c r="B147" s="348" t="s">
        <v>337</v>
      </c>
      <c r="C147" s="275"/>
      <c r="D147" s="276"/>
      <c r="E147" s="276"/>
      <c r="F147" s="276"/>
      <c r="G147" s="356">
        <f t="shared" si="8"/>
        <v>0</v>
      </c>
      <c r="H147" s="356">
        <f t="shared" si="11"/>
        <v>0</v>
      </c>
      <c r="I147" s="276"/>
      <c r="J147" s="276"/>
      <c r="K147" s="276"/>
      <c r="L147" s="251"/>
      <c r="M147" s="268">
        <f t="shared" si="9"/>
        <v>0</v>
      </c>
      <c r="N147" s="278"/>
      <c r="O147" s="277"/>
      <c r="P147" s="251"/>
      <c r="Q147" s="268">
        <f t="shared" si="10"/>
        <v>0</v>
      </c>
      <c r="R147" s="251"/>
      <c r="S147" s="251"/>
      <c r="T147" s="251"/>
      <c r="U147" s="251"/>
      <c r="V147" s="251"/>
      <c r="W147" s="251"/>
      <c r="X147" s="251"/>
      <c r="Y147" s="251"/>
      <c r="Z147" s="278"/>
    </row>
    <row r="148" spans="1:26" s="3" customFormat="1" ht="27" x14ac:dyDescent="0.2">
      <c r="A148" s="310" t="s">
        <v>484</v>
      </c>
      <c r="B148" s="348" t="s">
        <v>338</v>
      </c>
      <c r="C148" s="275"/>
      <c r="D148" s="276"/>
      <c r="E148" s="276"/>
      <c r="F148" s="276"/>
      <c r="G148" s="356">
        <f t="shared" si="8"/>
        <v>0</v>
      </c>
      <c r="H148" s="356">
        <f t="shared" si="11"/>
        <v>0</v>
      </c>
      <c r="I148" s="276"/>
      <c r="J148" s="276"/>
      <c r="K148" s="276"/>
      <c r="L148" s="251"/>
      <c r="M148" s="268">
        <f t="shared" si="9"/>
        <v>0</v>
      </c>
      <c r="N148" s="278"/>
      <c r="O148" s="277"/>
      <c r="P148" s="251"/>
      <c r="Q148" s="268">
        <f t="shared" si="10"/>
        <v>0</v>
      </c>
      <c r="R148" s="251"/>
      <c r="S148" s="251"/>
      <c r="T148" s="251"/>
      <c r="U148" s="251"/>
      <c r="V148" s="251"/>
      <c r="W148" s="251"/>
      <c r="X148" s="251"/>
      <c r="Y148" s="251"/>
      <c r="Z148" s="278"/>
    </row>
    <row r="149" spans="1:26" s="3" customFormat="1" ht="27" x14ac:dyDescent="0.2">
      <c r="A149" s="310" t="s">
        <v>485</v>
      </c>
      <c r="B149" s="348" t="s">
        <v>339</v>
      </c>
      <c r="C149" s="275"/>
      <c r="D149" s="276"/>
      <c r="E149" s="276"/>
      <c r="F149" s="276"/>
      <c r="G149" s="356">
        <f t="shared" si="8"/>
        <v>0</v>
      </c>
      <c r="H149" s="356">
        <f t="shared" si="11"/>
        <v>0</v>
      </c>
      <c r="I149" s="276"/>
      <c r="J149" s="276"/>
      <c r="K149" s="276"/>
      <c r="L149" s="251"/>
      <c r="M149" s="268">
        <f t="shared" si="9"/>
        <v>0</v>
      </c>
      <c r="N149" s="278"/>
      <c r="O149" s="277"/>
      <c r="P149" s="251"/>
      <c r="Q149" s="268">
        <f t="shared" si="10"/>
        <v>0</v>
      </c>
      <c r="R149" s="251"/>
      <c r="S149" s="251"/>
      <c r="T149" s="251"/>
      <c r="U149" s="251"/>
      <c r="V149" s="251"/>
      <c r="W149" s="251"/>
      <c r="X149" s="251"/>
      <c r="Y149" s="251"/>
      <c r="Z149" s="278"/>
    </row>
    <row r="150" spans="1:26" s="3" customFormat="1" ht="27" x14ac:dyDescent="0.2">
      <c r="A150" s="310" t="s">
        <v>486</v>
      </c>
      <c r="B150" s="348" t="s">
        <v>340</v>
      </c>
      <c r="C150" s="275"/>
      <c r="D150" s="276"/>
      <c r="E150" s="276"/>
      <c r="F150" s="276"/>
      <c r="G150" s="356">
        <f t="shared" si="8"/>
        <v>0</v>
      </c>
      <c r="H150" s="356">
        <f t="shared" si="11"/>
        <v>0</v>
      </c>
      <c r="I150" s="276"/>
      <c r="J150" s="276"/>
      <c r="K150" s="276"/>
      <c r="L150" s="251"/>
      <c r="M150" s="268">
        <f t="shared" si="9"/>
        <v>0</v>
      </c>
      <c r="N150" s="278"/>
      <c r="O150" s="277"/>
      <c r="P150" s="251"/>
      <c r="Q150" s="268">
        <f t="shared" si="10"/>
        <v>0</v>
      </c>
      <c r="R150" s="251"/>
      <c r="S150" s="251"/>
      <c r="T150" s="251"/>
      <c r="U150" s="251"/>
      <c r="V150" s="251"/>
      <c r="W150" s="251"/>
      <c r="X150" s="251"/>
      <c r="Y150" s="251"/>
      <c r="Z150" s="278"/>
    </row>
    <row r="151" spans="1:26" s="3" customFormat="1" ht="13.5" x14ac:dyDescent="0.2">
      <c r="A151" s="310" t="s">
        <v>487</v>
      </c>
      <c r="B151" s="348" t="s">
        <v>341</v>
      </c>
      <c r="C151" s="275"/>
      <c r="D151" s="276"/>
      <c r="E151" s="276"/>
      <c r="F151" s="276"/>
      <c r="G151" s="356">
        <f t="shared" si="8"/>
        <v>0</v>
      </c>
      <c r="H151" s="356">
        <f t="shared" si="11"/>
        <v>0</v>
      </c>
      <c r="I151" s="276"/>
      <c r="J151" s="276"/>
      <c r="K151" s="276"/>
      <c r="L151" s="251"/>
      <c r="M151" s="268">
        <f t="shared" si="9"/>
        <v>0</v>
      </c>
      <c r="N151" s="278"/>
      <c r="O151" s="277"/>
      <c r="P151" s="251"/>
      <c r="Q151" s="268">
        <f t="shared" si="10"/>
        <v>0</v>
      </c>
      <c r="R151" s="251"/>
      <c r="S151" s="251"/>
      <c r="T151" s="251"/>
      <c r="U151" s="251"/>
      <c r="V151" s="251"/>
      <c r="W151" s="251"/>
      <c r="X151" s="251"/>
      <c r="Y151" s="251"/>
      <c r="Z151" s="278"/>
    </row>
    <row r="152" spans="1:26" s="3" customFormat="1" ht="27" x14ac:dyDescent="0.2">
      <c r="A152" s="310" t="s">
        <v>488</v>
      </c>
      <c r="B152" s="348" t="s">
        <v>342</v>
      </c>
      <c r="C152" s="275"/>
      <c r="D152" s="276"/>
      <c r="E152" s="276"/>
      <c r="F152" s="276"/>
      <c r="G152" s="356">
        <f t="shared" si="8"/>
        <v>0</v>
      </c>
      <c r="H152" s="356">
        <f t="shared" si="11"/>
        <v>0</v>
      </c>
      <c r="I152" s="276"/>
      <c r="J152" s="276"/>
      <c r="K152" s="276"/>
      <c r="L152" s="251"/>
      <c r="M152" s="268">
        <f t="shared" si="9"/>
        <v>0</v>
      </c>
      <c r="N152" s="278"/>
      <c r="O152" s="277"/>
      <c r="P152" s="251"/>
      <c r="Q152" s="268">
        <f t="shared" si="10"/>
        <v>0</v>
      </c>
      <c r="R152" s="251"/>
      <c r="S152" s="251"/>
      <c r="T152" s="251"/>
      <c r="U152" s="251"/>
      <c r="V152" s="251"/>
      <c r="W152" s="251"/>
      <c r="X152" s="251"/>
      <c r="Y152" s="251"/>
      <c r="Z152" s="278"/>
    </row>
    <row r="153" spans="1:26" s="3" customFormat="1" ht="27" x14ac:dyDescent="0.2">
      <c r="A153" s="310" t="s">
        <v>489</v>
      </c>
      <c r="B153" s="348" t="s">
        <v>343</v>
      </c>
      <c r="C153" s="275"/>
      <c r="D153" s="276"/>
      <c r="E153" s="276"/>
      <c r="F153" s="276"/>
      <c r="G153" s="356">
        <f t="shared" si="8"/>
        <v>0</v>
      </c>
      <c r="H153" s="356">
        <f t="shared" si="11"/>
        <v>0</v>
      </c>
      <c r="I153" s="276"/>
      <c r="J153" s="276"/>
      <c r="K153" s="276"/>
      <c r="L153" s="251"/>
      <c r="M153" s="268">
        <f t="shared" si="9"/>
        <v>0</v>
      </c>
      <c r="N153" s="278"/>
      <c r="O153" s="277"/>
      <c r="P153" s="251"/>
      <c r="Q153" s="268">
        <f t="shared" si="10"/>
        <v>0</v>
      </c>
      <c r="R153" s="251"/>
      <c r="S153" s="251"/>
      <c r="T153" s="251"/>
      <c r="U153" s="251"/>
      <c r="V153" s="251"/>
      <c r="W153" s="251"/>
      <c r="X153" s="251"/>
      <c r="Y153" s="251"/>
      <c r="Z153" s="278"/>
    </row>
    <row r="154" spans="1:26" s="3" customFormat="1" ht="13.5" x14ac:dyDescent="0.2">
      <c r="A154" s="310" t="s">
        <v>490</v>
      </c>
      <c r="B154" s="348" t="s">
        <v>344</v>
      </c>
      <c r="C154" s="275"/>
      <c r="D154" s="276"/>
      <c r="E154" s="276"/>
      <c r="F154" s="276"/>
      <c r="G154" s="356">
        <f t="shared" si="8"/>
        <v>0</v>
      </c>
      <c r="H154" s="356">
        <f t="shared" si="11"/>
        <v>0</v>
      </c>
      <c r="I154" s="276"/>
      <c r="J154" s="276"/>
      <c r="K154" s="276"/>
      <c r="L154" s="251"/>
      <c r="M154" s="268">
        <f t="shared" si="9"/>
        <v>0</v>
      </c>
      <c r="N154" s="278"/>
      <c r="O154" s="277"/>
      <c r="P154" s="251"/>
      <c r="Q154" s="268">
        <f t="shared" si="10"/>
        <v>0</v>
      </c>
      <c r="R154" s="251"/>
      <c r="S154" s="251"/>
      <c r="T154" s="251"/>
      <c r="U154" s="251"/>
      <c r="V154" s="251"/>
      <c r="W154" s="251"/>
      <c r="X154" s="251"/>
      <c r="Y154" s="251"/>
      <c r="Z154" s="278"/>
    </row>
    <row r="155" spans="1:26" s="3" customFormat="1" ht="27" x14ac:dyDescent="0.2">
      <c r="A155" s="310" t="s">
        <v>491</v>
      </c>
      <c r="B155" s="348" t="s">
        <v>345</v>
      </c>
      <c r="C155" s="275"/>
      <c r="D155" s="276"/>
      <c r="E155" s="276"/>
      <c r="F155" s="276"/>
      <c r="G155" s="356">
        <f t="shared" si="8"/>
        <v>0</v>
      </c>
      <c r="H155" s="356">
        <f t="shared" si="11"/>
        <v>0</v>
      </c>
      <c r="I155" s="276"/>
      <c r="J155" s="276"/>
      <c r="K155" s="276"/>
      <c r="L155" s="251"/>
      <c r="M155" s="268">
        <f t="shared" si="9"/>
        <v>0</v>
      </c>
      <c r="N155" s="278"/>
      <c r="O155" s="277"/>
      <c r="P155" s="251"/>
      <c r="Q155" s="268">
        <f t="shared" si="10"/>
        <v>0</v>
      </c>
      <c r="R155" s="251"/>
      <c r="S155" s="251"/>
      <c r="T155" s="251"/>
      <c r="U155" s="251"/>
      <c r="V155" s="251"/>
      <c r="W155" s="251"/>
      <c r="X155" s="251"/>
      <c r="Y155" s="251"/>
      <c r="Z155" s="278"/>
    </row>
    <row r="156" spans="1:26" s="3" customFormat="1" ht="27" x14ac:dyDescent="0.2">
      <c r="A156" s="310" t="s">
        <v>492</v>
      </c>
      <c r="B156" s="348" t="s">
        <v>346</v>
      </c>
      <c r="C156" s="275"/>
      <c r="D156" s="276"/>
      <c r="E156" s="276"/>
      <c r="F156" s="276"/>
      <c r="G156" s="356">
        <f t="shared" si="8"/>
        <v>0</v>
      </c>
      <c r="H156" s="356">
        <f t="shared" si="11"/>
        <v>0</v>
      </c>
      <c r="I156" s="276"/>
      <c r="J156" s="276"/>
      <c r="K156" s="276"/>
      <c r="L156" s="251"/>
      <c r="M156" s="268">
        <f t="shared" si="9"/>
        <v>0</v>
      </c>
      <c r="N156" s="278"/>
      <c r="O156" s="277"/>
      <c r="P156" s="251"/>
      <c r="Q156" s="268">
        <f t="shared" si="10"/>
        <v>0</v>
      </c>
      <c r="R156" s="251"/>
      <c r="S156" s="251"/>
      <c r="T156" s="251"/>
      <c r="U156" s="251"/>
      <c r="V156" s="251"/>
      <c r="W156" s="251"/>
      <c r="X156" s="251"/>
      <c r="Y156" s="251"/>
      <c r="Z156" s="278"/>
    </row>
    <row r="157" spans="1:26" s="3" customFormat="1" ht="27" x14ac:dyDescent="0.2">
      <c r="A157" s="310" t="s">
        <v>493</v>
      </c>
      <c r="B157" s="348" t="s">
        <v>399</v>
      </c>
      <c r="C157" s="275"/>
      <c r="D157" s="276"/>
      <c r="E157" s="276"/>
      <c r="F157" s="276"/>
      <c r="G157" s="356">
        <f t="shared" si="8"/>
        <v>0</v>
      </c>
      <c r="H157" s="356">
        <f t="shared" ref="H157" si="12">I157+J157</f>
        <v>0</v>
      </c>
      <c r="I157" s="276"/>
      <c r="J157" s="276"/>
      <c r="K157" s="276"/>
      <c r="L157" s="251"/>
      <c r="M157" s="268">
        <f t="shared" ref="M157" si="13">G157-H157</f>
        <v>0</v>
      </c>
      <c r="N157" s="278"/>
      <c r="O157" s="277"/>
      <c r="P157" s="251"/>
      <c r="Q157" s="268">
        <f t="shared" ref="Q157" si="14">S157+U157+V157+W157+X157+Y157</f>
        <v>0</v>
      </c>
      <c r="R157" s="251"/>
      <c r="S157" s="251"/>
      <c r="T157" s="251"/>
      <c r="U157" s="251"/>
      <c r="V157" s="251"/>
      <c r="W157" s="251"/>
      <c r="X157" s="251"/>
      <c r="Y157" s="251"/>
      <c r="Z157" s="278"/>
    </row>
    <row r="158" spans="1:26" s="3" customFormat="1" ht="33" x14ac:dyDescent="0.2">
      <c r="A158" s="292" t="s">
        <v>347</v>
      </c>
      <c r="B158" s="338" t="s">
        <v>18</v>
      </c>
      <c r="C158" s="339"/>
      <c r="D158" s="252"/>
      <c r="E158" s="252"/>
      <c r="F158" s="252"/>
      <c r="G158" s="356">
        <f t="shared" si="8"/>
        <v>0</v>
      </c>
      <c r="H158" s="356">
        <f t="shared" si="11"/>
        <v>0</v>
      </c>
      <c r="I158" s="252"/>
      <c r="J158" s="252"/>
      <c r="K158" s="252"/>
      <c r="L158" s="255"/>
      <c r="M158" s="268">
        <f t="shared" si="9"/>
        <v>0</v>
      </c>
      <c r="N158" s="254"/>
      <c r="O158" s="253"/>
      <c r="P158" s="255"/>
      <c r="Q158" s="268">
        <f t="shared" si="10"/>
        <v>0</v>
      </c>
      <c r="R158" s="255"/>
      <c r="S158" s="255"/>
      <c r="T158" s="255"/>
      <c r="U158" s="255"/>
      <c r="V158" s="255"/>
      <c r="W158" s="255"/>
      <c r="X158" s="255"/>
      <c r="Y158" s="255"/>
      <c r="Z158" s="254"/>
    </row>
    <row r="159" spans="1:26" s="3" customFormat="1" ht="27" x14ac:dyDescent="0.2">
      <c r="A159" s="309" t="s">
        <v>506</v>
      </c>
      <c r="B159" s="348" t="s">
        <v>348</v>
      </c>
      <c r="C159" s="275"/>
      <c r="D159" s="276"/>
      <c r="E159" s="276"/>
      <c r="F159" s="276"/>
      <c r="G159" s="356">
        <f t="shared" si="8"/>
        <v>0</v>
      </c>
      <c r="H159" s="356">
        <f t="shared" si="11"/>
        <v>0</v>
      </c>
      <c r="I159" s="276"/>
      <c r="J159" s="276"/>
      <c r="K159" s="276"/>
      <c r="L159" s="251"/>
      <c r="M159" s="268">
        <f t="shared" si="9"/>
        <v>0</v>
      </c>
      <c r="N159" s="278"/>
      <c r="O159" s="277"/>
      <c r="P159" s="251"/>
      <c r="Q159" s="268">
        <f t="shared" si="10"/>
        <v>0</v>
      </c>
      <c r="R159" s="251"/>
      <c r="S159" s="251"/>
      <c r="T159" s="251"/>
      <c r="U159" s="251"/>
      <c r="V159" s="251"/>
      <c r="W159" s="251"/>
      <c r="X159" s="251"/>
      <c r="Y159" s="251"/>
      <c r="Z159" s="278"/>
    </row>
    <row r="160" spans="1:26" s="3" customFormat="1" ht="17.25" thickBot="1" x14ac:dyDescent="0.25">
      <c r="A160" s="292" t="s">
        <v>349</v>
      </c>
      <c r="B160" s="350" t="s">
        <v>19</v>
      </c>
      <c r="C160" s="359"/>
      <c r="D160" s="256"/>
      <c r="E160" s="256"/>
      <c r="F160" s="256"/>
      <c r="G160" s="360">
        <f t="shared" si="8"/>
        <v>0</v>
      </c>
      <c r="H160" s="360">
        <f t="shared" si="11"/>
        <v>0</v>
      </c>
      <c r="I160" s="256"/>
      <c r="J160" s="256"/>
      <c r="K160" s="256"/>
      <c r="L160" s="361"/>
      <c r="M160" s="362">
        <f t="shared" si="9"/>
        <v>0</v>
      </c>
      <c r="N160" s="293"/>
      <c r="O160" s="253"/>
      <c r="P160" s="255"/>
      <c r="Q160" s="268">
        <f t="shared" si="10"/>
        <v>0</v>
      </c>
      <c r="R160" s="255"/>
      <c r="S160" s="255"/>
      <c r="T160" s="255"/>
      <c r="U160" s="255"/>
      <c r="V160" s="255"/>
      <c r="W160" s="255"/>
      <c r="X160" s="255"/>
      <c r="Y160" s="255"/>
      <c r="Z160" s="254"/>
    </row>
    <row r="161" spans="1:27" s="3" customFormat="1" ht="14.25" thickBot="1" x14ac:dyDescent="0.25">
      <c r="A161" s="271" t="s">
        <v>395</v>
      </c>
      <c r="B161" s="326" t="s">
        <v>350</v>
      </c>
      <c r="C161" s="265">
        <f>SUM(C160,C158,C144,C139,C138,C137,C136,C114,C109,C102,C63,C62,C54,C28,C23,C14)</f>
        <v>0</v>
      </c>
      <c r="D161" s="365">
        <f t="shared" ref="D161:Z161" si="15">SUM(D160,D158,D144,D139,D138,D137,D136,D114,D109,D102,D63,D62,D54,D28,D23,D14)</f>
        <v>0</v>
      </c>
      <c r="E161" s="365">
        <f t="shared" si="15"/>
        <v>0</v>
      </c>
      <c r="F161" s="365">
        <f t="shared" si="15"/>
        <v>0</v>
      </c>
      <c r="G161" s="365">
        <f t="shared" si="15"/>
        <v>0</v>
      </c>
      <c r="H161" s="365">
        <f t="shared" si="15"/>
        <v>0</v>
      </c>
      <c r="I161" s="365">
        <f t="shared" si="15"/>
        <v>0</v>
      </c>
      <c r="J161" s="365">
        <f t="shared" si="15"/>
        <v>0</v>
      </c>
      <c r="K161" s="365">
        <f t="shared" si="15"/>
        <v>0</v>
      </c>
      <c r="L161" s="365">
        <f t="shared" si="15"/>
        <v>0</v>
      </c>
      <c r="M161" s="365">
        <f t="shared" si="15"/>
        <v>0</v>
      </c>
      <c r="N161" s="366">
        <f t="shared" si="15"/>
        <v>0</v>
      </c>
      <c r="O161" s="269">
        <f t="shared" si="15"/>
        <v>0</v>
      </c>
      <c r="P161" s="269">
        <f t="shared" si="15"/>
        <v>0</v>
      </c>
      <c r="Q161" s="269">
        <f t="shared" si="15"/>
        <v>0</v>
      </c>
      <c r="R161" s="269">
        <f t="shared" si="15"/>
        <v>0</v>
      </c>
      <c r="S161" s="269">
        <f t="shared" si="15"/>
        <v>0</v>
      </c>
      <c r="T161" s="269">
        <f t="shared" si="15"/>
        <v>0</v>
      </c>
      <c r="U161" s="269">
        <f t="shared" si="15"/>
        <v>0</v>
      </c>
      <c r="V161" s="269">
        <f t="shared" si="15"/>
        <v>0</v>
      </c>
      <c r="W161" s="269">
        <f t="shared" si="15"/>
        <v>0</v>
      </c>
      <c r="X161" s="269">
        <f t="shared" si="15"/>
        <v>0</v>
      </c>
      <c r="Y161" s="269">
        <f t="shared" si="15"/>
        <v>0</v>
      </c>
      <c r="Z161" s="272">
        <f t="shared" si="15"/>
        <v>0</v>
      </c>
    </row>
    <row r="162" spans="1:27" s="3" customFormat="1" ht="16.5" x14ac:dyDescent="0.2">
      <c r="A162" s="335" t="s">
        <v>351</v>
      </c>
      <c r="B162" s="327" t="s">
        <v>352</v>
      </c>
      <c r="C162" s="363"/>
      <c r="D162" s="262"/>
      <c r="E162" s="262"/>
      <c r="F162" s="262"/>
      <c r="G162" s="364">
        <f>SUM($C162,$D162)</f>
        <v>0</v>
      </c>
      <c r="H162" s="364">
        <f>I162+J162</f>
        <v>0</v>
      </c>
      <c r="I162" s="262"/>
      <c r="J162" s="262"/>
      <c r="K162" s="262"/>
      <c r="L162" s="264"/>
      <c r="M162" s="267">
        <f t="shared" ref="M162:M169" si="16">G162-H162</f>
        <v>0</v>
      </c>
      <c r="N162" s="257"/>
      <c r="O162" s="394"/>
      <c r="P162" s="395"/>
      <c r="Q162" s="395"/>
      <c r="R162" s="395"/>
      <c r="S162" s="395"/>
      <c r="T162" s="395"/>
      <c r="U162" s="395"/>
      <c r="V162" s="395"/>
      <c r="W162" s="395"/>
      <c r="X162" s="395"/>
      <c r="Y162" s="395"/>
      <c r="Z162" s="396"/>
      <c r="AA162" s="3" t="s">
        <v>26</v>
      </c>
    </row>
    <row r="163" spans="1:27" s="3" customFormat="1" ht="16.5" x14ac:dyDescent="0.3">
      <c r="A163" s="336" t="s">
        <v>371</v>
      </c>
      <c r="B163" s="328" t="s">
        <v>354</v>
      </c>
      <c r="C163" s="339"/>
      <c r="D163" s="252"/>
      <c r="E163" s="252"/>
      <c r="F163" s="252"/>
      <c r="G163" s="356">
        <f>SUM($C163,$D163)</f>
        <v>0</v>
      </c>
      <c r="H163" s="356">
        <f t="shared" ref="H163:H169" si="17">I163+J163</f>
        <v>0</v>
      </c>
      <c r="I163" s="252"/>
      <c r="J163" s="252"/>
      <c r="K163" s="252"/>
      <c r="L163" s="255"/>
      <c r="M163" s="268">
        <f t="shared" si="16"/>
        <v>0</v>
      </c>
      <c r="N163" s="254"/>
      <c r="O163" s="351" t="s">
        <v>27</v>
      </c>
      <c r="P163" s="258" t="s">
        <v>27</v>
      </c>
      <c r="Q163" s="258" t="s">
        <v>27</v>
      </c>
      <c r="R163" s="258" t="s">
        <v>27</v>
      </c>
      <c r="S163" s="258" t="s">
        <v>27</v>
      </c>
      <c r="T163" s="258" t="s">
        <v>27</v>
      </c>
      <c r="U163" s="258" t="s">
        <v>27</v>
      </c>
      <c r="V163" s="258" t="s">
        <v>27</v>
      </c>
      <c r="W163" s="258" t="s">
        <v>27</v>
      </c>
      <c r="X163" s="258" t="s">
        <v>27</v>
      </c>
      <c r="Y163" s="258" t="s">
        <v>27</v>
      </c>
      <c r="Z163" s="259" t="s">
        <v>27</v>
      </c>
    </row>
    <row r="164" spans="1:27" s="3" customFormat="1" ht="27" x14ac:dyDescent="0.25">
      <c r="A164" s="313" t="s">
        <v>496</v>
      </c>
      <c r="B164" s="329" t="s">
        <v>355</v>
      </c>
      <c r="C164" s="275"/>
      <c r="D164" s="276"/>
      <c r="E164" s="276"/>
      <c r="F164" s="276"/>
      <c r="G164" s="356">
        <f>SUM($C164,$D164)</f>
        <v>0</v>
      </c>
      <c r="H164" s="356">
        <f t="shared" si="17"/>
        <v>0</v>
      </c>
      <c r="I164" s="276"/>
      <c r="J164" s="276"/>
      <c r="K164" s="276"/>
      <c r="L164" s="251"/>
      <c r="M164" s="268">
        <f t="shared" si="16"/>
        <v>0</v>
      </c>
      <c r="N164" s="278"/>
      <c r="O164" s="351" t="s">
        <v>27</v>
      </c>
      <c r="P164" s="258" t="s">
        <v>27</v>
      </c>
      <c r="Q164" s="258" t="s">
        <v>27</v>
      </c>
      <c r="R164" s="258" t="s">
        <v>27</v>
      </c>
      <c r="S164" s="258" t="s">
        <v>27</v>
      </c>
      <c r="T164" s="258" t="s">
        <v>27</v>
      </c>
      <c r="U164" s="258" t="s">
        <v>27</v>
      </c>
      <c r="V164" s="258" t="s">
        <v>27</v>
      </c>
      <c r="W164" s="258" t="s">
        <v>27</v>
      </c>
      <c r="X164" s="258" t="s">
        <v>27</v>
      </c>
      <c r="Y164" s="258" t="s">
        <v>27</v>
      </c>
      <c r="Z164" s="259" t="s">
        <v>27</v>
      </c>
      <c r="AA164" s="3" t="s">
        <v>26</v>
      </c>
    </row>
    <row r="165" spans="1:27" s="3" customFormat="1" ht="13.5" x14ac:dyDescent="0.25">
      <c r="A165" s="337" t="s">
        <v>509</v>
      </c>
      <c r="B165" s="329" t="s">
        <v>510</v>
      </c>
      <c r="C165" s="275"/>
      <c r="D165" s="276"/>
      <c r="E165" s="276"/>
      <c r="F165" s="276"/>
      <c r="G165" s="356">
        <f>SUM($C165,$D165)</f>
        <v>0</v>
      </c>
      <c r="H165" s="356">
        <f t="shared" ref="H165" si="18">I165+J165</f>
        <v>0</v>
      </c>
      <c r="I165" s="276"/>
      <c r="J165" s="276"/>
      <c r="K165" s="276"/>
      <c r="L165" s="251"/>
      <c r="M165" s="268">
        <f t="shared" ref="M165" si="19">G165-H165</f>
        <v>0</v>
      </c>
      <c r="N165" s="278"/>
      <c r="O165" s="351" t="s">
        <v>27</v>
      </c>
      <c r="P165" s="258" t="s">
        <v>27</v>
      </c>
      <c r="Q165" s="258" t="s">
        <v>27</v>
      </c>
      <c r="R165" s="258" t="s">
        <v>27</v>
      </c>
      <c r="S165" s="258" t="s">
        <v>27</v>
      </c>
      <c r="T165" s="258" t="s">
        <v>27</v>
      </c>
      <c r="U165" s="258" t="s">
        <v>27</v>
      </c>
      <c r="V165" s="258" t="s">
        <v>27</v>
      </c>
      <c r="W165" s="258" t="s">
        <v>27</v>
      </c>
      <c r="X165" s="258" t="s">
        <v>27</v>
      </c>
      <c r="Y165" s="258" t="s">
        <v>27</v>
      </c>
      <c r="Z165" s="259" t="s">
        <v>27</v>
      </c>
    </row>
    <row r="166" spans="1:27" s="3" customFormat="1" ht="13.5" x14ac:dyDescent="0.25">
      <c r="A166" s="337" t="s">
        <v>356</v>
      </c>
      <c r="B166" s="330" t="s">
        <v>357</v>
      </c>
      <c r="C166" s="260"/>
      <c r="D166" s="261"/>
      <c r="E166" s="261"/>
      <c r="F166" s="261"/>
      <c r="G166" s="356">
        <f t="shared" ref="G166:G168" si="20">SUM($C166,$D166)</f>
        <v>0</v>
      </c>
      <c r="H166" s="356">
        <f t="shared" si="17"/>
        <v>0</v>
      </c>
      <c r="I166" s="276"/>
      <c r="J166" s="276"/>
      <c r="K166" s="276"/>
      <c r="L166" s="251"/>
      <c r="M166" s="268">
        <f t="shared" si="16"/>
        <v>0</v>
      </c>
      <c r="N166" s="357"/>
      <c r="O166" s="351" t="s">
        <v>27</v>
      </c>
      <c r="P166" s="258" t="s">
        <v>27</v>
      </c>
      <c r="Q166" s="258" t="s">
        <v>27</v>
      </c>
      <c r="R166" s="258" t="s">
        <v>27</v>
      </c>
      <c r="S166" s="258" t="s">
        <v>27</v>
      </c>
      <c r="T166" s="258" t="s">
        <v>27</v>
      </c>
      <c r="U166" s="258" t="s">
        <v>27</v>
      </c>
      <c r="V166" s="258" t="s">
        <v>27</v>
      </c>
      <c r="W166" s="258" t="s">
        <v>27</v>
      </c>
      <c r="X166" s="258" t="s">
        <v>27</v>
      </c>
      <c r="Y166" s="258" t="s">
        <v>27</v>
      </c>
      <c r="Z166" s="259" t="s">
        <v>27</v>
      </c>
    </row>
    <row r="167" spans="1:27" s="3" customFormat="1" ht="16.5" x14ac:dyDescent="0.3">
      <c r="A167" s="333" t="s">
        <v>372</v>
      </c>
      <c r="B167" s="331" t="s">
        <v>358</v>
      </c>
      <c r="C167" s="279"/>
      <c r="D167" s="280"/>
      <c r="E167" s="280"/>
      <c r="F167" s="280"/>
      <c r="G167" s="356">
        <f>SUM($C167,$D167)</f>
        <v>0</v>
      </c>
      <c r="H167" s="356">
        <f t="shared" si="17"/>
        <v>0</v>
      </c>
      <c r="I167" s="252"/>
      <c r="J167" s="252"/>
      <c r="K167" s="252"/>
      <c r="L167" s="255"/>
      <c r="M167" s="268">
        <f t="shared" si="16"/>
        <v>0</v>
      </c>
      <c r="N167" s="358"/>
      <c r="O167" s="351" t="s">
        <v>27</v>
      </c>
      <c r="P167" s="258" t="s">
        <v>27</v>
      </c>
      <c r="Q167" s="258" t="s">
        <v>27</v>
      </c>
      <c r="R167" s="258" t="s">
        <v>27</v>
      </c>
      <c r="S167" s="258" t="s">
        <v>27</v>
      </c>
      <c r="T167" s="258" t="s">
        <v>27</v>
      </c>
      <c r="U167" s="258" t="s">
        <v>27</v>
      </c>
      <c r="V167" s="258" t="s">
        <v>27</v>
      </c>
      <c r="W167" s="258" t="s">
        <v>27</v>
      </c>
      <c r="X167" s="258" t="s">
        <v>27</v>
      </c>
      <c r="Y167" s="258" t="s">
        <v>27</v>
      </c>
      <c r="Z167" s="259" t="s">
        <v>27</v>
      </c>
    </row>
    <row r="168" spans="1:27" s="3" customFormat="1" ht="16.5" x14ac:dyDescent="0.3">
      <c r="A168" s="334" t="s">
        <v>396</v>
      </c>
      <c r="B168" s="332" t="s">
        <v>359</v>
      </c>
      <c r="C168" s="279"/>
      <c r="D168" s="280"/>
      <c r="E168" s="280"/>
      <c r="F168" s="280"/>
      <c r="G168" s="356">
        <f t="shared" si="20"/>
        <v>0</v>
      </c>
      <c r="H168" s="356">
        <f>I168+J168</f>
        <v>0</v>
      </c>
      <c r="I168" s="252"/>
      <c r="J168" s="252"/>
      <c r="K168" s="252"/>
      <c r="L168" s="255"/>
      <c r="M168" s="268">
        <f t="shared" si="16"/>
        <v>0</v>
      </c>
      <c r="N168" s="358"/>
      <c r="O168" s="384"/>
      <c r="P168" s="385"/>
      <c r="Q168" s="385"/>
      <c r="R168" s="385"/>
      <c r="S168" s="385"/>
      <c r="T168" s="385"/>
      <c r="U168" s="385"/>
      <c r="V168" s="385"/>
      <c r="W168" s="385"/>
      <c r="X168" s="385"/>
      <c r="Y168" s="385"/>
      <c r="Z168" s="386"/>
      <c r="AA168" s="294"/>
    </row>
    <row r="169" spans="1:27" s="3" customFormat="1" ht="17.25" thickBot="1" x14ac:dyDescent="0.25">
      <c r="A169" s="292" t="s">
        <v>494</v>
      </c>
      <c r="B169" s="338" t="s">
        <v>353</v>
      </c>
      <c r="C169" s="359"/>
      <c r="D169" s="256"/>
      <c r="E169" s="256"/>
      <c r="F169" s="256"/>
      <c r="G169" s="360">
        <f>SUM($C169,$D169)</f>
        <v>0</v>
      </c>
      <c r="H169" s="360">
        <f t="shared" si="17"/>
        <v>0</v>
      </c>
      <c r="I169" s="256"/>
      <c r="J169" s="256"/>
      <c r="K169" s="256"/>
      <c r="L169" s="361"/>
      <c r="M169" s="362">
        <f t="shared" si="16"/>
        <v>0</v>
      </c>
      <c r="N169" s="293"/>
      <c r="O169" s="397"/>
      <c r="P169" s="398"/>
      <c r="Q169" s="398"/>
      <c r="R169" s="398"/>
      <c r="S169" s="398"/>
      <c r="T169" s="398"/>
      <c r="U169" s="398"/>
      <c r="V169" s="398"/>
      <c r="W169" s="398"/>
      <c r="X169" s="398"/>
      <c r="Y169" s="398"/>
      <c r="Z169" s="399"/>
    </row>
    <row r="170" spans="1:27" s="3" customFormat="1" ht="16.5" thickBot="1" x14ac:dyDescent="0.3">
      <c r="A170" s="273" t="s">
        <v>189</v>
      </c>
      <c r="B170" s="273"/>
      <c r="C170" s="266">
        <f>C162+C163+C167+C168+C161+C169</f>
        <v>0</v>
      </c>
      <c r="D170" s="270">
        <f t="shared" ref="D170:N170" si="21">D162+D163+D167+D168+D161+D169</f>
        <v>0</v>
      </c>
      <c r="E170" s="270">
        <f t="shared" si="21"/>
        <v>0</v>
      </c>
      <c r="F170" s="270">
        <f t="shared" si="21"/>
        <v>0</v>
      </c>
      <c r="G170" s="270">
        <f t="shared" si="21"/>
        <v>0</v>
      </c>
      <c r="H170" s="270">
        <f t="shared" si="21"/>
        <v>0</v>
      </c>
      <c r="I170" s="270">
        <f t="shared" si="21"/>
        <v>0</v>
      </c>
      <c r="J170" s="270">
        <f t="shared" si="21"/>
        <v>0</v>
      </c>
      <c r="K170" s="270">
        <f t="shared" si="21"/>
        <v>0</v>
      </c>
      <c r="L170" s="270">
        <f t="shared" si="21"/>
        <v>0</v>
      </c>
      <c r="M170" s="270">
        <f t="shared" si="21"/>
        <v>0</v>
      </c>
      <c r="N170" s="274">
        <f t="shared" si="21"/>
        <v>0</v>
      </c>
      <c r="O170" s="352">
        <f t="shared" ref="O170:Z170" si="22">O162+O168+O161+O169</f>
        <v>0</v>
      </c>
      <c r="P170" s="270">
        <f t="shared" si="22"/>
        <v>0</v>
      </c>
      <c r="Q170" s="270">
        <f t="shared" si="22"/>
        <v>0</v>
      </c>
      <c r="R170" s="270">
        <f t="shared" si="22"/>
        <v>0</v>
      </c>
      <c r="S170" s="270">
        <f t="shared" si="22"/>
        <v>0</v>
      </c>
      <c r="T170" s="270">
        <f t="shared" si="22"/>
        <v>0</v>
      </c>
      <c r="U170" s="270">
        <f t="shared" si="22"/>
        <v>0</v>
      </c>
      <c r="V170" s="270">
        <f t="shared" si="22"/>
        <v>0</v>
      </c>
      <c r="W170" s="270">
        <f t="shared" si="22"/>
        <v>0</v>
      </c>
      <c r="X170" s="270">
        <f t="shared" si="22"/>
        <v>0</v>
      </c>
      <c r="Y170" s="270">
        <f t="shared" si="22"/>
        <v>0</v>
      </c>
      <c r="Z170" s="274">
        <f t="shared" si="22"/>
        <v>0</v>
      </c>
    </row>
    <row r="171" spans="1:27" s="3" customFormat="1" x14ac:dyDescent="0.2">
      <c r="A171" s="12"/>
      <c r="B171" s="14"/>
      <c r="C171" s="217"/>
      <c r="D171" s="217"/>
      <c r="E171" s="217"/>
      <c r="F171" s="217"/>
      <c r="G171" s="15"/>
      <c r="H171" s="15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</row>
    <row r="172" spans="1:27" s="3" customFormat="1" x14ac:dyDescent="0.2">
      <c r="A172" s="12"/>
      <c r="B172" s="14"/>
      <c r="C172" s="217"/>
      <c r="D172" s="217"/>
      <c r="E172" s="217"/>
      <c r="F172" s="217"/>
      <c r="G172" s="15"/>
      <c r="H172" s="15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</row>
    <row r="173" spans="1:27" s="3" customFormat="1" x14ac:dyDescent="0.2">
      <c r="A173" s="2" t="s">
        <v>20</v>
      </c>
    </row>
    <row r="174" spans="1:27" s="219" customFormat="1" ht="13.5" x14ac:dyDescent="0.25">
      <c r="A174" s="314"/>
      <c r="B174" s="324" t="s">
        <v>21</v>
      </c>
      <c r="C174" s="367"/>
    </row>
    <row r="175" spans="1:27" s="3" customFormat="1" ht="13.5" x14ac:dyDescent="0.25">
      <c r="A175" s="369" t="s">
        <v>47</v>
      </c>
      <c r="B175" s="316" t="s">
        <v>26</v>
      </c>
      <c r="C175" s="368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</row>
    <row r="176" spans="1:27" s="3" customFormat="1" ht="13.5" x14ac:dyDescent="0.25">
      <c r="A176" s="369" t="s">
        <v>22</v>
      </c>
      <c r="B176" s="316" t="s">
        <v>26</v>
      </c>
      <c r="C176" s="368"/>
    </row>
    <row r="177" spans="1:3" s="3" customFormat="1" ht="13.5" x14ac:dyDescent="0.2">
      <c r="A177" s="370" t="s">
        <v>48</v>
      </c>
      <c r="B177" s="316" t="s">
        <v>26</v>
      </c>
      <c r="C177" s="368"/>
    </row>
    <row r="178" spans="1:3" s="3" customFormat="1" ht="13.5" x14ac:dyDescent="0.25">
      <c r="A178" s="369" t="s">
        <v>22</v>
      </c>
      <c r="B178" s="316" t="s">
        <v>26</v>
      </c>
      <c r="C178" s="368"/>
    </row>
    <row r="179" spans="1:3" s="3" customFormat="1" ht="13.5" x14ac:dyDescent="0.25">
      <c r="A179" s="369" t="s">
        <v>59</v>
      </c>
      <c r="B179" s="316" t="s">
        <v>26</v>
      </c>
      <c r="C179" s="368"/>
    </row>
    <row r="180" spans="1:3" s="3" customFormat="1" x14ac:dyDescent="0.2">
      <c r="A180" s="371" t="s">
        <v>64</v>
      </c>
      <c r="B180" s="316"/>
      <c r="C180" s="368"/>
    </row>
    <row r="181" spans="1:3" s="3" customFormat="1" ht="13.5" x14ac:dyDescent="0.25">
      <c r="A181" s="372" t="s">
        <v>65</v>
      </c>
      <c r="B181" s="316"/>
      <c r="C181" s="368"/>
    </row>
    <row r="182" spans="1:3" s="3" customFormat="1" ht="13.5" x14ac:dyDescent="0.2">
      <c r="A182" s="370" t="s">
        <v>23</v>
      </c>
      <c r="B182" s="316" t="s">
        <v>26</v>
      </c>
      <c r="C182" s="368"/>
    </row>
    <row r="183" spans="1:3" s="3" customFormat="1" ht="13.5" x14ac:dyDescent="0.2">
      <c r="A183" s="370" t="s">
        <v>55</v>
      </c>
      <c r="B183" s="316"/>
      <c r="C183" s="368"/>
    </row>
    <row r="184" spans="1:3" s="3" customFormat="1" ht="13.5" x14ac:dyDescent="0.25">
      <c r="A184" s="369" t="s">
        <v>24</v>
      </c>
      <c r="B184" s="316" t="s">
        <v>26</v>
      </c>
      <c r="C184" s="368"/>
    </row>
    <row r="185" spans="1:3" s="3" customFormat="1" ht="13.5" x14ac:dyDescent="0.25">
      <c r="A185" s="369" t="s">
        <v>173</v>
      </c>
      <c r="B185" s="316" t="s">
        <v>26</v>
      </c>
      <c r="C185" s="368"/>
    </row>
    <row r="186" spans="1:3" s="3" customFormat="1" x14ac:dyDescent="0.2">
      <c r="C186" s="221"/>
    </row>
    <row r="187" spans="1:3" s="3" customFormat="1" x14ac:dyDescent="0.2">
      <c r="C187" s="221"/>
    </row>
    <row r="188" spans="1:3" s="3" customFormat="1" x14ac:dyDescent="0.2">
      <c r="C188" s="221"/>
    </row>
    <row r="189" spans="1:3" s="3" customFormat="1" x14ac:dyDescent="0.2">
      <c r="A189" s="4" t="s">
        <v>25</v>
      </c>
      <c r="C189" s="221"/>
    </row>
    <row r="190" spans="1:3" s="219" customFormat="1" ht="13.5" x14ac:dyDescent="0.25">
      <c r="A190" s="315"/>
      <c r="B190" s="323" t="s">
        <v>21</v>
      </c>
      <c r="C190" s="373"/>
    </row>
    <row r="191" spans="1:3" s="219" customFormat="1" ht="27" x14ac:dyDescent="0.25">
      <c r="A191" s="318" t="s">
        <v>188</v>
      </c>
      <c r="B191" s="319"/>
      <c r="C191" s="374"/>
    </row>
    <row r="192" spans="1:3" s="3" customFormat="1" ht="13.5" x14ac:dyDescent="0.25">
      <c r="A192" s="315" t="s">
        <v>34</v>
      </c>
      <c r="B192" s="320" t="s">
        <v>26</v>
      </c>
      <c r="C192" s="375"/>
    </row>
    <row r="193" spans="1:21" s="3" customFormat="1" ht="13.5" x14ac:dyDescent="0.25">
      <c r="A193" s="315" t="s">
        <v>35</v>
      </c>
      <c r="B193" s="320" t="s">
        <v>26</v>
      </c>
      <c r="C193" s="375"/>
    </row>
    <row r="194" spans="1:21" s="3" customFormat="1" ht="13.5" x14ac:dyDescent="0.25">
      <c r="A194" s="315" t="s">
        <v>495</v>
      </c>
      <c r="B194" s="320" t="s">
        <v>26</v>
      </c>
      <c r="C194" s="375"/>
    </row>
    <row r="195" spans="1:21" s="3" customFormat="1" ht="13.5" x14ac:dyDescent="0.25">
      <c r="A195" s="315" t="s">
        <v>36</v>
      </c>
      <c r="B195" s="320" t="s">
        <v>26</v>
      </c>
      <c r="C195" s="375"/>
    </row>
    <row r="196" spans="1:21" s="3" customFormat="1" ht="27" x14ac:dyDescent="0.2">
      <c r="A196" s="321" t="s">
        <v>511</v>
      </c>
      <c r="B196" s="322" t="s">
        <v>26</v>
      </c>
      <c r="C196" s="376"/>
    </row>
    <row r="197" spans="1:21" s="3" customFormat="1" x14ac:dyDescent="0.2">
      <c r="A197" s="35"/>
      <c r="B197" s="36"/>
      <c r="C197" s="222"/>
    </row>
    <row r="198" spans="1:21" s="3" customFormat="1" x14ac:dyDescent="0.2">
      <c r="C198" s="221"/>
    </row>
    <row r="199" spans="1:21" s="3" customFormat="1" x14ac:dyDescent="0.2">
      <c r="C199" s="221"/>
    </row>
    <row r="200" spans="1:21" s="3" customFormat="1" x14ac:dyDescent="0.2">
      <c r="C200" s="221"/>
    </row>
    <row r="201" spans="1:21" s="3" customFormat="1" x14ac:dyDescent="0.2">
      <c r="A201" s="4" t="s">
        <v>51</v>
      </c>
      <c r="C201" s="221"/>
    </row>
    <row r="202" spans="1:21" s="219" customFormat="1" ht="13.5" x14ac:dyDescent="0.25">
      <c r="A202" s="315" t="s">
        <v>37</v>
      </c>
      <c r="B202" s="323" t="s">
        <v>21</v>
      </c>
      <c r="C202" s="373"/>
    </row>
    <row r="203" spans="1:21" s="3" customFormat="1" ht="13.5" x14ac:dyDescent="0.25">
      <c r="A203" s="315" t="s">
        <v>38</v>
      </c>
      <c r="B203" s="320" t="s">
        <v>26</v>
      </c>
      <c r="C203" s="375"/>
    </row>
    <row r="204" spans="1:21" s="3" customFormat="1" ht="13.5" x14ac:dyDescent="0.25">
      <c r="A204" s="317" t="s">
        <v>39</v>
      </c>
      <c r="B204" s="320" t="s">
        <v>26</v>
      </c>
      <c r="C204" s="375"/>
    </row>
    <row r="205" spans="1:21" s="3" customFormat="1" ht="13.5" x14ac:dyDescent="0.25">
      <c r="A205" s="317" t="s">
        <v>40</v>
      </c>
      <c r="B205" s="320" t="s">
        <v>26</v>
      </c>
      <c r="C205" s="375"/>
    </row>
    <row r="206" spans="1:21" s="3" customFormat="1" ht="13.5" x14ac:dyDescent="0.25">
      <c r="A206" s="317" t="s">
        <v>41</v>
      </c>
      <c r="B206" s="320" t="s">
        <v>26</v>
      </c>
      <c r="C206" s="375"/>
      <c r="L206" s="405" t="s">
        <v>67</v>
      </c>
      <c r="N206" s="404"/>
      <c r="O206" s="404"/>
      <c r="P206" s="404"/>
      <c r="Q206" s="404"/>
      <c r="R206" s="404"/>
      <c r="S206" s="404"/>
      <c r="T206" s="404"/>
    </row>
    <row r="207" spans="1:21" s="3" customFormat="1" ht="12.75" customHeight="1" x14ac:dyDescent="0.2">
      <c r="A207" s="11"/>
      <c r="B207" s="12"/>
      <c r="C207" s="223"/>
      <c r="L207" s="1" t="s">
        <v>507</v>
      </c>
      <c r="M207" s="1"/>
      <c r="N207" s="1"/>
      <c r="O207" s="1"/>
      <c r="P207" s="1"/>
      <c r="Q207" s="1"/>
      <c r="R207" s="1"/>
      <c r="S207" s="1"/>
      <c r="T207" s="1"/>
      <c r="U207" s="1"/>
    </row>
    <row r="208" spans="1:21" s="1" customFormat="1" x14ac:dyDescent="0.2">
      <c r="A208" s="229"/>
      <c r="B208" s="230"/>
      <c r="C208" s="13"/>
      <c r="L208" s="154" t="s">
        <v>508</v>
      </c>
    </row>
    <row r="209" spans="1:13" s="1" customFormat="1" x14ac:dyDescent="0.2">
      <c r="A209" s="406" t="s">
        <v>513</v>
      </c>
      <c r="B209" s="407"/>
      <c r="C209" s="407"/>
      <c r="L209" s="294" t="s">
        <v>512</v>
      </c>
    </row>
    <row r="210" spans="1:13" s="1" customFormat="1" ht="13.5" x14ac:dyDescent="0.25">
      <c r="A210" s="413"/>
      <c r="B210" s="416" t="s">
        <v>21</v>
      </c>
      <c r="C210" s="411"/>
      <c r="L210" s="294" t="s">
        <v>516</v>
      </c>
    </row>
    <row r="211" spans="1:13" s="1" customFormat="1" ht="13.5" x14ac:dyDescent="0.25">
      <c r="A211" s="417" t="s">
        <v>514</v>
      </c>
      <c r="B211" s="414"/>
      <c r="C211" s="412"/>
    </row>
    <row r="212" spans="1:13" s="1" customFormat="1" ht="16.5" customHeight="1" x14ac:dyDescent="0.25">
      <c r="A212" s="418" t="s">
        <v>515</v>
      </c>
      <c r="B212" s="415"/>
      <c r="C212" s="409"/>
    </row>
    <row r="213" spans="1:13" s="1" customFormat="1" ht="15" x14ac:dyDescent="0.25">
      <c r="A213" s="408"/>
      <c r="B213" s="410"/>
      <c r="C213" s="409"/>
    </row>
    <row r="214" spans="1:13" s="5" customFormat="1" ht="16.5" x14ac:dyDescent="0.25">
      <c r="A214" s="30" t="s">
        <v>52</v>
      </c>
      <c r="B214" s="6" t="s">
        <v>32</v>
      </c>
      <c r="C214" s="7"/>
      <c r="D214" s="7"/>
      <c r="E214" s="8"/>
      <c r="F214" s="8"/>
      <c r="G214" s="8"/>
      <c r="H214" s="8"/>
      <c r="I214" s="8"/>
      <c r="J214" s="31" t="s">
        <v>53</v>
      </c>
      <c r="K214" s="32"/>
      <c r="L214" s="32"/>
      <c r="M214" s="32"/>
    </row>
    <row r="215" spans="1:13" s="5" customFormat="1" ht="16.5" x14ac:dyDescent="0.25">
      <c r="A215" s="33"/>
      <c r="B215" s="6"/>
      <c r="C215" s="7"/>
      <c r="D215" s="7"/>
      <c r="E215" s="8"/>
      <c r="F215" s="8"/>
      <c r="G215" s="8"/>
      <c r="H215" s="8"/>
      <c r="I215" s="8"/>
      <c r="J215" s="34"/>
      <c r="K215" s="34"/>
      <c r="L215" s="34"/>
      <c r="M215" s="34"/>
    </row>
    <row r="216" spans="1:13" s="5" customFormat="1" x14ac:dyDescent="0.2">
      <c r="A216" s="9"/>
      <c r="B216" s="10" t="s">
        <v>33</v>
      </c>
      <c r="C216" s="9"/>
      <c r="D216" s="9"/>
      <c r="E216" s="9"/>
      <c r="F216" s="9"/>
      <c r="G216" s="9"/>
      <c r="H216" s="9"/>
      <c r="I216" s="9"/>
      <c r="J216" s="10" t="s">
        <v>54</v>
      </c>
      <c r="K216" s="9"/>
      <c r="L216" s="9"/>
      <c r="M216" s="9"/>
    </row>
    <row r="217" spans="1:13" s="5" customFormat="1" x14ac:dyDescent="0.2"/>
    <row r="218" spans="1:13" s="5" customFormat="1" x14ac:dyDescent="0.2"/>
    <row r="219" spans="1:13" s="5" customFormat="1" x14ac:dyDescent="0.2"/>
    <row r="220" spans="1:13" s="5" customFormat="1" x14ac:dyDescent="0.2"/>
    <row r="221" spans="1:13" s="5" customFormat="1" x14ac:dyDescent="0.2"/>
    <row r="222" spans="1:13" s="5" customFormat="1" x14ac:dyDescent="0.2"/>
    <row r="223" spans="1:13" s="5" customFormat="1" x14ac:dyDescent="0.2"/>
    <row r="224" spans="1:13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</sheetData>
  <sheetProtection password="DC4B" sheet="1" objects="1" scenarios="1" formatColumns="0" formatRows="0"/>
  <mergeCells count="36">
    <mergeCell ref="D4:F4"/>
    <mergeCell ref="D5:D12"/>
    <mergeCell ref="E5:F5"/>
    <mergeCell ref="Q4:Y4"/>
    <mergeCell ref="X5:X12"/>
    <mergeCell ref="Y5:Y12"/>
    <mergeCell ref="R5:R12"/>
    <mergeCell ref="U5:U12"/>
    <mergeCell ref="A4:A12"/>
    <mergeCell ref="O6:O12"/>
    <mergeCell ref="P6:P12"/>
    <mergeCell ref="J7:J12"/>
    <mergeCell ref="K7:K12"/>
    <mergeCell ref="B4:B12"/>
    <mergeCell ref="C4:C12"/>
    <mergeCell ref="G4:G12"/>
    <mergeCell ref="H4:K4"/>
    <mergeCell ref="L4:L12"/>
    <mergeCell ref="H5:H12"/>
    <mergeCell ref="I5:I12"/>
    <mergeCell ref="E6:E12"/>
    <mergeCell ref="F6:F12"/>
    <mergeCell ref="M4:M12"/>
    <mergeCell ref="J5:K6"/>
    <mergeCell ref="T1:U1"/>
    <mergeCell ref="N1:Q1"/>
    <mergeCell ref="O3:Z3"/>
    <mergeCell ref="Z4:Z12"/>
    <mergeCell ref="W5:W12"/>
    <mergeCell ref="Q5:Q12"/>
    <mergeCell ref="V5:V12"/>
    <mergeCell ref="S7:S12"/>
    <mergeCell ref="T7:T12"/>
    <mergeCell ref="S5:T6"/>
    <mergeCell ref="N4:N12"/>
    <mergeCell ref="O4:P5"/>
  </mergeCells>
  <conditionalFormatting sqref="C175 C177">
    <cfRule type="cellIs" dxfId="41" priority="58" stopIfTrue="1" operator="lessThan">
      <formula>$C176</formula>
    </cfRule>
  </conditionalFormatting>
  <conditionalFormatting sqref="G1">
    <cfRule type="cellIs" dxfId="40" priority="59" stopIfTrue="1" operator="greaterThan">
      <formula>$D$10</formula>
    </cfRule>
  </conditionalFormatting>
  <conditionalFormatting sqref="B175 B177">
    <cfRule type="cellIs" dxfId="39" priority="1" stopIfTrue="1" operator="lessThan">
      <formula>$C176</formula>
    </cfRule>
  </conditionalFormatting>
  <dataValidations count="5">
    <dataValidation allowBlank="1" showInputMessage="1" showErrorMessage="1" errorTitle="Грешка" error="Главата не е по-голямо или равно на В това число!" sqref="U15:X15 R15:S15 O15 X28 V28 R28:S28 X22:X24 V22:V24 R22:S24 N22:O24 N28:O28 N34:P35 R34:Z35"/>
    <dataValidation type="custom" allowBlank="1" showInputMessage="1" showErrorMessage="1" errorTitle="Грешка" error="Главата не е по-голямо или равно на В това число!" sqref="G22:G24">
      <formula1>G$16&gt;=G$17+G$18+G$19+G$20+G$22</formula1>
    </dataValidation>
    <dataValidation type="custom" allowBlank="1" showInputMessage="1" showErrorMessage="1" errorTitle="Грешка" error="Главата не е по-голямо или равно на В това число!" sqref="N15 G15">
      <formula1>G$14&gt;=G$15</formula1>
    </dataValidation>
    <dataValidation type="custom" allowBlank="1" showInputMessage="1" showErrorMessage="1" errorTitle="Грешка" error="Главата не е по-голямо или равно на В това число!" sqref="N101:O160 G101:G160 R101:S160 U101:X160">
      <formula1>G$100&gt;=G$101</formula1>
    </dataValidation>
    <dataValidation type="custom" allowBlank="1" showInputMessage="1" showErrorMessage="1" errorTitle="Грешка" error="Главата не е по-голямо или равно на В това число!" sqref="G28">
      <formula1>G$25&gt;=#REF!+#REF!+G$26+G$27+G$28</formula1>
    </dataValidation>
  </dataValidations>
  <hyperlinks>
    <hyperlink ref="T1:U1" location="'Списък приложения'!A1" display="НАЗАД"/>
  </hyperlinks>
  <printOptions horizontalCentered="1"/>
  <pageMargins left="0" right="0" top="0" bottom="0" header="0" footer="0"/>
  <pageSetup paperSize="9" scale="71" orientation="landscape" r:id="rId1"/>
  <rowBreaks count="1" manualBreakCount="1">
    <brk id="17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" stopIfTrue="1" operator="notEqual" id="{525218CB-EDB4-43DB-A677-EDCFBCE25469}">
            <xm:f>'3.Приложение 3_съдии'!$E$8</xm:f>
            <x14:dxf>
              <fill>
                <patternFill>
                  <bgColor rgb="FFFF0000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ellIs" priority="56" stopIfTrue="1" operator="notEqual" id="{6ADB2D2E-DCC9-4564-AB02-9E318198B545}">
            <xm:f>'3.Приложение 3_съдии'!$K$8</xm:f>
            <x14:dxf>
              <fill>
                <patternFill>
                  <bgColor rgb="FFFF0000"/>
                </patternFill>
              </fill>
            </x14:dxf>
          </x14:cfRule>
          <xm:sqref>D161</xm:sqref>
        </x14:conditionalFormatting>
        <x14:conditionalFormatting xmlns:xm="http://schemas.microsoft.com/office/excel/2006/main">
          <x14:cfRule type="cellIs" priority="55" stopIfTrue="1" operator="notEqual" id="{FC468A04-7B1B-4FD4-ACD1-641DE071B2C8}">
            <xm:f>'3.Приложение 3_съдии'!$Q$8</xm:f>
            <x14:dxf>
              <fill>
                <patternFill>
                  <bgColor rgb="FFFF0000"/>
                </patternFill>
              </fill>
            </x14:dxf>
          </x14:cfRule>
          <xm:sqref>G161</xm:sqref>
        </x14:conditionalFormatting>
        <x14:conditionalFormatting xmlns:xm="http://schemas.microsoft.com/office/excel/2006/main">
          <x14:cfRule type="cellIs" priority="54" stopIfTrue="1" operator="notEqual" id="{01120D94-3C11-4522-9BB8-1ECA619CC55C}">
            <xm:f>'3.Приложение 3_съдии'!$W$8</xm:f>
            <x14:dxf>
              <fill>
                <patternFill>
                  <bgColor rgb="FFFF0000"/>
                </patternFill>
              </fill>
            </x14:dxf>
          </x14:cfRule>
          <xm:sqref>H161</xm:sqref>
        </x14:conditionalFormatting>
        <x14:conditionalFormatting xmlns:xm="http://schemas.microsoft.com/office/excel/2006/main">
          <x14:cfRule type="cellIs" priority="53" stopIfTrue="1" operator="notEqual" id="{C90C243E-5358-4389-9630-68C9A900ECEF}">
            <xm:f>'3.Приложение 3_съдии'!$AC$8</xm:f>
            <x14:dxf>
              <fill>
                <patternFill>
                  <bgColor rgb="FFFF0000"/>
                </patternFill>
              </fill>
            </x14:dxf>
          </x14:cfRule>
          <xm:sqref>I161</xm:sqref>
        </x14:conditionalFormatting>
        <x14:conditionalFormatting xmlns:xm="http://schemas.microsoft.com/office/excel/2006/main">
          <x14:cfRule type="cellIs" priority="52" stopIfTrue="1" operator="notEqual" id="{93CFF1B5-8016-49D8-B866-96ED1B979348}">
            <xm:f>'3.Приложение 3_съдии'!$AI$8</xm:f>
            <x14:dxf>
              <fill>
                <patternFill>
                  <bgColor rgb="FFFF0000"/>
                </patternFill>
              </fill>
            </x14:dxf>
          </x14:cfRule>
          <xm:sqref>J161</xm:sqref>
        </x14:conditionalFormatting>
        <x14:conditionalFormatting xmlns:xm="http://schemas.microsoft.com/office/excel/2006/main">
          <x14:cfRule type="cellIs" priority="51" stopIfTrue="1" operator="notEqual" id="{639763ED-A914-4191-AFE3-AFEA3041F988}">
            <xm:f>'3.Приложение 3_съдии'!$AO$8</xm:f>
            <x14:dxf>
              <fill>
                <patternFill>
                  <bgColor rgb="FFFF0000"/>
                </patternFill>
              </fill>
            </x14:dxf>
          </x14:cfRule>
          <xm:sqref>L161</xm:sqref>
        </x14:conditionalFormatting>
        <x14:conditionalFormatting xmlns:xm="http://schemas.microsoft.com/office/excel/2006/main">
          <x14:cfRule type="cellIs" priority="50" stopIfTrue="1" operator="notEqual" id="{B75A9FFA-1FB8-455E-ACAA-80B6419F5B41}">
            <xm:f>'3.Приложение 3_съдии'!$AU$8</xm:f>
            <x14:dxf>
              <fill>
                <patternFill>
                  <bgColor rgb="FFFF0000"/>
                </patternFill>
              </fill>
            </x14:dxf>
          </x14:cfRule>
          <xm:sqref>M161</xm:sqref>
        </x14:conditionalFormatting>
        <x14:conditionalFormatting xmlns:xm="http://schemas.microsoft.com/office/excel/2006/main">
          <x14:cfRule type="cellIs" priority="33" stopIfTrue="1" operator="notEqual" id="{269FC08B-65C0-408A-850F-30A6D24B2F30}">
            <xm:f>'3.Приложение 3_съдии'!$D$8</xm:f>
            <x14:dxf>
              <fill>
                <patternFill>
                  <bgColor rgb="FFFF0000"/>
                </patternFill>
              </fill>
            </x14:dxf>
          </x14:cfRule>
          <xm:sqref>C170</xm:sqref>
        </x14:conditionalFormatting>
        <x14:conditionalFormatting xmlns:xm="http://schemas.microsoft.com/office/excel/2006/main">
          <x14:cfRule type="cellIs" priority="32" stopIfTrue="1" operator="notEqual" id="{3FC31F8C-2619-41E5-80BC-F8559F3BE95A}">
            <xm:f>'3.Приложение 3_съдии'!$J$8</xm:f>
            <x14:dxf>
              <fill>
                <patternFill>
                  <bgColor rgb="FFFF0000"/>
                </patternFill>
              </fill>
            </x14:dxf>
          </x14:cfRule>
          <xm:sqref>D170</xm:sqref>
        </x14:conditionalFormatting>
        <x14:conditionalFormatting xmlns:xm="http://schemas.microsoft.com/office/excel/2006/main">
          <x14:cfRule type="cellIs" priority="31" stopIfTrue="1" operator="notEqual" id="{23619951-F7A8-40A0-88D9-D1D06DB992B7}">
            <xm:f>'3.Приложение 3_съдии'!$P$8</xm:f>
            <x14:dxf>
              <fill>
                <patternFill>
                  <bgColor rgb="FFFF0000"/>
                </patternFill>
              </fill>
            </x14:dxf>
          </x14:cfRule>
          <xm:sqref>G170</xm:sqref>
        </x14:conditionalFormatting>
        <x14:conditionalFormatting xmlns:xm="http://schemas.microsoft.com/office/excel/2006/main">
          <x14:cfRule type="cellIs" priority="30" stopIfTrue="1" operator="notEqual" id="{04FFCB3C-0277-4DB7-9AC7-89E84A725F05}">
            <xm:f>'3.Приложение 3_съдии'!$V$8</xm:f>
            <x14:dxf>
              <fill>
                <patternFill>
                  <bgColor rgb="FFFF0000"/>
                </patternFill>
              </fill>
            </x14:dxf>
          </x14:cfRule>
          <xm:sqref>H170</xm:sqref>
        </x14:conditionalFormatting>
        <x14:conditionalFormatting xmlns:xm="http://schemas.microsoft.com/office/excel/2006/main">
          <x14:cfRule type="cellIs" priority="29" stopIfTrue="1" operator="notEqual" id="{8F63EA30-B100-404B-9165-CBA9C568A923}">
            <xm:f>'3.Приложение 3_съдии'!$AB$8</xm:f>
            <x14:dxf>
              <fill>
                <patternFill>
                  <bgColor rgb="FFFF0000"/>
                </patternFill>
              </fill>
            </x14:dxf>
          </x14:cfRule>
          <xm:sqref>I170</xm:sqref>
        </x14:conditionalFormatting>
        <x14:conditionalFormatting xmlns:xm="http://schemas.microsoft.com/office/excel/2006/main">
          <x14:cfRule type="cellIs" priority="28" stopIfTrue="1" operator="notEqual" id="{BEC54F6A-9090-4610-8DB3-7873C9F05DC5}">
            <xm:f>'3.Приложение 3_съдии'!$AT$8</xm:f>
            <x14:dxf>
              <fill>
                <patternFill>
                  <bgColor rgb="FFFF0000"/>
                </patternFill>
              </fill>
            </x14:dxf>
          </x14:cfRule>
          <xm:sqref>M170</xm:sqref>
        </x14:conditionalFormatting>
        <x14:conditionalFormatting xmlns:xm="http://schemas.microsoft.com/office/excel/2006/main">
          <x14:cfRule type="cellIs" priority="27" stopIfTrue="1" operator="notEqual" id="{F1212EC6-3A5E-4691-9DAC-B843F9476453}">
            <xm:f>'3.Приложение 3_съдии'!$AH$8</xm:f>
            <x14:dxf>
              <fill>
                <patternFill>
                  <bgColor rgb="FFFF0000"/>
                </patternFill>
              </fill>
            </x14:dxf>
          </x14:cfRule>
          <xm:sqref>J170</xm:sqref>
        </x14:conditionalFormatting>
        <x14:conditionalFormatting xmlns:xm="http://schemas.microsoft.com/office/excel/2006/main">
          <x14:cfRule type="cellIs" priority="26" stopIfTrue="1" operator="notEqual" id="{C8039CD3-EFAE-4AAF-935A-6F9D2FFED76A}">
            <xm:f>'3.Приложение 3_съдии'!$AN$8</xm:f>
            <x14:dxf>
              <fill>
                <patternFill>
                  <bgColor rgb="FFFF0000"/>
                </patternFill>
              </fill>
            </x14:dxf>
          </x14:cfRule>
          <xm:sqref>L170</xm:sqref>
        </x14:conditionalFormatting>
        <x14:conditionalFormatting xmlns:xm="http://schemas.microsoft.com/office/excel/2006/main">
          <x14:cfRule type="cellIs" priority="25" stopIfTrue="1" operator="notEqual" id="{4F08EF72-68D8-49BF-8091-843192CDB306}">
            <xm:f>'3.Приложение 3_съдии'!$F$8</xm:f>
            <x14:dxf>
              <fill>
                <patternFill>
                  <bgColor rgb="FFFF0000"/>
                </patternFill>
              </fill>
            </x14:dxf>
          </x14:cfRule>
          <xm:sqref>C162</xm:sqref>
        </x14:conditionalFormatting>
        <x14:conditionalFormatting xmlns:xm="http://schemas.microsoft.com/office/excel/2006/main">
          <x14:cfRule type="cellIs" priority="24" stopIfTrue="1" operator="notEqual" id="{414F0B02-D28A-4D65-B54E-3697E563CE84}">
            <xm:f>'3.Приложение 3_съдии'!$L$8</xm:f>
            <x14:dxf>
              <fill>
                <patternFill>
                  <bgColor rgb="FFFF0000"/>
                </patternFill>
              </fill>
            </x14:dxf>
          </x14:cfRule>
          <xm:sqref>D162</xm:sqref>
        </x14:conditionalFormatting>
        <x14:conditionalFormatting xmlns:xm="http://schemas.microsoft.com/office/excel/2006/main">
          <x14:cfRule type="cellIs" priority="23" stopIfTrue="1" operator="notEqual" id="{E1E0601B-9B91-497F-B45F-BC47CB480BF5}">
            <xm:f>'3.Приложение 3_съдии'!$R$8</xm:f>
            <x14:dxf>
              <fill>
                <patternFill>
                  <bgColor rgb="FFFF0000"/>
                </patternFill>
              </fill>
            </x14:dxf>
          </x14:cfRule>
          <xm:sqref>G162</xm:sqref>
        </x14:conditionalFormatting>
        <x14:conditionalFormatting xmlns:xm="http://schemas.microsoft.com/office/excel/2006/main">
          <x14:cfRule type="cellIs" priority="22" stopIfTrue="1" operator="notEqual" id="{07818498-4AEC-471A-AB70-3FFCF531A0DF}">
            <xm:f>'3.Приложение 3_съдии'!$X$8</xm:f>
            <x14:dxf>
              <fill>
                <patternFill>
                  <bgColor rgb="FFFF0000"/>
                </patternFill>
              </fill>
            </x14:dxf>
          </x14:cfRule>
          <xm:sqref>H162</xm:sqref>
        </x14:conditionalFormatting>
        <x14:conditionalFormatting xmlns:xm="http://schemas.microsoft.com/office/excel/2006/main">
          <x14:cfRule type="cellIs" priority="21" stopIfTrue="1" operator="notEqual" id="{A446663F-F766-4952-9C15-6BE6B3768BFE}">
            <xm:f>'3.Приложение 3_съдии'!$AD$8</xm:f>
            <x14:dxf>
              <fill>
                <patternFill>
                  <bgColor rgb="FFFF0000"/>
                </patternFill>
              </fill>
            </x14:dxf>
          </x14:cfRule>
          <xm:sqref>I162</xm:sqref>
        </x14:conditionalFormatting>
        <x14:conditionalFormatting xmlns:xm="http://schemas.microsoft.com/office/excel/2006/main">
          <x14:cfRule type="cellIs" priority="20" stopIfTrue="1" operator="notEqual" id="{0AAA05D0-8BC1-4D9B-91A5-94A5282D1233}">
            <xm:f>'3.Приложение 3_съдии'!$AJ$8</xm:f>
            <x14:dxf>
              <fill>
                <patternFill>
                  <bgColor rgb="FFFF0000"/>
                </patternFill>
              </fill>
            </x14:dxf>
          </x14:cfRule>
          <xm:sqref>J162</xm:sqref>
        </x14:conditionalFormatting>
        <x14:conditionalFormatting xmlns:xm="http://schemas.microsoft.com/office/excel/2006/main">
          <x14:cfRule type="cellIs" priority="19" stopIfTrue="1" operator="notEqual" id="{67BD4CA1-B710-4502-99FC-7D22314457FD}">
            <xm:f>'3.Приложение 3_съдии'!$AV$8</xm:f>
            <x14:dxf>
              <fill>
                <patternFill>
                  <bgColor rgb="FFFF0000"/>
                </patternFill>
              </fill>
            </x14:dxf>
          </x14:cfRule>
          <xm:sqref>M162</xm:sqref>
        </x14:conditionalFormatting>
        <x14:conditionalFormatting xmlns:xm="http://schemas.microsoft.com/office/excel/2006/main">
          <x14:cfRule type="cellIs" priority="18" stopIfTrue="1" operator="notEqual" id="{7CFD9493-FB29-45CD-B5BA-6AD74AF8EACB}">
            <xm:f>'3.Приложение 3_съдии'!$AP$8</xm:f>
            <x14:dxf>
              <fill>
                <patternFill>
                  <bgColor rgb="FFFF0000"/>
                </patternFill>
              </fill>
            </x14:dxf>
          </x14:cfRule>
          <xm:sqref>L162</xm:sqref>
        </x14:conditionalFormatting>
        <x14:conditionalFormatting xmlns:xm="http://schemas.microsoft.com/office/excel/2006/main">
          <x14:cfRule type="cellIs" priority="17" stopIfTrue="1" operator="notEqual" id="{1AB66F42-B349-4881-BBD4-47A42EFC4C24}">
            <xm:f>'3.Приложение 3_съдии'!$G$8</xm:f>
            <x14:dxf>
              <fill>
                <patternFill>
                  <bgColor rgb="FFFF0000"/>
                </patternFill>
              </fill>
            </x14:dxf>
          </x14:cfRule>
          <xm:sqref>C168</xm:sqref>
        </x14:conditionalFormatting>
        <x14:conditionalFormatting xmlns:xm="http://schemas.microsoft.com/office/excel/2006/main">
          <x14:cfRule type="cellIs" priority="16" stopIfTrue="1" operator="notEqual" id="{4A4C4C94-6482-4FA7-936A-15A9B8DD7F3F}">
            <xm:f>'3.Приложение 3_съдии'!$M$8</xm:f>
            <x14:dxf>
              <fill>
                <patternFill>
                  <bgColor rgb="FFFF0000"/>
                </patternFill>
              </fill>
            </x14:dxf>
          </x14:cfRule>
          <xm:sqref>D168</xm:sqref>
        </x14:conditionalFormatting>
        <x14:conditionalFormatting xmlns:xm="http://schemas.microsoft.com/office/excel/2006/main">
          <x14:cfRule type="cellIs" priority="15" stopIfTrue="1" operator="notEqual" id="{E100F703-3249-4342-A095-2570ACFDCA2F}">
            <xm:f>'3.Приложение 3_съдии'!$S$8</xm:f>
            <x14:dxf>
              <fill>
                <patternFill>
                  <bgColor rgb="FFFF0000"/>
                </patternFill>
              </fill>
            </x14:dxf>
          </x14:cfRule>
          <xm:sqref>G168</xm:sqref>
        </x14:conditionalFormatting>
        <x14:conditionalFormatting xmlns:xm="http://schemas.microsoft.com/office/excel/2006/main">
          <x14:cfRule type="cellIs" priority="14" stopIfTrue="1" operator="notEqual" id="{11A265AC-BEF1-4017-8EC2-D0F597EFF651}">
            <xm:f>'3.Приложение 3_съдии'!$Y$8</xm:f>
            <x14:dxf>
              <fill>
                <patternFill>
                  <bgColor rgb="FFFF0000"/>
                </patternFill>
              </fill>
            </x14:dxf>
          </x14:cfRule>
          <xm:sqref>H168</xm:sqref>
        </x14:conditionalFormatting>
        <x14:conditionalFormatting xmlns:xm="http://schemas.microsoft.com/office/excel/2006/main">
          <x14:cfRule type="cellIs" priority="13" stopIfTrue="1" operator="notEqual" id="{A2746A73-7674-4412-98B0-0322940EB07A}">
            <xm:f>'3.Приложение 3_съдии'!$AE$8</xm:f>
            <x14:dxf>
              <fill>
                <patternFill>
                  <bgColor rgb="FFFF0000"/>
                </patternFill>
              </fill>
            </x14:dxf>
          </x14:cfRule>
          <xm:sqref>I168</xm:sqref>
        </x14:conditionalFormatting>
        <x14:conditionalFormatting xmlns:xm="http://schemas.microsoft.com/office/excel/2006/main">
          <x14:cfRule type="cellIs" priority="12" stopIfTrue="1" operator="notEqual" id="{0DE8C071-6D42-40B2-AE9A-349446A0C0AE}">
            <xm:f>'3.Приложение 3_съдии'!$AK$8</xm:f>
            <x14:dxf>
              <fill>
                <patternFill>
                  <bgColor rgb="FFFF0000"/>
                </patternFill>
              </fill>
            </x14:dxf>
          </x14:cfRule>
          <xm:sqref>J168</xm:sqref>
        </x14:conditionalFormatting>
        <x14:conditionalFormatting xmlns:xm="http://schemas.microsoft.com/office/excel/2006/main">
          <x14:cfRule type="cellIs" priority="11" stopIfTrue="1" operator="notEqual" id="{19D9C657-48CB-4CE6-AB44-1BCFE5806F42}">
            <xm:f>'3.Приложение 3_съдии'!$AQ$8</xm:f>
            <x14:dxf>
              <fill>
                <patternFill>
                  <bgColor rgb="FFFF0000"/>
                </patternFill>
              </fill>
            </x14:dxf>
          </x14:cfRule>
          <xm:sqref>L168</xm:sqref>
        </x14:conditionalFormatting>
        <x14:conditionalFormatting xmlns:xm="http://schemas.microsoft.com/office/excel/2006/main">
          <x14:cfRule type="cellIs" priority="10" stopIfTrue="1" operator="notEqual" id="{80D08ED1-A8F9-4AB5-9C2B-31B3EF7158C3}">
            <xm:f>'3.Приложение 3_съдии'!$AW$8</xm:f>
            <x14:dxf>
              <fill>
                <patternFill>
                  <bgColor rgb="FFFF0000"/>
                </patternFill>
              </fill>
            </x14:dxf>
          </x14:cfRule>
          <xm:sqref>M168</xm:sqref>
        </x14:conditionalFormatting>
        <x14:conditionalFormatting xmlns:xm="http://schemas.microsoft.com/office/excel/2006/main">
          <x14:cfRule type="cellIs" priority="9" stopIfTrue="1" operator="notEqual" id="{31C04B4D-A814-451A-959C-27641B6317E9}">
            <xm:f>'3.Приложение 3_съдии'!$H$8</xm:f>
            <x14:dxf>
              <fill>
                <patternFill>
                  <bgColor rgb="FFFF0000"/>
                </patternFill>
              </fill>
            </x14:dxf>
          </x14:cfRule>
          <xm:sqref>C169</xm:sqref>
        </x14:conditionalFormatting>
        <x14:conditionalFormatting xmlns:xm="http://schemas.microsoft.com/office/excel/2006/main">
          <x14:cfRule type="cellIs" priority="8" stopIfTrue="1" operator="notEqual" id="{23C14D9B-45AB-47FF-B41E-DF83D410F0C2}">
            <xm:f>'3.Приложение 3_съдии'!$N$8</xm:f>
            <x14:dxf>
              <fill>
                <patternFill>
                  <bgColor rgb="FFFF0000"/>
                </patternFill>
              </fill>
            </x14:dxf>
          </x14:cfRule>
          <xm:sqref>D169</xm:sqref>
        </x14:conditionalFormatting>
        <x14:conditionalFormatting xmlns:xm="http://schemas.microsoft.com/office/excel/2006/main">
          <x14:cfRule type="cellIs" priority="7" stopIfTrue="1" operator="notEqual" id="{75D71832-BE00-4ADF-B439-58C0AD7FD6D1}">
            <xm:f>'3.Приложение 3_съдии'!$T$8</xm:f>
            <x14:dxf>
              <fill>
                <patternFill>
                  <bgColor rgb="FFFF0000"/>
                </patternFill>
              </fill>
            </x14:dxf>
          </x14:cfRule>
          <xm:sqref>G169</xm:sqref>
        </x14:conditionalFormatting>
        <x14:conditionalFormatting xmlns:xm="http://schemas.microsoft.com/office/excel/2006/main">
          <x14:cfRule type="cellIs" priority="6" stopIfTrue="1" operator="notEqual" id="{FCCE74EA-1CCC-441E-9132-51B96068F1D2}">
            <xm:f>'3.Приложение 3_съдии'!$Z$8</xm:f>
            <x14:dxf>
              <fill>
                <patternFill>
                  <bgColor rgb="FFFF0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cellIs" priority="5" stopIfTrue="1" operator="notEqual" id="{A61AD50F-636B-4211-AE36-20162274CFE3}">
            <xm:f>'3.Приложение 3_съдии'!$AF$8</xm:f>
            <x14:dxf>
              <fill>
                <patternFill>
                  <bgColor rgb="FFFF0000"/>
                </patternFill>
              </fill>
            </x14:dxf>
          </x14:cfRule>
          <xm:sqref>I169</xm:sqref>
        </x14:conditionalFormatting>
        <x14:conditionalFormatting xmlns:xm="http://schemas.microsoft.com/office/excel/2006/main">
          <x14:cfRule type="cellIs" priority="3" stopIfTrue="1" operator="notEqual" id="{F14DC6E7-BF39-4386-81CF-14769BA8842D}">
            <xm:f>'3.Приложение 3_съдии'!$AL$8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cellIs" priority="2" stopIfTrue="1" operator="notEqual" id="{655D8346-BFFD-4446-A6EF-70011823FDD6}">
            <xm:f>'3.Приложение 3_съдии'!$AX$8</xm:f>
            <x14:dxf>
              <fill>
                <patternFill>
                  <bgColor rgb="FFFF0000"/>
                </patternFill>
              </fill>
            </x14:dxf>
          </x14:cfRule>
          <xm:sqref>M169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Y72"/>
  <sheetViews>
    <sheetView zoomScaleNormal="100" workbookViewId="0">
      <selection activeCell="Y37" sqref="Y37"/>
    </sheetView>
  </sheetViews>
  <sheetFormatPr defaultRowHeight="12.75" x14ac:dyDescent="0.2"/>
  <cols>
    <col min="1" max="1" width="3.85546875" style="154" customWidth="1"/>
    <col min="2" max="2" width="34.5703125" style="154" customWidth="1"/>
    <col min="3" max="3" width="5" style="154" customWidth="1"/>
    <col min="4" max="4" width="4" style="154" customWidth="1"/>
    <col min="5" max="7" width="5.7109375" style="154" bestFit="1" customWidth="1"/>
    <col min="8" max="8" width="5.85546875" style="154" bestFit="1" customWidth="1"/>
    <col min="9" max="9" width="6" style="154" customWidth="1"/>
    <col min="10" max="10" width="4.42578125" style="154" customWidth="1"/>
    <col min="11" max="13" width="5.7109375" style="154" bestFit="1" customWidth="1"/>
    <col min="14" max="14" width="5.85546875" style="154" bestFit="1" customWidth="1"/>
    <col min="15" max="15" width="5.7109375" style="154" customWidth="1"/>
    <col min="16" max="16" width="4.5703125" style="154" customWidth="1"/>
    <col min="17" max="19" width="5.7109375" style="154" bestFit="1" customWidth="1"/>
    <col min="20" max="20" width="5.5703125" style="154" bestFit="1" customWidth="1"/>
    <col min="21" max="21" width="5.42578125" style="154" customWidth="1"/>
    <col min="22" max="22" width="4.42578125" style="154" customWidth="1"/>
    <col min="23" max="25" width="5.7109375" style="154" bestFit="1" customWidth="1"/>
    <col min="26" max="26" width="5.5703125" style="154" bestFit="1" customWidth="1"/>
    <col min="27" max="27" width="6" style="154" customWidth="1"/>
    <col min="28" max="28" width="4.42578125" style="154" customWidth="1"/>
    <col min="29" max="31" width="5.7109375" style="154" bestFit="1" customWidth="1"/>
    <col min="32" max="32" width="5.85546875" style="154" bestFit="1" customWidth="1"/>
    <col min="33" max="33" width="6.140625" style="154" customWidth="1"/>
    <col min="34" max="34" width="4.42578125" style="154" customWidth="1"/>
    <col min="35" max="37" width="5.7109375" style="154" bestFit="1" customWidth="1"/>
    <col min="38" max="38" width="5.85546875" style="154" bestFit="1" customWidth="1"/>
    <col min="39" max="39" width="6" style="154" customWidth="1"/>
    <col min="40" max="40" width="4.42578125" style="154" customWidth="1"/>
    <col min="41" max="43" width="5.7109375" style="154" bestFit="1" customWidth="1"/>
    <col min="44" max="44" width="5.5703125" style="154" bestFit="1" customWidth="1"/>
    <col min="45" max="45" width="6" style="154" customWidth="1"/>
    <col min="46" max="46" width="4.42578125" style="154" customWidth="1"/>
    <col min="47" max="49" width="5.7109375" style="154" bestFit="1" customWidth="1"/>
    <col min="50" max="50" width="5.5703125" style="154" bestFit="1" customWidth="1"/>
    <col min="51" max="51" width="5.5703125" style="154" customWidth="1"/>
    <col min="52" max="16384" width="9.140625" style="154"/>
  </cols>
  <sheetData>
    <row r="1" spans="1:51" s="82" customFormat="1" x14ac:dyDescent="0.2">
      <c r="B1" s="10" t="s">
        <v>125</v>
      </c>
      <c r="C1" s="10"/>
      <c r="D1" s="10"/>
      <c r="AA1" s="496" t="s">
        <v>159</v>
      </c>
      <c r="AB1" s="496"/>
    </row>
    <row r="2" spans="1:51" s="82" customFormat="1" x14ac:dyDescent="0.2">
      <c r="C2" s="458" t="s">
        <v>197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210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51" s="82" customFormat="1" ht="13.5" thickBot="1" x14ac:dyDescent="0.25">
      <c r="K3" s="10"/>
      <c r="L3" s="10"/>
    </row>
    <row r="4" spans="1:51" ht="13.5" customHeight="1" thickBot="1" x14ac:dyDescent="0.25">
      <c r="A4" s="538" t="s">
        <v>126</v>
      </c>
      <c r="B4" s="540" t="s">
        <v>187</v>
      </c>
      <c r="C4" s="543" t="s">
        <v>127</v>
      </c>
      <c r="D4" s="546" t="s">
        <v>128</v>
      </c>
      <c r="E4" s="547"/>
      <c r="F4" s="547"/>
      <c r="G4" s="547"/>
      <c r="H4" s="547"/>
      <c r="I4" s="547"/>
      <c r="J4" s="550" t="s">
        <v>129</v>
      </c>
      <c r="K4" s="551"/>
      <c r="L4" s="551"/>
      <c r="M4" s="551"/>
      <c r="N4" s="551"/>
      <c r="O4" s="551"/>
      <c r="P4" s="554" t="s">
        <v>130</v>
      </c>
      <c r="Q4" s="555"/>
      <c r="R4" s="555"/>
      <c r="S4" s="555"/>
      <c r="T4" s="555"/>
      <c r="U4" s="555"/>
      <c r="V4" s="558" t="s">
        <v>131</v>
      </c>
      <c r="W4" s="559"/>
      <c r="X4" s="559"/>
      <c r="Y4" s="559"/>
      <c r="Z4" s="559"/>
      <c r="AA4" s="559"/>
      <c r="AB4" s="550" t="s">
        <v>132</v>
      </c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64" t="s">
        <v>133</v>
      </c>
      <c r="AO4" s="565"/>
      <c r="AP4" s="565"/>
      <c r="AQ4" s="565"/>
      <c r="AR4" s="565"/>
      <c r="AS4" s="565"/>
      <c r="AT4" s="555" t="s">
        <v>134</v>
      </c>
      <c r="AU4" s="555"/>
      <c r="AV4" s="555"/>
      <c r="AW4" s="555"/>
      <c r="AX4" s="555"/>
      <c r="AY4" s="566"/>
    </row>
    <row r="5" spans="1:51" ht="27" customHeight="1" x14ac:dyDescent="0.2">
      <c r="A5" s="539"/>
      <c r="B5" s="541"/>
      <c r="C5" s="544"/>
      <c r="D5" s="548"/>
      <c r="E5" s="549"/>
      <c r="F5" s="549"/>
      <c r="G5" s="549"/>
      <c r="H5" s="549"/>
      <c r="I5" s="549"/>
      <c r="J5" s="552"/>
      <c r="K5" s="553"/>
      <c r="L5" s="553"/>
      <c r="M5" s="553"/>
      <c r="N5" s="553"/>
      <c r="O5" s="553"/>
      <c r="P5" s="556"/>
      <c r="Q5" s="557"/>
      <c r="R5" s="557"/>
      <c r="S5" s="557"/>
      <c r="T5" s="557"/>
      <c r="U5" s="557"/>
      <c r="V5" s="560"/>
      <c r="W5" s="561"/>
      <c r="X5" s="561"/>
      <c r="Y5" s="561"/>
      <c r="Z5" s="561"/>
      <c r="AA5" s="561"/>
      <c r="AB5" s="546" t="s">
        <v>135</v>
      </c>
      <c r="AC5" s="547"/>
      <c r="AD5" s="547"/>
      <c r="AE5" s="547"/>
      <c r="AF5" s="547"/>
      <c r="AG5" s="547"/>
      <c r="AH5" s="568" t="s">
        <v>136</v>
      </c>
      <c r="AI5" s="547"/>
      <c r="AJ5" s="547"/>
      <c r="AK5" s="547"/>
      <c r="AL5" s="547"/>
      <c r="AM5" s="547"/>
      <c r="AN5" s="569" t="s">
        <v>137</v>
      </c>
      <c r="AO5" s="549"/>
      <c r="AP5" s="549"/>
      <c r="AQ5" s="549"/>
      <c r="AR5" s="549"/>
      <c r="AS5" s="549"/>
      <c r="AT5" s="557"/>
      <c r="AU5" s="557"/>
      <c r="AV5" s="557"/>
      <c r="AW5" s="557"/>
      <c r="AX5" s="557"/>
      <c r="AY5" s="567"/>
    </row>
    <row r="6" spans="1:51" ht="12.75" customHeight="1" x14ac:dyDescent="0.2">
      <c r="A6" s="539"/>
      <c r="B6" s="541"/>
      <c r="C6" s="544"/>
      <c r="D6" s="562" t="s">
        <v>138</v>
      </c>
      <c r="E6" s="563" t="s">
        <v>139</v>
      </c>
      <c r="F6" s="563"/>
      <c r="G6" s="563"/>
      <c r="H6" s="563"/>
      <c r="I6" s="563"/>
      <c r="J6" s="562" t="s">
        <v>138</v>
      </c>
      <c r="K6" s="563" t="s">
        <v>139</v>
      </c>
      <c r="L6" s="563"/>
      <c r="M6" s="563"/>
      <c r="N6" s="563"/>
      <c r="O6" s="563"/>
      <c r="P6" s="562" t="s">
        <v>138</v>
      </c>
      <c r="Q6" s="563" t="s">
        <v>139</v>
      </c>
      <c r="R6" s="563"/>
      <c r="S6" s="563"/>
      <c r="T6" s="563"/>
      <c r="U6" s="563"/>
      <c r="V6" s="562" t="s">
        <v>138</v>
      </c>
      <c r="W6" s="563" t="s">
        <v>139</v>
      </c>
      <c r="X6" s="563"/>
      <c r="Y6" s="563"/>
      <c r="Z6" s="563"/>
      <c r="AA6" s="563"/>
      <c r="AB6" s="562" t="s">
        <v>138</v>
      </c>
      <c r="AC6" s="563" t="s">
        <v>139</v>
      </c>
      <c r="AD6" s="563"/>
      <c r="AE6" s="563"/>
      <c r="AF6" s="563"/>
      <c r="AG6" s="563"/>
      <c r="AH6" s="570" t="s">
        <v>138</v>
      </c>
      <c r="AI6" s="563" t="s">
        <v>139</v>
      </c>
      <c r="AJ6" s="563"/>
      <c r="AK6" s="563"/>
      <c r="AL6" s="563"/>
      <c r="AM6" s="563"/>
      <c r="AN6" s="570" t="s">
        <v>138</v>
      </c>
      <c r="AO6" s="563" t="s">
        <v>139</v>
      </c>
      <c r="AP6" s="563"/>
      <c r="AQ6" s="563"/>
      <c r="AR6" s="563"/>
      <c r="AS6" s="563"/>
      <c r="AT6" s="570" t="s">
        <v>138</v>
      </c>
      <c r="AU6" s="563" t="s">
        <v>139</v>
      </c>
      <c r="AV6" s="563"/>
      <c r="AW6" s="563"/>
      <c r="AX6" s="563"/>
      <c r="AY6" s="571"/>
    </row>
    <row r="7" spans="1:51" ht="24" customHeight="1" x14ac:dyDescent="0.2">
      <c r="A7" s="539"/>
      <c r="B7" s="542"/>
      <c r="C7" s="545"/>
      <c r="D7" s="562"/>
      <c r="E7" s="87" t="s">
        <v>140</v>
      </c>
      <c r="F7" s="233" t="s">
        <v>141</v>
      </c>
      <c r="G7" s="233" t="s">
        <v>142</v>
      </c>
      <c r="H7" s="233" t="s">
        <v>143</v>
      </c>
      <c r="I7" s="233" t="s">
        <v>196</v>
      </c>
      <c r="J7" s="562"/>
      <c r="K7" s="87" t="s">
        <v>140</v>
      </c>
      <c r="L7" s="233" t="s">
        <v>141</v>
      </c>
      <c r="M7" s="233" t="s">
        <v>142</v>
      </c>
      <c r="N7" s="233" t="s">
        <v>143</v>
      </c>
      <c r="O7" s="233" t="s">
        <v>196</v>
      </c>
      <c r="P7" s="562"/>
      <c r="Q7" s="87" t="s">
        <v>140</v>
      </c>
      <c r="R7" s="233" t="s">
        <v>141</v>
      </c>
      <c r="S7" s="233" t="s">
        <v>142</v>
      </c>
      <c r="T7" s="233" t="s">
        <v>143</v>
      </c>
      <c r="U7" s="233" t="s">
        <v>196</v>
      </c>
      <c r="V7" s="562"/>
      <c r="W7" s="87" t="s">
        <v>140</v>
      </c>
      <c r="X7" s="233" t="s">
        <v>141</v>
      </c>
      <c r="Y7" s="233" t="s">
        <v>142</v>
      </c>
      <c r="Z7" s="233" t="s">
        <v>143</v>
      </c>
      <c r="AA7" s="233" t="s">
        <v>196</v>
      </c>
      <c r="AB7" s="562"/>
      <c r="AC7" s="87" t="s">
        <v>140</v>
      </c>
      <c r="AD7" s="233" t="s">
        <v>141</v>
      </c>
      <c r="AE7" s="233" t="s">
        <v>142</v>
      </c>
      <c r="AF7" s="233" t="s">
        <v>143</v>
      </c>
      <c r="AG7" s="233" t="s">
        <v>196</v>
      </c>
      <c r="AH7" s="570"/>
      <c r="AI7" s="87" t="s">
        <v>140</v>
      </c>
      <c r="AJ7" s="233" t="s">
        <v>141</v>
      </c>
      <c r="AK7" s="233" t="s">
        <v>142</v>
      </c>
      <c r="AL7" s="233" t="s">
        <v>143</v>
      </c>
      <c r="AM7" s="233" t="s">
        <v>196</v>
      </c>
      <c r="AN7" s="570"/>
      <c r="AO7" s="87" t="s">
        <v>140</v>
      </c>
      <c r="AP7" s="233" t="s">
        <v>141</v>
      </c>
      <c r="AQ7" s="233" t="s">
        <v>142</v>
      </c>
      <c r="AR7" s="233" t="s">
        <v>143</v>
      </c>
      <c r="AS7" s="233" t="s">
        <v>196</v>
      </c>
      <c r="AT7" s="570"/>
      <c r="AU7" s="87" t="s">
        <v>140</v>
      </c>
      <c r="AV7" s="233" t="s">
        <v>141</v>
      </c>
      <c r="AW7" s="233" t="s">
        <v>142</v>
      </c>
      <c r="AX7" s="233" t="s">
        <v>143</v>
      </c>
      <c r="AY7" s="234" t="s">
        <v>196</v>
      </c>
    </row>
    <row r="8" spans="1:51" x14ac:dyDescent="0.2">
      <c r="A8" s="539"/>
      <c r="B8" s="235" t="s">
        <v>144</v>
      </c>
      <c r="C8" s="236"/>
      <c r="D8" s="88">
        <f>E8+F8+G8+H8+I8</f>
        <v>0</v>
      </c>
      <c r="E8" s="89">
        <f>SUM(E9:E45)</f>
        <v>0</v>
      </c>
      <c r="F8" s="89">
        <f>SUM(F9:F45)</f>
        <v>0</v>
      </c>
      <c r="G8" s="89">
        <f>SUM(G9:G45)</f>
        <v>0</v>
      </c>
      <c r="H8" s="89">
        <f>SUM(H9:H45)</f>
        <v>0</v>
      </c>
      <c r="I8" s="89">
        <f>SUM(I9:I45)</f>
        <v>0</v>
      </c>
      <c r="J8" s="88">
        <f>K8+L8+M8+N8+O8</f>
        <v>0</v>
      </c>
      <c r="K8" s="89">
        <f>SUM(K9:K45)</f>
        <v>0</v>
      </c>
      <c r="L8" s="89">
        <f>SUM(L9:L45)</f>
        <v>0</v>
      </c>
      <c r="M8" s="89">
        <f>SUM(M9:M45)</f>
        <v>0</v>
      </c>
      <c r="N8" s="89">
        <f>SUM(N9:N45)</f>
        <v>0</v>
      </c>
      <c r="O8" s="89">
        <f>SUM(O9:O45)</f>
        <v>0</v>
      </c>
      <c r="P8" s="88">
        <f>Q8+R8+S8+T8+U8</f>
        <v>0</v>
      </c>
      <c r="Q8" s="89">
        <f>SUM(Q9:Q45)</f>
        <v>0</v>
      </c>
      <c r="R8" s="89">
        <f>SUM(R9:R45)</f>
        <v>0</v>
      </c>
      <c r="S8" s="89">
        <f>SUM(S9:S45)</f>
        <v>0</v>
      </c>
      <c r="T8" s="89">
        <f>SUM(T9:T45)</f>
        <v>0</v>
      </c>
      <c r="U8" s="89">
        <f>SUM(U9:U45)</f>
        <v>0</v>
      </c>
      <c r="V8" s="88">
        <f>W8+X8+Y8+Z8+AA8</f>
        <v>0</v>
      </c>
      <c r="W8" s="89">
        <f>SUM(W9:W45)</f>
        <v>0</v>
      </c>
      <c r="X8" s="89">
        <f>SUM(X9:X45)</f>
        <v>0</v>
      </c>
      <c r="Y8" s="89">
        <f>SUM(Y9:Y45)</f>
        <v>0</v>
      </c>
      <c r="Z8" s="89">
        <f>SUM(Z9:Z45)</f>
        <v>0</v>
      </c>
      <c r="AA8" s="89">
        <f>SUM(AA9:AA45)</f>
        <v>0</v>
      </c>
      <c r="AB8" s="88">
        <f>AC8+AD8+AE8+AF8+AG8</f>
        <v>0</v>
      </c>
      <c r="AC8" s="89">
        <f>SUM(AC9:AC45)</f>
        <v>0</v>
      </c>
      <c r="AD8" s="89">
        <f>SUM(AD9:AD45)</f>
        <v>0</v>
      </c>
      <c r="AE8" s="89">
        <f>SUM(AE9:AE45)</f>
        <v>0</v>
      </c>
      <c r="AF8" s="89">
        <f>SUM(AF9:AF45)</f>
        <v>0</v>
      </c>
      <c r="AG8" s="89">
        <f>SUM(AG9:AG45)</f>
        <v>0</v>
      </c>
      <c r="AH8" s="90">
        <f>AI8+AJ8+AK8+AL8+AM8</f>
        <v>0</v>
      </c>
      <c r="AI8" s="89">
        <f>SUM(AI9:AI45)</f>
        <v>0</v>
      </c>
      <c r="AJ8" s="89">
        <f>SUM(AJ9:AJ45)</f>
        <v>0</v>
      </c>
      <c r="AK8" s="89">
        <f>SUM(AK9:AK45)</f>
        <v>0</v>
      </c>
      <c r="AL8" s="89">
        <f>SUM(AL9:AL45)</f>
        <v>0</v>
      </c>
      <c r="AM8" s="89">
        <f>SUM(AM9:AM45)</f>
        <v>0</v>
      </c>
      <c r="AN8" s="90">
        <f>AO8+AP8+AQ8+AR8+AS8</f>
        <v>0</v>
      </c>
      <c r="AO8" s="89">
        <f>SUM(AO9:AO45)</f>
        <v>0</v>
      </c>
      <c r="AP8" s="89">
        <f>SUM(AP9:AP45)</f>
        <v>0</v>
      </c>
      <c r="AQ8" s="89">
        <f>SUM(AQ9:AQ45)</f>
        <v>0</v>
      </c>
      <c r="AR8" s="89">
        <f>SUM(AR9:AR45)</f>
        <v>0</v>
      </c>
      <c r="AS8" s="89">
        <f>SUM(AS9:AS45)</f>
        <v>0</v>
      </c>
      <c r="AT8" s="90">
        <f>AU8+AV8+AW8+AX8+AY8</f>
        <v>0</v>
      </c>
      <c r="AU8" s="89">
        <f>SUM(AU9:AU45)</f>
        <v>0</v>
      </c>
      <c r="AV8" s="89">
        <f>SUM(AV9:AV45)</f>
        <v>0</v>
      </c>
      <c r="AW8" s="89">
        <f>SUM(AW9:AW45)</f>
        <v>0</v>
      </c>
      <c r="AX8" s="89">
        <f>SUM(AX9:AX45)</f>
        <v>0</v>
      </c>
      <c r="AY8" s="91">
        <f>SUM(AY9:AY45)</f>
        <v>0</v>
      </c>
    </row>
    <row r="9" spans="1:51" x14ac:dyDescent="0.2">
      <c r="A9" s="241"/>
      <c r="B9" s="242"/>
      <c r="C9" s="241"/>
      <c r="D9" s="88">
        <f t="shared" ref="D9:D45" si="0">E9+F9+G9+H9+I9</f>
        <v>0</v>
      </c>
      <c r="E9" s="245"/>
      <c r="F9" s="246"/>
      <c r="G9" s="246"/>
      <c r="H9" s="246"/>
      <c r="I9" s="246"/>
      <c r="J9" s="88">
        <f t="shared" ref="J9:J45" si="1">K9+L9+M9+N9+O9</f>
        <v>0</v>
      </c>
      <c r="K9" s="248"/>
      <c r="L9" s="246"/>
      <c r="M9" s="246"/>
      <c r="N9" s="246"/>
      <c r="O9" s="246"/>
      <c r="P9" s="88">
        <f t="shared" ref="P9:P11" si="2">Q9+R9+S9+T9+U9</f>
        <v>0</v>
      </c>
      <c r="Q9" s="237">
        <f t="shared" ref="Q9:U45" si="3">E9+K9</f>
        <v>0</v>
      </c>
      <c r="R9" s="237">
        <f t="shared" si="3"/>
        <v>0</v>
      </c>
      <c r="S9" s="237">
        <f t="shared" si="3"/>
        <v>0</v>
      </c>
      <c r="T9" s="237">
        <f t="shared" si="3"/>
        <v>0</v>
      </c>
      <c r="U9" s="237">
        <f t="shared" si="3"/>
        <v>0</v>
      </c>
      <c r="V9" s="88">
        <f t="shared" ref="V9:V45" si="4">W9+X9+Y9+Z9+AA9</f>
        <v>0</v>
      </c>
      <c r="W9" s="237">
        <f t="shared" ref="W9:AA45" si="5">AC9+AI9</f>
        <v>0</v>
      </c>
      <c r="X9" s="237">
        <f t="shared" si="5"/>
        <v>0</v>
      </c>
      <c r="Y9" s="237">
        <f t="shared" si="5"/>
        <v>0</v>
      </c>
      <c r="Z9" s="237">
        <f t="shared" si="5"/>
        <v>0</v>
      </c>
      <c r="AA9" s="237">
        <f t="shared" si="5"/>
        <v>0</v>
      </c>
      <c r="AB9" s="88">
        <f t="shared" ref="AB9:AB45" si="6">AC9+AD9+AE9+AF9+AG9</f>
        <v>0</v>
      </c>
      <c r="AC9" s="246"/>
      <c r="AD9" s="246"/>
      <c r="AE9" s="246"/>
      <c r="AF9" s="246"/>
      <c r="AG9" s="246"/>
      <c r="AH9" s="90">
        <f t="shared" ref="AH9:AH45" si="7">AI9+AJ9+AK9+AL9+AM9</f>
        <v>0</v>
      </c>
      <c r="AI9" s="246"/>
      <c r="AJ9" s="246"/>
      <c r="AK9" s="246"/>
      <c r="AL9" s="246"/>
      <c r="AM9" s="246"/>
      <c r="AN9" s="90">
        <f t="shared" ref="AN9:AN45" si="8">AO9+AP9+AQ9+AR9+AS9</f>
        <v>0</v>
      </c>
      <c r="AO9" s="246"/>
      <c r="AP9" s="246"/>
      <c r="AQ9" s="246"/>
      <c r="AR9" s="246"/>
      <c r="AS9" s="246"/>
      <c r="AT9" s="90">
        <f t="shared" ref="AT9:AT45" si="9">AU9+AV9+AW9+AX9+AY9</f>
        <v>0</v>
      </c>
      <c r="AU9" s="237">
        <f t="shared" ref="AU9:AY45" si="10">Q9-W9</f>
        <v>0</v>
      </c>
      <c r="AV9" s="237">
        <f t="shared" si="10"/>
        <v>0</v>
      </c>
      <c r="AW9" s="237">
        <f t="shared" si="10"/>
        <v>0</v>
      </c>
      <c r="AX9" s="237">
        <f t="shared" si="10"/>
        <v>0</v>
      </c>
      <c r="AY9" s="238">
        <f t="shared" si="10"/>
        <v>0</v>
      </c>
    </row>
    <row r="10" spans="1:51" x14ac:dyDescent="0.2">
      <c r="A10" s="241"/>
      <c r="B10" s="242"/>
      <c r="C10" s="241"/>
      <c r="D10" s="88">
        <f t="shared" si="0"/>
        <v>0</v>
      </c>
      <c r="E10" s="245"/>
      <c r="F10" s="246"/>
      <c r="G10" s="246"/>
      <c r="H10" s="246"/>
      <c r="I10" s="246"/>
      <c r="J10" s="88">
        <f t="shared" si="1"/>
        <v>0</v>
      </c>
      <c r="K10" s="248"/>
      <c r="L10" s="246"/>
      <c r="M10" s="246"/>
      <c r="N10" s="246"/>
      <c r="O10" s="246"/>
      <c r="P10" s="88">
        <f t="shared" si="2"/>
        <v>0</v>
      </c>
      <c r="Q10" s="237">
        <f t="shared" si="3"/>
        <v>0</v>
      </c>
      <c r="R10" s="237">
        <f t="shared" si="3"/>
        <v>0</v>
      </c>
      <c r="S10" s="237">
        <f t="shared" si="3"/>
        <v>0</v>
      </c>
      <c r="T10" s="237">
        <f t="shared" si="3"/>
        <v>0</v>
      </c>
      <c r="U10" s="237">
        <f t="shared" si="3"/>
        <v>0</v>
      </c>
      <c r="V10" s="88">
        <f t="shared" si="4"/>
        <v>0</v>
      </c>
      <c r="W10" s="237">
        <f t="shared" si="5"/>
        <v>0</v>
      </c>
      <c r="X10" s="237">
        <f t="shared" si="5"/>
        <v>0</v>
      </c>
      <c r="Y10" s="237">
        <f t="shared" si="5"/>
        <v>0</v>
      </c>
      <c r="Z10" s="237">
        <f t="shared" si="5"/>
        <v>0</v>
      </c>
      <c r="AA10" s="237">
        <f t="shared" si="5"/>
        <v>0</v>
      </c>
      <c r="AB10" s="88">
        <f t="shared" si="6"/>
        <v>0</v>
      </c>
      <c r="AC10" s="246"/>
      <c r="AD10" s="246"/>
      <c r="AE10" s="246"/>
      <c r="AF10" s="246"/>
      <c r="AG10" s="246"/>
      <c r="AH10" s="90">
        <f t="shared" si="7"/>
        <v>0</v>
      </c>
      <c r="AI10" s="246"/>
      <c r="AJ10" s="246"/>
      <c r="AK10" s="246"/>
      <c r="AL10" s="246"/>
      <c r="AM10" s="246"/>
      <c r="AN10" s="90">
        <f t="shared" si="8"/>
        <v>0</v>
      </c>
      <c r="AO10" s="246"/>
      <c r="AP10" s="246"/>
      <c r="AQ10" s="246"/>
      <c r="AR10" s="246"/>
      <c r="AS10" s="246"/>
      <c r="AT10" s="90">
        <f t="shared" si="9"/>
        <v>0</v>
      </c>
      <c r="AU10" s="237">
        <f t="shared" si="10"/>
        <v>0</v>
      </c>
      <c r="AV10" s="237">
        <f t="shared" si="10"/>
        <v>0</v>
      </c>
      <c r="AW10" s="237">
        <f t="shared" si="10"/>
        <v>0</v>
      </c>
      <c r="AX10" s="237">
        <f t="shared" si="10"/>
        <v>0</v>
      </c>
      <c r="AY10" s="238">
        <f t="shared" si="10"/>
        <v>0</v>
      </c>
    </row>
    <row r="11" spans="1:51" x14ac:dyDescent="0.2">
      <c r="A11" s="241"/>
      <c r="B11" s="242"/>
      <c r="C11" s="241"/>
      <c r="D11" s="88">
        <f t="shared" si="0"/>
        <v>0</v>
      </c>
      <c r="E11" s="245"/>
      <c r="F11" s="246"/>
      <c r="G11" s="246"/>
      <c r="H11" s="246"/>
      <c r="I11" s="246"/>
      <c r="J11" s="88">
        <f t="shared" si="1"/>
        <v>0</v>
      </c>
      <c r="K11" s="248"/>
      <c r="L11" s="246"/>
      <c r="M11" s="246"/>
      <c r="N11" s="246"/>
      <c r="O11" s="246"/>
      <c r="P11" s="88">
        <f t="shared" si="2"/>
        <v>0</v>
      </c>
      <c r="Q11" s="237">
        <f t="shared" si="3"/>
        <v>0</v>
      </c>
      <c r="R11" s="237">
        <f t="shared" si="3"/>
        <v>0</v>
      </c>
      <c r="S11" s="237">
        <f t="shared" si="3"/>
        <v>0</v>
      </c>
      <c r="T11" s="237">
        <f t="shared" si="3"/>
        <v>0</v>
      </c>
      <c r="U11" s="237">
        <f t="shared" si="3"/>
        <v>0</v>
      </c>
      <c r="V11" s="88">
        <f t="shared" si="4"/>
        <v>0</v>
      </c>
      <c r="W11" s="237">
        <f t="shared" si="5"/>
        <v>0</v>
      </c>
      <c r="X11" s="237">
        <f t="shared" si="5"/>
        <v>0</v>
      </c>
      <c r="Y11" s="237">
        <f t="shared" si="5"/>
        <v>0</v>
      </c>
      <c r="Z11" s="237">
        <f t="shared" si="5"/>
        <v>0</v>
      </c>
      <c r="AA11" s="237">
        <f t="shared" si="5"/>
        <v>0</v>
      </c>
      <c r="AB11" s="88">
        <f t="shared" si="6"/>
        <v>0</v>
      </c>
      <c r="AC11" s="246"/>
      <c r="AD11" s="246"/>
      <c r="AE11" s="246"/>
      <c r="AF11" s="246"/>
      <c r="AG11" s="246"/>
      <c r="AH11" s="90">
        <f t="shared" si="7"/>
        <v>0</v>
      </c>
      <c r="AI11" s="246"/>
      <c r="AJ11" s="246"/>
      <c r="AK11" s="246"/>
      <c r="AL11" s="246"/>
      <c r="AM11" s="246"/>
      <c r="AN11" s="90">
        <f t="shared" si="8"/>
        <v>0</v>
      </c>
      <c r="AO11" s="246"/>
      <c r="AP11" s="246"/>
      <c r="AQ11" s="246"/>
      <c r="AR11" s="246"/>
      <c r="AS11" s="246"/>
      <c r="AT11" s="90">
        <f t="shared" si="9"/>
        <v>0</v>
      </c>
      <c r="AU11" s="237">
        <f t="shared" si="10"/>
        <v>0</v>
      </c>
      <c r="AV11" s="237">
        <f t="shared" si="10"/>
        <v>0</v>
      </c>
      <c r="AW11" s="237">
        <f t="shared" si="10"/>
        <v>0</v>
      </c>
      <c r="AX11" s="237">
        <f t="shared" si="10"/>
        <v>0</v>
      </c>
      <c r="AY11" s="238">
        <f t="shared" si="10"/>
        <v>0</v>
      </c>
    </row>
    <row r="12" spans="1:51" x14ac:dyDescent="0.2">
      <c r="A12" s="241"/>
      <c r="B12" s="242"/>
      <c r="C12" s="241"/>
      <c r="D12" s="88">
        <f t="shared" ref="D12:D24" si="11">E12+F12+G12+H12+I12</f>
        <v>0</v>
      </c>
      <c r="E12" s="245"/>
      <c r="F12" s="246"/>
      <c r="G12" s="246"/>
      <c r="H12" s="246"/>
      <c r="I12" s="246"/>
      <c r="J12" s="88">
        <f t="shared" ref="J12:J24" si="12">K12+L12+M12+N12+O12</f>
        <v>0</v>
      </c>
      <c r="K12" s="248"/>
      <c r="L12" s="246"/>
      <c r="M12" s="246"/>
      <c r="N12" s="246"/>
      <c r="O12" s="246"/>
      <c r="P12" s="88">
        <f t="shared" ref="P12:P45" si="13">Q12+R12+S12+T12+U12</f>
        <v>0</v>
      </c>
      <c r="Q12" s="237">
        <f t="shared" ref="Q12:Q24" si="14">E12+K12</f>
        <v>0</v>
      </c>
      <c r="R12" s="237">
        <f t="shared" ref="R12:R24" si="15">F12+L12</f>
        <v>0</v>
      </c>
      <c r="S12" s="237">
        <f t="shared" ref="S12:S24" si="16">G12+M12</f>
        <v>0</v>
      </c>
      <c r="T12" s="237">
        <f t="shared" ref="T12:T24" si="17">H12+N12</f>
        <v>0</v>
      </c>
      <c r="U12" s="237">
        <f t="shared" ref="U12:U24" si="18">I12+O12</f>
        <v>0</v>
      </c>
      <c r="V12" s="88">
        <f t="shared" ref="V12:V24" si="19">W12+X12+Y12+Z12+AA12</f>
        <v>0</v>
      </c>
      <c r="W12" s="237">
        <f t="shared" ref="W12:W24" si="20">AC12+AI12</f>
        <v>0</v>
      </c>
      <c r="X12" s="237">
        <f t="shared" ref="X12:X24" si="21">AD12+AJ12</f>
        <v>0</v>
      </c>
      <c r="Y12" s="237">
        <f t="shared" ref="Y12:Y24" si="22">AE12+AK12</f>
        <v>0</v>
      </c>
      <c r="Z12" s="237">
        <f t="shared" ref="Z12:Z24" si="23">AF12+AL12</f>
        <v>0</v>
      </c>
      <c r="AA12" s="237">
        <f t="shared" ref="AA12:AA24" si="24">AG12+AM12</f>
        <v>0</v>
      </c>
      <c r="AB12" s="88">
        <f t="shared" ref="AB12:AB24" si="25">AC12+AD12+AE12+AF12+AG12</f>
        <v>0</v>
      </c>
      <c r="AC12" s="246"/>
      <c r="AD12" s="246"/>
      <c r="AE12" s="246"/>
      <c r="AF12" s="246"/>
      <c r="AG12" s="246"/>
      <c r="AH12" s="90">
        <f t="shared" ref="AH12:AH24" si="26">AI12+AJ12+AK12+AL12+AM12</f>
        <v>0</v>
      </c>
      <c r="AI12" s="246"/>
      <c r="AJ12" s="246"/>
      <c r="AK12" s="246"/>
      <c r="AL12" s="246"/>
      <c r="AM12" s="246"/>
      <c r="AN12" s="90">
        <f t="shared" ref="AN12:AN24" si="27">AO12+AP12+AQ12+AR12+AS12</f>
        <v>0</v>
      </c>
      <c r="AO12" s="246"/>
      <c r="AP12" s="246"/>
      <c r="AQ12" s="246"/>
      <c r="AR12" s="246"/>
      <c r="AS12" s="246"/>
      <c r="AT12" s="90">
        <f t="shared" ref="AT12:AT24" si="28">AU12+AV12+AW12+AX12+AY12</f>
        <v>0</v>
      </c>
      <c r="AU12" s="237">
        <f t="shared" ref="AU12:AU24" si="29">Q12-W12</f>
        <v>0</v>
      </c>
      <c r="AV12" s="237">
        <f t="shared" ref="AV12:AV24" si="30">R12-X12</f>
        <v>0</v>
      </c>
      <c r="AW12" s="237">
        <f t="shared" ref="AW12:AW24" si="31">S12-Y12</f>
        <v>0</v>
      </c>
      <c r="AX12" s="237">
        <f t="shared" ref="AX12:AX24" si="32">T12-Z12</f>
        <v>0</v>
      </c>
      <c r="AY12" s="238">
        <f t="shared" ref="AY12:AY24" si="33">U12-AA12</f>
        <v>0</v>
      </c>
    </row>
    <row r="13" spans="1:51" x14ac:dyDescent="0.2">
      <c r="A13" s="241"/>
      <c r="B13" s="242"/>
      <c r="C13" s="241"/>
      <c r="D13" s="88">
        <f t="shared" si="11"/>
        <v>0</v>
      </c>
      <c r="E13" s="245"/>
      <c r="F13" s="246"/>
      <c r="G13" s="246"/>
      <c r="H13" s="246"/>
      <c r="I13" s="246"/>
      <c r="J13" s="88">
        <f t="shared" si="12"/>
        <v>0</v>
      </c>
      <c r="K13" s="248"/>
      <c r="L13" s="246"/>
      <c r="M13" s="246"/>
      <c r="N13" s="246"/>
      <c r="O13" s="246"/>
      <c r="P13" s="88">
        <f t="shared" si="13"/>
        <v>0</v>
      </c>
      <c r="Q13" s="237">
        <f t="shared" si="14"/>
        <v>0</v>
      </c>
      <c r="R13" s="237">
        <f t="shared" si="15"/>
        <v>0</v>
      </c>
      <c r="S13" s="237">
        <f t="shared" si="16"/>
        <v>0</v>
      </c>
      <c r="T13" s="237">
        <f t="shared" si="17"/>
        <v>0</v>
      </c>
      <c r="U13" s="237">
        <f t="shared" si="18"/>
        <v>0</v>
      </c>
      <c r="V13" s="88">
        <f t="shared" si="19"/>
        <v>0</v>
      </c>
      <c r="W13" s="237">
        <f t="shared" si="20"/>
        <v>0</v>
      </c>
      <c r="X13" s="237">
        <f t="shared" si="21"/>
        <v>0</v>
      </c>
      <c r="Y13" s="237">
        <f t="shared" si="22"/>
        <v>0</v>
      </c>
      <c r="Z13" s="237">
        <f t="shared" si="23"/>
        <v>0</v>
      </c>
      <c r="AA13" s="237">
        <f t="shared" si="24"/>
        <v>0</v>
      </c>
      <c r="AB13" s="88">
        <f t="shared" si="25"/>
        <v>0</v>
      </c>
      <c r="AC13" s="246"/>
      <c r="AD13" s="246"/>
      <c r="AE13" s="246"/>
      <c r="AF13" s="246"/>
      <c r="AG13" s="246"/>
      <c r="AH13" s="90">
        <f t="shared" si="26"/>
        <v>0</v>
      </c>
      <c r="AI13" s="246"/>
      <c r="AJ13" s="246"/>
      <c r="AK13" s="246"/>
      <c r="AL13" s="246"/>
      <c r="AM13" s="246"/>
      <c r="AN13" s="90">
        <f t="shared" si="27"/>
        <v>0</v>
      </c>
      <c r="AO13" s="246"/>
      <c r="AP13" s="246"/>
      <c r="AQ13" s="246"/>
      <c r="AR13" s="246"/>
      <c r="AS13" s="246"/>
      <c r="AT13" s="90">
        <f t="shared" si="28"/>
        <v>0</v>
      </c>
      <c r="AU13" s="237">
        <f t="shared" si="29"/>
        <v>0</v>
      </c>
      <c r="AV13" s="237">
        <f t="shared" si="30"/>
        <v>0</v>
      </c>
      <c r="AW13" s="237">
        <f t="shared" si="31"/>
        <v>0</v>
      </c>
      <c r="AX13" s="237">
        <f t="shared" si="32"/>
        <v>0</v>
      </c>
      <c r="AY13" s="238">
        <f t="shared" si="33"/>
        <v>0</v>
      </c>
    </row>
    <row r="14" spans="1:51" x14ac:dyDescent="0.2">
      <c r="A14" s="241"/>
      <c r="B14" s="242"/>
      <c r="C14" s="241"/>
      <c r="D14" s="88">
        <f t="shared" si="11"/>
        <v>0</v>
      </c>
      <c r="E14" s="245"/>
      <c r="F14" s="246"/>
      <c r="G14" s="246"/>
      <c r="H14" s="246"/>
      <c r="I14" s="246"/>
      <c r="J14" s="88">
        <f t="shared" si="12"/>
        <v>0</v>
      </c>
      <c r="K14" s="248"/>
      <c r="L14" s="246"/>
      <c r="M14" s="246"/>
      <c r="N14" s="246"/>
      <c r="O14" s="246"/>
      <c r="P14" s="88">
        <f t="shared" si="13"/>
        <v>0</v>
      </c>
      <c r="Q14" s="237">
        <f t="shared" si="14"/>
        <v>0</v>
      </c>
      <c r="R14" s="237">
        <f t="shared" si="15"/>
        <v>0</v>
      </c>
      <c r="S14" s="237">
        <f t="shared" si="16"/>
        <v>0</v>
      </c>
      <c r="T14" s="237">
        <f t="shared" si="17"/>
        <v>0</v>
      </c>
      <c r="U14" s="237">
        <f t="shared" si="18"/>
        <v>0</v>
      </c>
      <c r="V14" s="88">
        <f t="shared" si="19"/>
        <v>0</v>
      </c>
      <c r="W14" s="237">
        <f t="shared" si="20"/>
        <v>0</v>
      </c>
      <c r="X14" s="237">
        <f t="shared" si="21"/>
        <v>0</v>
      </c>
      <c r="Y14" s="237">
        <f t="shared" si="22"/>
        <v>0</v>
      </c>
      <c r="Z14" s="237">
        <f t="shared" si="23"/>
        <v>0</v>
      </c>
      <c r="AA14" s="237">
        <f t="shared" si="24"/>
        <v>0</v>
      </c>
      <c r="AB14" s="88">
        <f t="shared" si="25"/>
        <v>0</v>
      </c>
      <c r="AC14" s="246"/>
      <c r="AD14" s="246"/>
      <c r="AE14" s="246"/>
      <c r="AF14" s="246"/>
      <c r="AG14" s="246"/>
      <c r="AH14" s="90">
        <f t="shared" si="26"/>
        <v>0</v>
      </c>
      <c r="AI14" s="246"/>
      <c r="AJ14" s="246"/>
      <c r="AK14" s="246"/>
      <c r="AL14" s="246"/>
      <c r="AM14" s="246"/>
      <c r="AN14" s="90">
        <f t="shared" si="27"/>
        <v>0</v>
      </c>
      <c r="AO14" s="246"/>
      <c r="AP14" s="246"/>
      <c r="AQ14" s="246"/>
      <c r="AR14" s="246"/>
      <c r="AS14" s="246"/>
      <c r="AT14" s="90">
        <f t="shared" si="28"/>
        <v>0</v>
      </c>
      <c r="AU14" s="237">
        <f t="shared" si="29"/>
        <v>0</v>
      </c>
      <c r="AV14" s="237">
        <f t="shared" si="30"/>
        <v>0</v>
      </c>
      <c r="AW14" s="237">
        <f t="shared" si="31"/>
        <v>0</v>
      </c>
      <c r="AX14" s="237">
        <f t="shared" si="32"/>
        <v>0</v>
      </c>
      <c r="AY14" s="238">
        <f t="shared" si="33"/>
        <v>0</v>
      </c>
    </row>
    <row r="15" spans="1:51" x14ac:dyDescent="0.2">
      <c r="A15" s="241"/>
      <c r="B15" s="242"/>
      <c r="C15" s="241"/>
      <c r="D15" s="88">
        <f t="shared" si="11"/>
        <v>0</v>
      </c>
      <c r="E15" s="245"/>
      <c r="F15" s="246"/>
      <c r="G15" s="246"/>
      <c r="H15" s="246"/>
      <c r="I15" s="246"/>
      <c r="J15" s="88">
        <f t="shared" si="12"/>
        <v>0</v>
      </c>
      <c r="K15" s="248"/>
      <c r="L15" s="246"/>
      <c r="M15" s="246"/>
      <c r="N15" s="246"/>
      <c r="O15" s="246"/>
      <c r="P15" s="88">
        <f t="shared" si="13"/>
        <v>0</v>
      </c>
      <c r="Q15" s="237">
        <f t="shared" si="14"/>
        <v>0</v>
      </c>
      <c r="R15" s="237">
        <f t="shared" si="15"/>
        <v>0</v>
      </c>
      <c r="S15" s="237">
        <f t="shared" si="16"/>
        <v>0</v>
      </c>
      <c r="T15" s="237">
        <f t="shared" si="17"/>
        <v>0</v>
      </c>
      <c r="U15" s="237">
        <f t="shared" si="18"/>
        <v>0</v>
      </c>
      <c r="V15" s="88">
        <f t="shared" si="19"/>
        <v>0</v>
      </c>
      <c r="W15" s="237">
        <f t="shared" si="20"/>
        <v>0</v>
      </c>
      <c r="X15" s="237">
        <f t="shared" si="21"/>
        <v>0</v>
      </c>
      <c r="Y15" s="237">
        <f t="shared" si="22"/>
        <v>0</v>
      </c>
      <c r="Z15" s="237">
        <f t="shared" si="23"/>
        <v>0</v>
      </c>
      <c r="AA15" s="237">
        <f t="shared" si="24"/>
        <v>0</v>
      </c>
      <c r="AB15" s="88">
        <f t="shared" si="25"/>
        <v>0</v>
      </c>
      <c r="AC15" s="246"/>
      <c r="AD15" s="246"/>
      <c r="AE15" s="246"/>
      <c r="AF15" s="246"/>
      <c r="AG15" s="246"/>
      <c r="AH15" s="90">
        <f t="shared" si="26"/>
        <v>0</v>
      </c>
      <c r="AI15" s="246"/>
      <c r="AJ15" s="246"/>
      <c r="AK15" s="246"/>
      <c r="AL15" s="246"/>
      <c r="AM15" s="246"/>
      <c r="AN15" s="90">
        <f t="shared" si="27"/>
        <v>0</v>
      </c>
      <c r="AO15" s="246"/>
      <c r="AP15" s="246"/>
      <c r="AQ15" s="246"/>
      <c r="AR15" s="246"/>
      <c r="AS15" s="246"/>
      <c r="AT15" s="90">
        <f t="shared" si="28"/>
        <v>0</v>
      </c>
      <c r="AU15" s="237">
        <f t="shared" si="29"/>
        <v>0</v>
      </c>
      <c r="AV15" s="237">
        <f t="shared" si="30"/>
        <v>0</v>
      </c>
      <c r="AW15" s="237">
        <f t="shared" si="31"/>
        <v>0</v>
      </c>
      <c r="AX15" s="237">
        <f t="shared" si="32"/>
        <v>0</v>
      </c>
      <c r="AY15" s="238">
        <f t="shared" si="33"/>
        <v>0</v>
      </c>
    </row>
    <row r="16" spans="1:51" x14ac:dyDescent="0.2">
      <c r="A16" s="241"/>
      <c r="B16" s="242"/>
      <c r="C16" s="241"/>
      <c r="D16" s="88">
        <f t="shared" si="11"/>
        <v>0</v>
      </c>
      <c r="E16" s="245"/>
      <c r="F16" s="246"/>
      <c r="G16" s="246"/>
      <c r="H16" s="246"/>
      <c r="I16" s="246"/>
      <c r="J16" s="88">
        <f t="shared" si="12"/>
        <v>0</v>
      </c>
      <c r="K16" s="248"/>
      <c r="L16" s="246"/>
      <c r="M16" s="246"/>
      <c r="N16" s="246"/>
      <c r="O16" s="246"/>
      <c r="P16" s="88">
        <f t="shared" si="13"/>
        <v>0</v>
      </c>
      <c r="Q16" s="237">
        <f t="shared" si="14"/>
        <v>0</v>
      </c>
      <c r="R16" s="237">
        <f t="shared" si="15"/>
        <v>0</v>
      </c>
      <c r="S16" s="237">
        <f t="shared" si="16"/>
        <v>0</v>
      </c>
      <c r="T16" s="237">
        <f t="shared" si="17"/>
        <v>0</v>
      </c>
      <c r="U16" s="237">
        <f t="shared" si="18"/>
        <v>0</v>
      </c>
      <c r="V16" s="88">
        <f t="shared" si="19"/>
        <v>0</v>
      </c>
      <c r="W16" s="237">
        <f t="shared" si="20"/>
        <v>0</v>
      </c>
      <c r="X16" s="237">
        <f t="shared" si="21"/>
        <v>0</v>
      </c>
      <c r="Y16" s="237">
        <f t="shared" si="22"/>
        <v>0</v>
      </c>
      <c r="Z16" s="237">
        <f t="shared" si="23"/>
        <v>0</v>
      </c>
      <c r="AA16" s="237">
        <f t="shared" si="24"/>
        <v>0</v>
      </c>
      <c r="AB16" s="88">
        <f t="shared" si="25"/>
        <v>0</v>
      </c>
      <c r="AC16" s="246"/>
      <c r="AD16" s="246"/>
      <c r="AE16" s="246"/>
      <c r="AF16" s="246"/>
      <c r="AG16" s="246"/>
      <c r="AH16" s="90">
        <f t="shared" si="26"/>
        <v>0</v>
      </c>
      <c r="AI16" s="246"/>
      <c r="AJ16" s="246"/>
      <c r="AK16" s="246"/>
      <c r="AL16" s="246"/>
      <c r="AM16" s="246"/>
      <c r="AN16" s="90">
        <f t="shared" si="27"/>
        <v>0</v>
      </c>
      <c r="AO16" s="246"/>
      <c r="AP16" s="246"/>
      <c r="AQ16" s="246"/>
      <c r="AR16" s="246"/>
      <c r="AS16" s="246"/>
      <c r="AT16" s="90">
        <f t="shared" si="28"/>
        <v>0</v>
      </c>
      <c r="AU16" s="237">
        <f t="shared" si="29"/>
        <v>0</v>
      </c>
      <c r="AV16" s="237">
        <f t="shared" si="30"/>
        <v>0</v>
      </c>
      <c r="AW16" s="237">
        <f t="shared" si="31"/>
        <v>0</v>
      </c>
      <c r="AX16" s="237">
        <f t="shared" si="32"/>
        <v>0</v>
      </c>
      <c r="AY16" s="238">
        <f t="shared" si="33"/>
        <v>0</v>
      </c>
    </row>
    <row r="17" spans="1:51" x14ac:dyDescent="0.2">
      <c r="A17" s="241"/>
      <c r="B17" s="242"/>
      <c r="C17" s="241"/>
      <c r="D17" s="88">
        <f t="shared" si="11"/>
        <v>0</v>
      </c>
      <c r="E17" s="246"/>
      <c r="F17" s="246"/>
      <c r="G17" s="246"/>
      <c r="H17" s="246"/>
      <c r="I17" s="246"/>
      <c r="J17" s="88">
        <f t="shared" si="12"/>
        <v>0</v>
      </c>
      <c r="K17" s="248"/>
      <c r="L17" s="246"/>
      <c r="M17" s="246"/>
      <c r="N17" s="246"/>
      <c r="O17" s="246"/>
      <c r="P17" s="88">
        <f t="shared" si="13"/>
        <v>0</v>
      </c>
      <c r="Q17" s="237">
        <f t="shared" si="14"/>
        <v>0</v>
      </c>
      <c r="R17" s="237">
        <f t="shared" si="15"/>
        <v>0</v>
      </c>
      <c r="S17" s="237">
        <f t="shared" si="16"/>
        <v>0</v>
      </c>
      <c r="T17" s="237">
        <f t="shared" si="17"/>
        <v>0</v>
      </c>
      <c r="U17" s="237">
        <f t="shared" si="18"/>
        <v>0</v>
      </c>
      <c r="V17" s="88">
        <f t="shared" si="19"/>
        <v>0</v>
      </c>
      <c r="W17" s="237">
        <f t="shared" si="20"/>
        <v>0</v>
      </c>
      <c r="X17" s="237">
        <f t="shared" si="21"/>
        <v>0</v>
      </c>
      <c r="Y17" s="237">
        <f t="shared" si="22"/>
        <v>0</v>
      </c>
      <c r="Z17" s="237">
        <f t="shared" si="23"/>
        <v>0</v>
      </c>
      <c r="AA17" s="237">
        <f t="shared" si="24"/>
        <v>0</v>
      </c>
      <c r="AB17" s="88">
        <f t="shared" si="25"/>
        <v>0</v>
      </c>
      <c r="AC17" s="246"/>
      <c r="AD17" s="246"/>
      <c r="AE17" s="246"/>
      <c r="AF17" s="246"/>
      <c r="AG17" s="246"/>
      <c r="AH17" s="90">
        <f t="shared" si="26"/>
        <v>0</v>
      </c>
      <c r="AI17" s="246"/>
      <c r="AJ17" s="246"/>
      <c r="AK17" s="246"/>
      <c r="AL17" s="246"/>
      <c r="AM17" s="246"/>
      <c r="AN17" s="90">
        <f t="shared" si="27"/>
        <v>0</v>
      </c>
      <c r="AO17" s="246"/>
      <c r="AP17" s="246"/>
      <c r="AQ17" s="246"/>
      <c r="AR17" s="246"/>
      <c r="AS17" s="246"/>
      <c r="AT17" s="90">
        <f t="shared" si="28"/>
        <v>0</v>
      </c>
      <c r="AU17" s="237">
        <f t="shared" si="29"/>
        <v>0</v>
      </c>
      <c r="AV17" s="237">
        <f t="shared" si="30"/>
        <v>0</v>
      </c>
      <c r="AW17" s="237">
        <f t="shared" si="31"/>
        <v>0</v>
      </c>
      <c r="AX17" s="237">
        <f t="shared" si="32"/>
        <v>0</v>
      </c>
      <c r="AY17" s="238">
        <f t="shared" si="33"/>
        <v>0</v>
      </c>
    </row>
    <row r="18" spans="1:51" x14ac:dyDescent="0.2">
      <c r="A18" s="241"/>
      <c r="B18" s="242"/>
      <c r="C18" s="241"/>
      <c r="D18" s="88">
        <f t="shared" si="11"/>
        <v>0</v>
      </c>
      <c r="E18" s="246"/>
      <c r="F18" s="246"/>
      <c r="G18" s="246"/>
      <c r="H18" s="246"/>
      <c r="I18" s="246"/>
      <c r="J18" s="88">
        <f t="shared" si="12"/>
        <v>0</v>
      </c>
      <c r="K18" s="248"/>
      <c r="L18" s="246"/>
      <c r="M18" s="246"/>
      <c r="N18" s="246"/>
      <c r="O18" s="246"/>
      <c r="P18" s="88">
        <f t="shared" si="13"/>
        <v>0</v>
      </c>
      <c r="Q18" s="237">
        <f t="shared" si="14"/>
        <v>0</v>
      </c>
      <c r="R18" s="237">
        <f t="shared" si="15"/>
        <v>0</v>
      </c>
      <c r="S18" s="237">
        <f t="shared" si="16"/>
        <v>0</v>
      </c>
      <c r="T18" s="237">
        <f t="shared" si="17"/>
        <v>0</v>
      </c>
      <c r="U18" s="237">
        <f t="shared" si="18"/>
        <v>0</v>
      </c>
      <c r="V18" s="88">
        <f t="shared" si="19"/>
        <v>0</v>
      </c>
      <c r="W18" s="237">
        <f t="shared" si="20"/>
        <v>0</v>
      </c>
      <c r="X18" s="237">
        <f t="shared" si="21"/>
        <v>0</v>
      </c>
      <c r="Y18" s="237">
        <f t="shared" si="22"/>
        <v>0</v>
      </c>
      <c r="Z18" s="237">
        <f t="shared" si="23"/>
        <v>0</v>
      </c>
      <c r="AA18" s="237">
        <f t="shared" si="24"/>
        <v>0</v>
      </c>
      <c r="AB18" s="88">
        <f t="shared" si="25"/>
        <v>0</v>
      </c>
      <c r="AC18" s="246"/>
      <c r="AD18" s="246"/>
      <c r="AE18" s="246"/>
      <c r="AF18" s="246"/>
      <c r="AG18" s="246"/>
      <c r="AH18" s="90">
        <f t="shared" si="26"/>
        <v>0</v>
      </c>
      <c r="AI18" s="246"/>
      <c r="AJ18" s="246"/>
      <c r="AK18" s="246"/>
      <c r="AL18" s="246"/>
      <c r="AM18" s="246"/>
      <c r="AN18" s="90">
        <f t="shared" si="27"/>
        <v>0</v>
      </c>
      <c r="AO18" s="246"/>
      <c r="AP18" s="246"/>
      <c r="AQ18" s="246"/>
      <c r="AR18" s="246"/>
      <c r="AS18" s="246"/>
      <c r="AT18" s="90">
        <f t="shared" si="28"/>
        <v>0</v>
      </c>
      <c r="AU18" s="237">
        <f t="shared" si="29"/>
        <v>0</v>
      </c>
      <c r="AV18" s="237">
        <f t="shared" si="30"/>
        <v>0</v>
      </c>
      <c r="AW18" s="237">
        <f t="shared" si="31"/>
        <v>0</v>
      </c>
      <c r="AX18" s="237">
        <f t="shared" si="32"/>
        <v>0</v>
      </c>
      <c r="AY18" s="238">
        <f t="shared" si="33"/>
        <v>0</v>
      </c>
    </row>
    <row r="19" spans="1:51" x14ac:dyDescent="0.2">
      <c r="A19" s="241"/>
      <c r="B19" s="242"/>
      <c r="C19" s="241"/>
      <c r="D19" s="88">
        <f t="shared" si="11"/>
        <v>0</v>
      </c>
      <c r="E19" s="246"/>
      <c r="F19" s="246"/>
      <c r="G19" s="246"/>
      <c r="H19" s="246"/>
      <c r="I19" s="246"/>
      <c r="J19" s="88">
        <f t="shared" si="12"/>
        <v>0</v>
      </c>
      <c r="K19" s="248"/>
      <c r="L19" s="246"/>
      <c r="M19" s="246"/>
      <c r="N19" s="246"/>
      <c r="O19" s="246"/>
      <c r="P19" s="88">
        <f t="shared" si="13"/>
        <v>0</v>
      </c>
      <c r="Q19" s="237">
        <f t="shared" si="14"/>
        <v>0</v>
      </c>
      <c r="R19" s="237">
        <f t="shared" si="15"/>
        <v>0</v>
      </c>
      <c r="S19" s="237">
        <f t="shared" si="16"/>
        <v>0</v>
      </c>
      <c r="T19" s="237">
        <f t="shared" si="17"/>
        <v>0</v>
      </c>
      <c r="U19" s="237">
        <f t="shared" si="18"/>
        <v>0</v>
      </c>
      <c r="V19" s="88">
        <f t="shared" si="19"/>
        <v>0</v>
      </c>
      <c r="W19" s="237">
        <f t="shared" si="20"/>
        <v>0</v>
      </c>
      <c r="X19" s="237">
        <f t="shared" si="21"/>
        <v>0</v>
      </c>
      <c r="Y19" s="237">
        <f t="shared" si="22"/>
        <v>0</v>
      </c>
      <c r="Z19" s="237">
        <f t="shared" si="23"/>
        <v>0</v>
      </c>
      <c r="AA19" s="237">
        <f t="shared" si="24"/>
        <v>0</v>
      </c>
      <c r="AB19" s="88">
        <f t="shared" si="25"/>
        <v>0</v>
      </c>
      <c r="AC19" s="246"/>
      <c r="AD19" s="246"/>
      <c r="AE19" s="246"/>
      <c r="AF19" s="246"/>
      <c r="AG19" s="246"/>
      <c r="AH19" s="90">
        <f t="shared" si="26"/>
        <v>0</v>
      </c>
      <c r="AI19" s="246"/>
      <c r="AJ19" s="246"/>
      <c r="AK19" s="246"/>
      <c r="AL19" s="246"/>
      <c r="AM19" s="246"/>
      <c r="AN19" s="90">
        <f t="shared" si="27"/>
        <v>0</v>
      </c>
      <c r="AO19" s="246"/>
      <c r="AP19" s="246"/>
      <c r="AQ19" s="246"/>
      <c r="AR19" s="246"/>
      <c r="AS19" s="246"/>
      <c r="AT19" s="90">
        <f t="shared" si="28"/>
        <v>0</v>
      </c>
      <c r="AU19" s="237">
        <f t="shared" si="29"/>
        <v>0</v>
      </c>
      <c r="AV19" s="237">
        <f t="shared" si="30"/>
        <v>0</v>
      </c>
      <c r="AW19" s="237">
        <f t="shared" si="31"/>
        <v>0</v>
      </c>
      <c r="AX19" s="237">
        <f t="shared" si="32"/>
        <v>0</v>
      </c>
      <c r="AY19" s="238">
        <f t="shared" si="33"/>
        <v>0</v>
      </c>
    </row>
    <row r="20" spans="1:51" x14ac:dyDescent="0.2">
      <c r="A20" s="241"/>
      <c r="B20" s="242"/>
      <c r="C20" s="241"/>
      <c r="D20" s="88">
        <f t="shared" si="11"/>
        <v>0</v>
      </c>
      <c r="E20" s="246"/>
      <c r="F20" s="246"/>
      <c r="G20" s="246"/>
      <c r="H20" s="246"/>
      <c r="I20" s="246"/>
      <c r="J20" s="88">
        <f t="shared" si="12"/>
        <v>0</v>
      </c>
      <c r="K20" s="248"/>
      <c r="L20" s="246"/>
      <c r="M20" s="246"/>
      <c r="N20" s="246"/>
      <c r="O20" s="246"/>
      <c r="P20" s="88">
        <f t="shared" si="13"/>
        <v>0</v>
      </c>
      <c r="Q20" s="237">
        <f t="shared" si="14"/>
        <v>0</v>
      </c>
      <c r="R20" s="237">
        <f t="shared" si="15"/>
        <v>0</v>
      </c>
      <c r="S20" s="237">
        <f t="shared" si="16"/>
        <v>0</v>
      </c>
      <c r="T20" s="237">
        <f t="shared" si="17"/>
        <v>0</v>
      </c>
      <c r="U20" s="237">
        <f t="shared" si="18"/>
        <v>0</v>
      </c>
      <c r="V20" s="88">
        <f t="shared" si="19"/>
        <v>0</v>
      </c>
      <c r="W20" s="237">
        <f t="shared" si="20"/>
        <v>0</v>
      </c>
      <c r="X20" s="237">
        <f t="shared" si="21"/>
        <v>0</v>
      </c>
      <c r="Y20" s="237">
        <f t="shared" si="22"/>
        <v>0</v>
      </c>
      <c r="Z20" s="237">
        <f t="shared" si="23"/>
        <v>0</v>
      </c>
      <c r="AA20" s="237">
        <f t="shared" si="24"/>
        <v>0</v>
      </c>
      <c r="AB20" s="88">
        <f t="shared" si="25"/>
        <v>0</v>
      </c>
      <c r="AC20" s="246"/>
      <c r="AD20" s="246"/>
      <c r="AE20" s="246"/>
      <c r="AF20" s="246"/>
      <c r="AG20" s="246"/>
      <c r="AH20" s="90">
        <f t="shared" si="26"/>
        <v>0</v>
      </c>
      <c r="AI20" s="246"/>
      <c r="AJ20" s="246"/>
      <c r="AK20" s="246"/>
      <c r="AL20" s="246"/>
      <c r="AM20" s="246"/>
      <c r="AN20" s="90">
        <f t="shared" si="27"/>
        <v>0</v>
      </c>
      <c r="AO20" s="246"/>
      <c r="AP20" s="246"/>
      <c r="AQ20" s="246"/>
      <c r="AR20" s="246"/>
      <c r="AS20" s="246"/>
      <c r="AT20" s="90">
        <f t="shared" si="28"/>
        <v>0</v>
      </c>
      <c r="AU20" s="237">
        <f t="shared" si="29"/>
        <v>0</v>
      </c>
      <c r="AV20" s="237">
        <f t="shared" si="30"/>
        <v>0</v>
      </c>
      <c r="AW20" s="237">
        <f t="shared" si="31"/>
        <v>0</v>
      </c>
      <c r="AX20" s="237">
        <f t="shared" si="32"/>
        <v>0</v>
      </c>
      <c r="AY20" s="238">
        <f t="shared" si="33"/>
        <v>0</v>
      </c>
    </row>
    <row r="21" spans="1:51" x14ac:dyDescent="0.2">
      <c r="A21" s="241"/>
      <c r="B21" s="242"/>
      <c r="C21" s="241"/>
      <c r="D21" s="88">
        <f t="shared" si="11"/>
        <v>0</v>
      </c>
      <c r="E21" s="246"/>
      <c r="F21" s="246"/>
      <c r="G21" s="246"/>
      <c r="H21" s="246"/>
      <c r="I21" s="246"/>
      <c r="J21" s="88">
        <f t="shared" si="12"/>
        <v>0</v>
      </c>
      <c r="K21" s="248"/>
      <c r="L21" s="246"/>
      <c r="M21" s="246"/>
      <c r="N21" s="246"/>
      <c r="O21" s="246"/>
      <c r="P21" s="88">
        <f t="shared" si="13"/>
        <v>0</v>
      </c>
      <c r="Q21" s="237">
        <f t="shared" si="14"/>
        <v>0</v>
      </c>
      <c r="R21" s="237">
        <f t="shared" si="15"/>
        <v>0</v>
      </c>
      <c r="S21" s="237">
        <f t="shared" si="16"/>
        <v>0</v>
      </c>
      <c r="T21" s="237">
        <f t="shared" si="17"/>
        <v>0</v>
      </c>
      <c r="U21" s="237">
        <f t="shared" si="18"/>
        <v>0</v>
      </c>
      <c r="V21" s="88">
        <f t="shared" si="19"/>
        <v>0</v>
      </c>
      <c r="W21" s="237">
        <f t="shared" si="20"/>
        <v>0</v>
      </c>
      <c r="X21" s="237">
        <f t="shared" si="21"/>
        <v>0</v>
      </c>
      <c r="Y21" s="237">
        <f t="shared" si="22"/>
        <v>0</v>
      </c>
      <c r="Z21" s="237">
        <f t="shared" si="23"/>
        <v>0</v>
      </c>
      <c r="AA21" s="237">
        <f t="shared" si="24"/>
        <v>0</v>
      </c>
      <c r="AB21" s="88">
        <f t="shared" si="25"/>
        <v>0</v>
      </c>
      <c r="AC21" s="246"/>
      <c r="AD21" s="246"/>
      <c r="AE21" s="246"/>
      <c r="AF21" s="246"/>
      <c r="AG21" s="246"/>
      <c r="AH21" s="90">
        <f t="shared" si="26"/>
        <v>0</v>
      </c>
      <c r="AI21" s="246"/>
      <c r="AJ21" s="246"/>
      <c r="AK21" s="246"/>
      <c r="AL21" s="246"/>
      <c r="AM21" s="246"/>
      <c r="AN21" s="90">
        <f t="shared" si="27"/>
        <v>0</v>
      </c>
      <c r="AO21" s="246"/>
      <c r="AP21" s="246"/>
      <c r="AQ21" s="246"/>
      <c r="AR21" s="246"/>
      <c r="AS21" s="246"/>
      <c r="AT21" s="90">
        <f t="shared" si="28"/>
        <v>0</v>
      </c>
      <c r="AU21" s="237">
        <f t="shared" si="29"/>
        <v>0</v>
      </c>
      <c r="AV21" s="237">
        <f t="shared" si="30"/>
        <v>0</v>
      </c>
      <c r="AW21" s="237">
        <f t="shared" si="31"/>
        <v>0</v>
      </c>
      <c r="AX21" s="237">
        <f t="shared" si="32"/>
        <v>0</v>
      </c>
      <c r="AY21" s="238">
        <f t="shared" si="33"/>
        <v>0</v>
      </c>
    </row>
    <row r="22" spans="1:51" x14ac:dyDescent="0.2">
      <c r="A22" s="241"/>
      <c r="B22" s="242"/>
      <c r="C22" s="241"/>
      <c r="D22" s="88">
        <f t="shared" si="11"/>
        <v>0</v>
      </c>
      <c r="E22" s="246"/>
      <c r="F22" s="246"/>
      <c r="G22" s="246"/>
      <c r="H22" s="246"/>
      <c r="I22" s="246"/>
      <c r="J22" s="88">
        <f t="shared" si="12"/>
        <v>0</v>
      </c>
      <c r="K22" s="248"/>
      <c r="L22" s="246"/>
      <c r="M22" s="246"/>
      <c r="N22" s="246"/>
      <c r="O22" s="246"/>
      <c r="P22" s="88">
        <f t="shared" si="13"/>
        <v>0</v>
      </c>
      <c r="Q22" s="237">
        <f t="shared" si="14"/>
        <v>0</v>
      </c>
      <c r="R22" s="237">
        <f t="shared" si="15"/>
        <v>0</v>
      </c>
      <c r="S22" s="237">
        <f t="shared" si="16"/>
        <v>0</v>
      </c>
      <c r="T22" s="237">
        <f t="shared" si="17"/>
        <v>0</v>
      </c>
      <c r="U22" s="237">
        <f t="shared" si="18"/>
        <v>0</v>
      </c>
      <c r="V22" s="88">
        <f t="shared" si="19"/>
        <v>0</v>
      </c>
      <c r="W22" s="237">
        <f t="shared" si="20"/>
        <v>0</v>
      </c>
      <c r="X22" s="237">
        <f t="shared" si="21"/>
        <v>0</v>
      </c>
      <c r="Y22" s="237">
        <f t="shared" si="22"/>
        <v>0</v>
      </c>
      <c r="Z22" s="237">
        <f t="shared" si="23"/>
        <v>0</v>
      </c>
      <c r="AA22" s="237">
        <f t="shared" si="24"/>
        <v>0</v>
      </c>
      <c r="AB22" s="88">
        <f t="shared" si="25"/>
        <v>0</v>
      </c>
      <c r="AC22" s="246"/>
      <c r="AD22" s="246"/>
      <c r="AE22" s="246"/>
      <c r="AF22" s="246"/>
      <c r="AG22" s="246"/>
      <c r="AH22" s="90">
        <f t="shared" si="26"/>
        <v>0</v>
      </c>
      <c r="AI22" s="246"/>
      <c r="AJ22" s="246"/>
      <c r="AK22" s="246"/>
      <c r="AL22" s="246"/>
      <c r="AM22" s="246"/>
      <c r="AN22" s="90">
        <f t="shared" si="27"/>
        <v>0</v>
      </c>
      <c r="AO22" s="246"/>
      <c r="AP22" s="246"/>
      <c r="AQ22" s="246"/>
      <c r="AR22" s="246"/>
      <c r="AS22" s="246"/>
      <c r="AT22" s="90">
        <f t="shared" si="28"/>
        <v>0</v>
      </c>
      <c r="AU22" s="237">
        <f t="shared" si="29"/>
        <v>0</v>
      </c>
      <c r="AV22" s="237">
        <f t="shared" si="30"/>
        <v>0</v>
      </c>
      <c r="AW22" s="237">
        <f t="shared" si="31"/>
        <v>0</v>
      </c>
      <c r="AX22" s="237">
        <f t="shared" si="32"/>
        <v>0</v>
      </c>
      <c r="AY22" s="238">
        <f t="shared" si="33"/>
        <v>0</v>
      </c>
    </row>
    <row r="23" spans="1:51" x14ac:dyDescent="0.2">
      <c r="A23" s="241"/>
      <c r="B23" s="242"/>
      <c r="C23" s="241"/>
      <c r="D23" s="88">
        <f t="shared" si="11"/>
        <v>0</v>
      </c>
      <c r="E23" s="246"/>
      <c r="F23" s="246"/>
      <c r="G23" s="246"/>
      <c r="H23" s="246"/>
      <c r="I23" s="246"/>
      <c r="J23" s="88">
        <f t="shared" si="12"/>
        <v>0</v>
      </c>
      <c r="K23" s="248"/>
      <c r="L23" s="246"/>
      <c r="M23" s="246"/>
      <c r="N23" s="246"/>
      <c r="O23" s="246"/>
      <c r="P23" s="88">
        <f t="shared" si="13"/>
        <v>0</v>
      </c>
      <c r="Q23" s="237">
        <f t="shared" si="14"/>
        <v>0</v>
      </c>
      <c r="R23" s="237">
        <f t="shared" si="15"/>
        <v>0</v>
      </c>
      <c r="S23" s="237">
        <f t="shared" si="16"/>
        <v>0</v>
      </c>
      <c r="T23" s="237">
        <f t="shared" si="17"/>
        <v>0</v>
      </c>
      <c r="U23" s="237">
        <f t="shared" si="18"/>
        <v>0</v>
      </c>
      <c r="V23" s="88">
        <f t="shared" si="19"/>
        <v>0</v>
      </c>
      <c r="W23" s="237">
        <f t="shared" si="20"/>
        <v>0</v>
      </c>
      <c r="X23" s="237">
        <f t="shared" si="21"/>
        <v>0</v>
      </c>
      <c r="Y23" s="237">
        <f t="shared" si="22"/>
        <v>0</v>
      </c>
      <c r="Z23" s="237">
        <f t="shared" si="23"/>
        <v>0</v>
      </c>
      <c r="AA23" s="237">
        <f t="shared" si="24"/>
        <v>0</v>
      </c>
      <c r="AB23" s="88">
        <f t="shared" si="25"/>
        <v>0</v>
      </c>
      <c r="AC23" s="246"/>
      <c r="AD23" s="246"/>
      <c r="AE23" s="246"/>
      <c r="AF23" s="246"/>
      <c r="AG23" s="246"/>
      <c r="AH23" s="90">
        <f t="shared" si="26"/>
        <v>0</v>
      </c>
      <c r="AI23" s="246"/>
      <c r="AJ23" s="246"/>
      <c r="AK23" s="246"/>
      <c r="AL23" s="246"/>
      <c r="AM23" s="246"/>
      <c r="AN23" s="90">
        <f t="shared" si="27"/>
        <v>0</v>
      </c>
      <c r="AO23" s="246"/>
      <c r="AP23" s="246"/>
      <c r="AQ23" s="246"/>
      <c r="AR23" s="246"/>
      <c r="AS23" s="246"/>
      <c r="AT23" s="90">
        <f t="shared" si="28"/>
        <v>0</v>
      </c>
      <c r="AU23" s="237">
        <f t="shared" si="29"/>
        <v>0</v>
      </c>
      <c r="AV23" s="237">
        <f t="shared" si="30"/>
        <v>0</v>
      </c>
      <c r="AW23" s="237">
        <f t="shared" si="31"/>
        <v>0</v>
      </c>
      <c r="AX23" s="237">
        <f t="shared" si="32"/>
        <v>0</v>
      </c>
      <c r="AY23" s="238">
        <f t="shared" si="33"/>
        <v>0</v>
      </c>
    </row>
    <row r="24" spans="1:51" x14ac:dyDescent="0.2">
      <c r="A24" s="241"/>
      <c r="B24" s="242"/>
      <c r="C24" s="241"/>
      <c r="D24" s="88">
        <f t="shared" si="11"/>
        <v>0</v>
      </c>
      <c r="E24" s="246"/>
      <c r="F24" s="246"/>
      <c r="G24" s="246"/>
      <c r="H24" s="246"/>
      <c r="I24" s="246"/>
      <c r="J24" s="88">
        <f t="shared" si="12"/>
        <v>0</v>
      </c>
      <c r="K24" s="248"/>
      <c r="L24" s="246"/>
      <c r="M24" s="246"/>
      <c r="N24" s="246"/>
      <c r="O24" s="246"/>
      <c r="P24" s="88">
        <f t="shared" si="13"/>
        <v>0</v>
      </c>
      <c r="Q24" s="237">
        <f t="shared" si="14"/>
        <v>0</v>
      </c>
      <c r="R24" s="237">
        <f t="shared" si="15"/>
        <v>0</v>
      </c>
      <c r="S24" s="237">
        <f t="shared" si="16"/>
        <v>0</v>
      </c>
      <c r="T24" s="237">
        <f t="shared" si="17"/>
        <v>0</v>
      </c>
      <c r="U24" s="237">
        <f t="shared" si="18"/>
        <v>0</v>
      </c>
      <c r="V24" s="88">
        <f t="shared" si="19"/>
        <v>0</v>
      </c>
      <c r="W24" s="237">
        <f t="shared" si="20"/>
        <v>0</v>
      </c>
      <c r="X24" s="237">
        <f t="shared" si="21"/>
        <v>0</v>
      </c>
      <c r="Y24" s="237">
        <f t="shared" si="22"/>
        <v>0</v>
      </c>
      <c r="Z24" s="237">
        <f t="shared" si="23"/>
        <v>0</v>
      </c>
      <c r="AA24" s="237">
        <f t="shared" si="24"/>
        <v>0</v>
      </c>
      <c r="AB24" s="88">
        <f t="shared" si="25"/>
        <v>0</v>
      </c>
      <c r="AC24" s="246"/>
      <c r="AD24" s="246"/>
      <c r="AE24" s="246"/>
      <c r="AF24" s="246"/>
      <c r="AG24" s="246"/>
      <c r="AH24" s="90">
        <f t="shared" si="26"/>
        <v>0</v>
      </c>
      <c r="AI24" s="246"/>
      <c r="AJ24" s="246"/>
      <c r="AK24" s="246"/>
      <c r="AL24" s="246"/>
      <c r="AM24" s="246"/>
      <c r="AN24" s="90">
        <f t="shared" si="27"/>
        <v>0</v>
      </c>
      <c r="AO24" s="246"/>
      <c r="AP24" s="246"/>
      <c r="AQ24" s="246"/>
      <c r="AR24" s="246"/>
      <c r="AS24" s="246"/>
      <c r="AT24" s="90">
        <f t="shared" si="28"/>
        <v>0</v>
      </c>
      <c r="AU24" s="237">
        <f t="shared" si="29"/>
        <v>0</v>
      </c>
      <c r="AV24" s="237">
        <f t="shared" si="30"/>
        <v>0</v>
      </c>
      <c r="AW24" s="237">
        <f t="shared" si="31"/>
        <v>0</v>
      </c>
      <c r="AX24" s="237">
        <f t="shared" si="32"/>
        <v>0</v>
      </c>
      <c r="AY24" s="238">
        <f t="shared" si="33"/>
        <v>0</v>
      </c>
    </row>
    <row r="25" spans="1:51" x14ac:dyDescent="0.2">
      <c r="A25" s="241"/>
      <c r="B25" s="242"/>
      <c r="C25" s="241"/>
      <c r="D25" s="88">
        <f t="shared" si="0"/>
        <v>0</v>
      </c>
      <c r="E25" s="245"/>
      <c r="F25" s="246"/>
      <c r="G25" s="246"/>
      <c r="H25" s="246"/>
      <c r="I25" s="246"/>
      <c r="J25" s="88">
        <f t="shared" si="1"/>
        <v>0</v>
      </c>
      <c r="K25" s="248"/>
      <c r="L25" s="246"/>
      <c r="M25" s="246"/>
      <c r="N25" s="246"/>
      <c r="O25" s="246"/>
      <c r="P25" s="88">
        <f t="shared" si="13"/>
        <v>0</v>
      </c>
      <c r="Q25" s="237">
        <f t="shared" si="3"/>
        <v>0</v>
      </c>
      <c r="R25" s="237">
        <f t="shared" si="3"/>
        <v>0</v>
      </c>
      <c r="S25" s="237">
        <f t="shared" si="3"/>
        <v>0</v>
      </c>
      <c r="T25" s="237">
        <f t="shared" si="3"/>
        <v>0</v>
      </c>
      <c r="U25" s="237">
        <f t="shared" si="3"/>
        <v>0</v>
      </c>
      <c r="V25" s="88">
        <f t="shared" si="4"/>
        <v>0</v>
      </c>
      <c r="W25" s="237">
        <f t="shared" si="5"/>
        <v>0</v>
      </c>
      <c r="X25" s="237">
        <f t="shared" si="5"/>
        <v>0</v>
      </c>
      <c r="Y25" s="237">
        <f t="shared" si="5"/>
        <v>0</v>
      </c>
      <c r="Z25" s="237">
        <f t="shared" si="5"/>
        <v>0</v>
      </c>
      <c r="AA25" s="237">
        <f t="shared" si="5"/>
        <v>0</v>
      </c>
      <c r="AB25" s="88">
        <f t="shared" si="6"/>
        <v>0</v>
      </c>
      <c r="AC25" s="246"/>
      <c r="AD25" s="246"/>
      <c r="AE25" s="246"/>
      <c r="AF25" s="246"/>
      <c r="AG25" s="246"/>
      <c r="AH25" s="90">
        <f t="shared" si="7"/>
        <v>0</v>
      </c>
      <c r="AI25" s="246"/>
      <c r="AJ25" s="246"/>
      <c r="AK25" s="246"/>
      <c r="AL25" s="246"/>
      <c r="AM25" s="246"/>
      <c r="AN25" s="90">
        <f t="shared" si="8"/>
        <v>0</v>
      </c>
      <c r="AO25" s="246"/>
      <c r="AP25" s="246"/>
      <c r="AQ25" s="246"/>
      <c r="AR25" s="246"/>
      <c r="AS25" s="246"/>
      <c r="AT25" s="90">
        <f t="shared" si="9"/>
        <v>0</v>
      </c>
      <c r="AU25" s="237">
        <f t="shared" si="10"/>
        <v>0</v>
      </c>
      <c r="AV25" s="237">
        <f t="shared" si="10"/>
        <v>0</v>
      </c>
      <c r="AW25" s="237">
        <f t="shared" si="10"/>
        <v>0</v>
      </c>
      <c r="AX25" s="237">
        <f t="shared" si="10"/>
        <v>0</v>
      </c>
      <c r="AY25" s="238">
        <f t="shared" si="10"/>
        <v>0</v>
      </c>
    </row>
    <row r="26" spans="1:51" x14ac:dyDescent="0.2">
      <c r="A26" s="241"/>
      <c r="B26" s="242"/>
      <c r="C26" s="241"/>
      <c r="D26" s="88">
        <f t="shared" si="0"/>
        <v>0</v>
      </c>
      <c r="E26" s="245"/>
      <c r="F26" s="246"/>
      <c r="G26" s="246"/>
      <c r="H26" s="246"/>
      <c r="I26" s="246"/>
      <c r="J26" s="88">
        <f t="shared" si="1"/>
        <v>0</v>
      </c>
      <c r="K26" s="248"/>
      <c r="L26" s="246"/>
      <c r="M26" s="246"/>
      <c r="N26" s="246"/>
      <c r="O26" s="246"/>
      <c r="P26" s="88">
        <f t="shared" si="13"/>
        <v>0</v>
      </c>
      <c r="Q26" s="237">
        <f t="shared" si="3"/>
        <v>0</v>
      </c>
      <c r="R26" s="237">
        <f t="shared" si="3"/>
        <v>0</v>
      </c>
      <c r="S26" s="237">
        <f t="shared" si="3"/>
        <v>0</v>
      </c>
      <c r="T26" s="237">
        <f t="shared" si="3"/>
        <v>0</v>
      </c>
      <c r="U26" s="237">
        <f t="shared" si="3"/>
        <v>0</v>
      </c>
      <c r="V26" s="88">
        <f t="shared" si="4"/>
        <v>0</v>
      </c>
      <c r="W26" s="237">
        <f t="shared" si="5"/>
        <v>0</v>
      </c>
      <c r="X26" s="237">
        <f t="shared" si="5"/>
        <v>0</v>
      </c>
      <c r="Y26" s="237">
        <f t="shared" si="5"/>
        <v>0</v>
      </c>
      <c r="Z26" s="237">
        <f t="shared" si="5"/>
        <v>0</v>
      </c>
      <c r="AA26" s="237">
        <f t="shared" si="5"/>
        <v>0</v>
      </c>
      <c r="AB26" s="88">
        <f t="shared" si="6"/>
        <v>0</v>
      </c>
      <c r="AC26" s="246"/>
      <c r="AD26" s="246"/>
      <c r="AE26" s="246"/>
      <c r="AF26" s="246"/>
      <c r="AG26" s="246"/>
      <c r="AH26" s="90">
        <f t="shared" si="7"/>
        <v>0</v>
      </c>
      <c r="AI26" s="246"/>
      <c r="AJ26" s="246"/>
      <c r="AK26" s="246"/>
      <c r="AL26" s="246"/>
      <c r="AM26" s="246"/>
      <c r="AN26" s="90">
        <f t="shared" si="8"/>
        <v>0</v>
      </c>
      <c r="AO26" s="246"/>
      <c r="AP26" s="246"/>
      <c r="AQ26" s="246"/>
      <c r="AR26" s="246"/>
      <c r="AS26" s="246"/>
      <c r="AT26" s="90">
        <f t="shared" si="9"/>
        <v>0</v>
      </c>
      <c r="AU26" s="237">
        <f t="shared" si="10"/>
        <v>0</v>
      </c>
      <c r="AV26" s="237">
        <f t="shared" si="10"/>
        <v>0</v>
      </c>
      <c r="AW26" s="237">
        <f t="shared" si="10"/>
        <v>0</v>
      </c>
      <c r="AX26" s="237">
        <f t="shared" si="10"/>
        <v>0</v>
      </c>
      <c r="AY26" s="238">
        <f t="shared" si="10"/>
        <v>0</v>
      </c>
    </row>
    <row r="27" spans="1:51" x14ac:dyDescent="0.2">
      <c r="A27" s="241"/>
      <c r="B27" s="242"/>
      <c r="C27" s="241"/>
      <c r="D27" s="88">
        <f t="shared" si="0"/>
        <v>0</v>
      </c>
      <c r="E27" s="245"/>
      <c r="F27" s="246"/>
      <c r="G27" s="246"/>
      <c r="H27" s="246"/>
      <c r="I27" s="246"/>
      <c r="J27" s="88">
        <f t="shared" si="1"/>
        <v>0</v>
      </c>
      <c r="K27" s="248"/>
      <c r="L27" s="246"/>
      <c r="M27" s="246"/>
      <c r="N27" s="246"/>
      <c r="O27" s="246"/>
      <c r="P27" s="88">
        <f t="shared" si="13"/>
        <v>0</v>
      </c>
      <c r="Q27" s="237">
        <f t="shared" si="3"/>
        <v>0</v>
      </c>
      <c r="R27" s="237">
        <f t="shared" si="3"/>
        <v>0</v>
      </c>
      <c r="S27" s="237">
        <f t="shared" si="3"/>
        <v>0</v>
      </c>
      <c r="T27" s="237">
        <f t="shared" si="3"/>
        <v>0</v>
      </c>
      <c r="U27" s="237">
        <f t="shared" si="3"/>
        <v>0</v>
      </c>
      <c r="V27" s="88">
        <f t="shared" si="4"/>
        <v>0</v>
      </c>
      <c r="W27" s="237">
        <f t="shared" si="5"/>
        <v>0</v>
      </c>
      <c r="X27" s="237">
        <f t="shared" si="5"/>
        <v>0</v>
      </c>
      <c r="Y27" s="237">
        <f t="shared" si="5"/>
        <v>0</v>
      </c>
      <c r="Z27" s="237">
        <f t="shared" si="5"/>
        <v>0</v>
      </c>
      <c r="AA27" s="237">
        <f t="shared" si="5"/>
        <v>0</v>
      </c>
      <c r="AB27" s="88">
        <f t="shared" si="6"/>
        <v>0</v>
      </c>
      <c r="AC27" s="246"/>
      <c r="AD27" s="246"/>
      <c r="AE27" s="246"/>
      <c r="AF27" s="246"/>
      <c r="AG27" s="246"/>
      <c r="AH27" s="90">
        <f t="shared" si="7"/>
        <v>0</v>
      </c>
      <c r="AI27" s="246"/>
      <c r="AJ27" s="246"/>
      <c r="AK27" s="246"/>
      <c r="AL27" s="246"/>
      <c r="AM27" s="246"/>
      <c r="AN27" s="90">
        <f t="shared" si="8"/>
        <v>0</v>
      </c>
      <c r="AO27" s="246"/>
      <c r="AP27" s="246"/>
      <c r="AQ27" s="246"/>
      <c r="AR27" s="246"/>
      <c r="AS27" s="246"/>
      <c r="AT27" s="90">
        <f t="shared" si="9"/>
        <v>0</v>
      </c>
      <c r="AU27" s="237">
        <f t="shared" si="10"/>
        <v>0</v>
      </c>
      <c r="AV27" s="237">
        <f t="shared" si="10"/>
        <v>0</v>
      </c>
      <c r="AW27" s="237">
        <f t="shared" si="10"/>
        <v>0</v>
      </c>
      <c r="AX27" s="237">
        <f t="shared" si="10"/>
        <v>0</v>
      </c>
      <c r="AY27" s="238">
        <f t="shared" si="10"/>
        <v>0</v>
      </c>
    </row>
    <row r="28" spans="1:51" x14ac:dyDescent="0.2">
      <c r="A28" s="241"/>
      <c r="B28" s="242"/>
      <c r="C28" s="241"/>
      <c r="D28" s="88">
        <f t="shared" si="0"/>
        <v>0</v>
      </c>
      <c r="E28" s="245"/>
      <c r="F28" s="246"/>
      <c r="G28" s="246"/>
      <c r="H28" s="246"/>
      <c r="I28" s="246"/>
      <c r="J28" s="88">
        <f t="shared" si="1"/>
        <v>0</v>
      </c>
      <c r="K28" s="248"/>
      <c r="L28" s="246"/>
      <c r="M28" s="246"/>
      <c r="N28" s="246"/>
      <c r="O28" s="246"/>
      <c r="P28" s="88">
        <f t="shared" si="13"/>
        <v>0</v>
      </c>
      <c r="Q28" s="237">
        <f t="shared" si="3"/>
        <v>0</v>
      </c>
      <c r="R28" s="237">
        <f t="shared" si="3"/>
        <v>0</v>
      </c>
      <c r="S28" s="237">
        <f t="shared" si="3"/>
        <v>0</v>
      </c>
      <c r="T28" s="237">
        <f t="shared" si="3"/>
        <v>0</v>
      </c>
      <c r="U28" s="237">
        <f t="shared" si="3"/>
        <v>0</v>
      </c>
      <c r="V28" s="88">
        <f t="shared" si="4"/>
        <v>0</v>
      </c>
      <c r="W28" s="237">
        <f t="shared" si="5"/>
        <v>0</v>
      </c>
      <c r="X28" s="237">
        <f t="shared" si="5"/>
        <v>0</v>
      </c>
      <c r="Y28" s="237">
        <f t="shared" si="5"/>
        <v>0</v>
      </c>
      <c r="Z28" s="237">
        <f t="shared" si="5"/>
        <v>0</v>
      </c>
      <c r="AA28" s="237">
        <f t="shared" si="5"/>
        <v>0</v>
      </c>
      <c r="AB28" s="88">
        <f t="shared" si="6"/>
        <v>0</v>
      </c>
      <c r="AC28" s="246"/>
      <c r="AD28" s="246"/>
      <c r="AE28" s="246"/>
      <c r="AF28" s="246"/>
      <c r="AG28" s="246"/>
      <c r="AH28" s="90">
        <f t="shared" si="7"/>
        <v>0</v>
      </c>
      <c r="AI28" s="246"/>
      <c r="AJ28" s="246"/>
      <c r="AK28" s="246"/>
      <c r="AL28" s="246"/>
      <c r="AM28" s="246"/>
      <c r="AN28" s="90">
        <f t="shared" si="8"/>
        <v>0</v>
      </c>
      <c r="AO28" s="246"/>
      <c r="AP28" s="246"/>
      <c r="AQ28" s="246"/>
      <c r="AR28" s="246"/>
      <c r="AS28" s="246"/>
      <c r="AT28" s="90">
        <f t="shared" si="9"/>
        <v>0</v>
      </c>
      <c r="AU28" s="237">
        <f t="shared" si="10"/>
        <v>0</v>
      </c>
      <c r="AV28" s="237">
        <f t="shared" si="10"/>
        <v>0</v>
      </c>
      <c r="AW28" s="237">
        <f t="shared" si="10"/>
        <v>0</v>
      </c>
      <c r="AX28" s="237">
        <f t="shared" si="10"/>
        <v>0</v>
      </c>
      <c r="AY28" s="238">
        <f t="shared" si="10"/>
        <v>0</v>
      </c>
    </row>
    <row r="29" spans="1:51" x14ac:dyDescent="0.2">
      <c r="A29" s="241"/>
      <c r="B29" s="242"/>
      <c r="C29" s="241"/>
      <c r="D29" s="88">
        <f t="shared" si="0"/>
        <v>0</v>
      </c>
      <c r="E29" s="245"/>
      <c r="F29" s="246"/>
      <c r="G29" s="246"/>
      <c r="H29" s="246"/>
      <c r="I29" s="246"/>
      <c r="J29" s="88">
        <f t="shared" si="1"/>
        <v>0</v>
      </c>
      <c r="K29" s="248"/>
      <c r="L29" s="246"/>
      <c r="M29" s="246"/>
      <c r="N29" s="246"/>
      <c r="O29" s="246"/>
      <c r="P29" s="88">
        <f t="shared" si="13"/>
        <v>0</v>
      </c>
      <c r="Q29" s="237">
        <f t="shared" si="3"/>
        <v>0</v>
      </c>
      <c r="R29" s="237">
        <f t="shared" si="3"/>
        <v>0</v>
      </c>
      <c r="S29" s="237">
        <f t="shared" si="3"/>
        <v>0</v>
      </c>
      <c r="T29" s="237">
        <f t="shared" si="3"/>
        <v>0</v>
      </c>
      <c r="U29" s="237">
        <f t="shared" si="3"/>
        <v>0</v>
      </c>
      <c r="V29" s="88">
        <f t="shared" si="4"/>
        <v>0</v>
      </c>
      <c r="W29" s="237">
        <f t="shared" si="5"/>
        <v>0</v>
      </c>
      <c r="X29" s="237">
        <f t="shared" si="5"/>
        <v>0</v>
      </c>
      <c r="Y29" s="237">
        <f t="shared" si="5"/>
        <v>0</v>
      </c>
      <c r="Z29" s="237">
        <f t="shared" si="5"/>
        <v>0</v>
      </c>
      <c r="AA29" s="237">
        <f t="shared" si="5"/>
        <v>0</v>
      </c>
      <c r="AB29" s="88">
        <f t="shared" si="6"/>
        <v>0</v>
      </c>
      <c r="AC29" s="246"/>
      <c r="AD29" s="246"/>
      <c r="AE29" s="246"/>
      <c r="AF29" s="246"/>
      <c r="AG29" s="246"/>
      <c r="AH29" s="90">
        <f t="shared" si="7"/>
        <v>0</v>
      </c>
      <c r="AI29" s="246"/>
      <c r="AJ29" s="246"/>
      <c r="AK29" s="246"/>
      <c r="AL29" s="246"/>
      <c r="AM29" s="246"/>
      <c r="AN29" s="90">
        <f t="shared" si="8"/>
        <v>0</v>
      </c>
      <c r="AO29" s="246"/>
      <c r="AP29" s="246"/>
      <c r="AQ29" s="246"/>
      <c r="AR29" s="246"/>
      <c r="AS29" s="246"/>
      <c r="AT29" s="90">
        <f t="shared" si="9"/>
        <v>0</v>
      </c>
      <c r="AU29" s="237">
        <f t="shared" si="10"/>
        <v>0</v>
      </c>
      <c r="AV29" s="237">
        <f t="shared" si="10"/>
        <v>0</v>
      </c>
      <c r="AW29" s="237">
        <f t="shared" si="10"/>
        <v>0</v>
      </c>
      <c r="AX29" s="237">
        <f t="shared" si="10"/>
        <v>0</v>
      </c>
      <c r="AY29" s="238">
        <f t="shared" si="10"/>
        <v>0</v>
      </c>
    </row>
    <row r="30" spans="1:51" x14ac:dyDescent="0.2">
      <c r="A30" s="241"/>
      <c r="B30" s="242"/>
      <c r="C30" s="241"/>
      <c r="D30" s="88">
        <f t="shared" si="0"/>
        <v>0</v>
      </c>
      <c r="E30" s="246"/>
      <c r="F30" s="246"/>
      <c r="G30" s="246"/>
      <c r="H30" s="246"/>
      <c r="I30" s="246"/>
      <c r="J30" s="88">
        <f t="shared" si="1"/>
        <v>0</v>
      </c>
      <c r="K30" s="248"/>
      <c r="L30" s="246"/>
      <c r="M30" s="246"/>
      <c r="N30" s="246"/>
      <c r="O30" s="246"/>
      <c r="P30" s="88">
        <f t="shared" si="13"/>
        <v>0</v>
      </c>
      <c r="Q30" s="237">
        <f t="shared" si="3"/>
        <v>0</v>
      </c>
      <c r="R30" s="237">
        <f t="shared" si="3"/>
        <v>0</v>
      </c>
      <c r="S30" s="237">
        <f t="shared" si="3"/>
        <v>0</v>
      </c>
      <c r="T30" s="237">
        <f t="shared" si="3"/>
        <v>0</v>
      </c>
      <c r="U30" s="237">
        <f t="shared" si="3"/>
        <v>0</v>
      </c>
      <c r="V30" s="88">
        <f t="shared" si="4"/>
        <v>0</v>
      </c>
      <c r="W30" s="237">
        <f t="shared" si="5"/>
        <v>0</v>
      </c>
      <c r="X30" s="237">
        <f t="shared" si="5"/>
        <v>0</v>
      </c>
      <c r="Y30" s="237">
        <f t="shared" si="5"/>
        <v>0</v>
      </c>
      <c r="Z30" s="237">
        <f t="shared" si="5"/>
        <v>0</v>
      </c>
      <c r="AA30" s="237">
        <f t="shared" si="5"/>
        <v>0</v>
      </c>
      <c r="AB30" s="88">
        <f t="shared" si="6"/>
        <v>0</v>
      </c>
      <c r="AC30" s="246"/>
      <c r="AD30" s="246"/>
      <c r="AE30" s="246"/>
      <c r="AF30" s="246"/>
      <c r="AG30" s="246"/>
      <c r="AH30" s="90">
        <f t="shared" si="7"/>
        <v>0</v>
      </c>
      <c r="AI30" s="246"/>
      <c r="AJ30" s="246"/>
      <c r="AK30" s="246"/>
      <c r="AL30" s="246"/>
      <c r="AM30" s="246"/>
      <c r="AN30" s="90">
        <f t="shared" si="8"/>
        <v>0</v>
      </c>
      <c r="AO30" s="246"/>
      <c r="AP30" s="246"/>
      <c r="AQ30" s="246"/>
      <c r="AR30" s="246"/>
      <c r="AS30" s="246"/>
      <c r="AT30" s="90">
        <f t="shared" si="9"/>
        <v>0</v>
      </c>
      <c r="AU30" s="237">
        <f t="shared" si="10"/>
        <v>0</v>
      </c>
      <c r="AV30" s="237">
        <f t="shared" si="10"/>
        <v>0</v>
      </c>
      <c r="AW30" s="237">
        <f t="shared" si="10"/>
        <v>0</v>
      </c>
      <c r="AX30" s="237">
        <f t="shared" si="10"/>
        <v>0</v>
      </c>
      <c r="AY30" s="238">
        <f t="shared" si="10"/>
        <v>0</v>
      </c>
    </row>
    <row r="31" spans="1:51" x14ac:dyDescent="0.2">
      <c r="A31" s="241"/>
      <c r="B31" s="242"/>
      <c r="C31" s="241"/>
      <c r="D31" s="88">
        <f t="shared" si="0"/>
        <v>0</v>
      </c>
      <c r="E31" s="246"/>
      <c r="F31" s="246"/>
      <c r="G31" s="246"/>
      <c r="H31" s="246"/>
      <c r="I31" s="246"/>
      <c r="J31" s="88">
        <f t="shared" si="1"/>
        <v>0</v>
      </c>
      <c r="K31" s="248"/>
      <c r="L31" s="246"/>
      <c r="M31" s="246"/>
      <c r="N31" s="246"/>
      <c r="O31" s="246"/>
      <c r="P31" s="88">
        <f t="shared" si="13"/>
        <v>0</v>
      </c>
      <c r="Q31" s="237">
        <f t="shared" si="3"/>
        <v>0</v>
      </c>
      <c r="R31" s="237">
        <f t="shared" si="3"/>
        <v>0</v>
      </c>
      <c r="S31" s="237">
        <f t="shared" si="3"/>
        <v>0</v>
      </c>
      <c r="T31" s="237">
        <f t="shared" si="3"/>
        <v>0</v>
      </c>
      <c r="U31" s="237">
        <f t="shared" si="3"/>
        <v>0</v>
      </c>
      <c r="V31" s="88">
        <f t="shared" si="4"/>
        <v>0</v>
      </c>
      <c r="W31" s="237">
        <f t="shared" si="5"/>
        <v>0</v>
      </c>
      <c r="X31" s="237">
        <f t="shared" si="5"/>
        <v>0</v>
      </c>
      <c r="Y31" s="237">
        <f t="shared" si="5"/>
        <v>0</v>
      </c>
      <c r="Z31" s="237">
        <f t="shared" si="5"/>
        <v>0</v>
      </c>
      <c r="AA31" s="237">
        <f t="shared" si="5"/>
        <v>0</v>
      </c>
      <c r="AB31" s="88">
        <f t="shared" si="6"/>
        <v>0</v>
      </c>
      <c r="AC31" s="246"/>
      <c r="AD31" s="246"/>
      <c r="AE31" s="246"/>
      <c r="AF31" s="246"/>
      <c r="AG31" s="246"/>
      <c r="AH31" s="90">
        <f t="shared" si="7"/>
        <v>0</v>
      </c>
      <c r="AI31" s="246"/>
      <c r="AJ31" s="246"/>
      <c r="AK31" s="246"/>
      <c r="AL31" s="246"/>
      <c r="AM31" s="246"/>
      <c r="AN31" s="90">
        <f t="shared" si="8"/>
        <v>0</v>
      </c>
      <c r="AO31" s="246"/>
      <c r="AP31" s="246"/>
      <c r="AQ31" s="246"/>
      <c r="AR31" s="246"/>
      <c r="AS31" s="246"/>
      <c r="AT31" s="90">
        <f t="shared" si="9"/>
        <v>0</v>
      </c>
      <c r="AU31" s="237">
        <f t="shared" si="10"/>
        <v>0</v>
      </c>
      <c r="AV31" s="237">
        <f t="shared" si="10"/>
        <v>0</v>
      </c>
      <c r="AW31" s="237">
        <f t="shared" si="10"/>
        <v>0</v>
      </c>
      <c r="AX31" s="237">
        <f t="shared" si="10"/>
        <v>0</v>
      </c>
      <c r="AY31" s="238">
        <f t="shared" si="10"/>
        <v>0</v>
      </c>
    </row>
    <row r="32" spans="1:51" x14ac:dyDescent="0.2">
      <c r="A32" s="241"/>
      <c r="B32" s="242"/>
      <c r="C32" s="241"/>
      <c r="D32" s="88">
        <f t="shared" si="0"/>
        <v>0</v>
      </c>
      <c r="E32" s="246"/>
      <c r="F32" s="246"/>
      <c r="G32" s="246"/>
      <c r="H32" s="246"/>
      <c r="I32" s="246"/>
      <c r="J32" s="88">
        <f t="shared" si="1"/>
        <v>0</v>
      </c>
      <c r="K32" s="248"/>
      <c r="L32" s="246"/>
      <c r="M32" s="246"/>
      <c r="N32" s="246"/>
      <c r="O32" s="246"/>
      <c r="P32" s="88">
        <f t="shared" si="13"/>
        <v>0</v>
      </c>
      <c r="Q32" s="237">
        <f t="shared" si="3"/>
        <v>0</v>
      </c>
      <c r="R32" s="237">
        <f t="shared" si="3"/>
        <v>0</v>
      </c>
      <c r="S32" s="237">
        <f t="shared" si="3"/>
        <v>0</v>
      </c>
      <c r="T32" s="237">
        <f t="shared" si="3"/>
        <v>0</v>
      </c>
      <c r="U32" s="237">
        <f t="shared" si="3"/>
        <v>0</v>
      </c>
      <c r="V32" s="88">
        <f t="shared" si="4"/>
        <v>0</v>
      </c>
      <c r="W32" s="237">
        <f t="shared" si="5"/>
        <v>0</v>
      </c>
      <c r="X32" s="237">
        <f t="shared" si="5"/>
        <v>0</v>
      </c>
      <c r="Y32" s="237">
        <f t="shared" si="5"/>
        <v>0</v>
      </c>
      <c r="Z32" s="237">
        <f t="shared" si="5"/>
        <v>0</v>
      </c>
      <c r="AA32" s="237">
        <f t="shared" si="5"/>
        <v>0</v>
      </c>
      <c r="AB32" s="88">
        <f t="shared" si="6"/>
        <v>0</v>
      </c>
      <c r="AC32" s="246"/>
      <c r="AD32" s="246"/>
      <c r="AE32" s="246"/>
      <c r="AF32" s="246"/>
      <c r="AG32" s="246"/>
      <c r="AH32" s="90">
        <f t="shared" si="7"/>
        <v>0</v>
      </c>
      <c r="AI32" s="246"/>
      <c r="AJ32" s="246"/>
      <c r="AK32" s="246"/>
      <c r="AL32" s="246"/>
      <c r="AM32" s="246"/>
      <c r="AN32" s="90">
        <f t="shared" si="8"/>
        <v>0</v>
      </c>
      <c r="AO32" s="246"/>
      <c r="AP32" s="246"/>
      <c r="AQ32" s="246"/>
      <c r="AR32" s="246"/>
      <c r="AS32" s="246"/>
      <c r="AT32" s="90">
        <f t="shared" si="9"/>
        <v>0</v>
      </c>
      <c r="AU32" s="237">
        <f t="shared" si="10"/>
        <v>0</v>
      </c>
      <c r="AV32" s="237">
        <f t="shared" si="10"/>
        <v>0</v>
      </c>
      <c r="AW32" s="237">
        <f t="shared" si="10"/>
        <v>0</v>
      </c>
      <c r="AX32" s="237">
        <f t="shared" si="10"/>
        <v>0</v>
      </c>
      <c r="AY32" s="238">
        <f t="shared" si="10"/>
        <v>0</v>
      </c>
    </row>
    <row r="33" spans="1:51" x14ac:dyDescent="0.2">
      <c r="A33" s="241"/>
      <c r="B33" s="242"/>
      <c r="C33" s="241"/>
      <c r="D33" s="88">
        <f t="shared" si="0"/>
        <v>0</v>
      </c>
      <c r="E33" s="246"/>
      <c r="F33" s="246"/>
      <c r="G33" s="246"/>
      <c r="H33" s="246"/>
      <c r="I33" s="246"/>
      <c r="J33" s="88">
        <f t="shared" si="1"/>
        <v>0</v>
      </c>
      <c r="K33" s="248"/>
      <c r="L33" s="246"/>
      <c r="M33" s="246"/>
      <c r="N33" s="246"/>
      <c r="O33" s="246"/>
      <c r="P33" s="88">
        <f t="shared" si="13"/>
        <v>0</v>
      </c>
      <c r="Q33" s="237">
        <f t="shared" si="3"/>
        <v>0</v>
      </c>
      <c r="R33" s="237">
        <f t="shared" si="3"/>
        <v>0</v>
      </c>
      <c r="S33" s="237">
        <f t="shared" si="3"/>
        <v>0</v>
      </c>
      <c r="T33" s="237">
        <f t="shared" si="3"/>
        <v>0</v>
      </c>
      <c r="U33" s="237">
        <f t="shared" si="3"/>
        <v>0</v>
      </c>
      <c r="V33" s="88">
        <f t="shared" si="4"/>
        <v>0</v>
      </c>
      <c r="W33" s="237">
        <f t="shared" si="5"/>
        <v>0</v>
      </c>
      <c r="X33" s="237">
        <f t="shared" si="5"/>
        <v>0</v>
      </c>
      <c r="Y33" s="237">
        <f t="shared" si="5"/>
        <v>0</v>
      </c>
      <c r="Z33" s="237">
        <f t="shared" si="5"/>
        <v>0</v>
      </c>
      <c r="AA33" s="237">
        <f t="shared" si="5"/>
        <v>0</v>
      </c>
      <c r="AB33" s="88">
        <f t="shared" si="6"/>
        <v>0</v>
      </c>
      <c r="AC33" s="246"/>
      <c r="AD33" s="246"/>
      <c r="AE33" s="246"/>
      <c r="AF33" s="246"/>
      <c r="AG33" s="246"/>
      <c r="AH33" s="90">
        <f t="shared" si="7"/>
        <v>0</v>
      </c>
      <c r="AI33" s="246"/>
      <c r="AJ33" s="246"/>
      <c r="AK33" s="246"/>
      <c r="AL33" s="246"/>
      <c r="AM33" s="246"/>
      <c r="AN33" s="90">
        <f t="shared" si="8"/>
        <v>0</v>
      </c>
      <c r="AO33" s="246"/>
      <c r="AP33" s="246"/>
      <c r="AQ33" s="246"/>
      <c r="AR33" s="246"/>
      <c r="AS33" s="246"/>
      <c r="AT33" s="90">
        <f t="shared" si="9"/>
        <v>0</v>
      </c>
      <c r="AU33" s="237">
        <f t="shared" si="10"/>
        <v>0</v>
      </c>
      <c r="AV33" s="237">
        <f t="shared" si="10"/>
        <v>0</v>
      </c>
      <c r="AW33" s="237">
        <f t="shared" si="10"/>
        <v>0</v>
      </c>
      <c r="AX33" s="237">
        <f t="shared" si="10"/>
        <v>0</v>
      </c>
      <c r="AY33" s="238">
        <f t="shared" si="10"/>
        <v>0</v>
      </c>
    </row>
    <row r="34" spans="1:51" x14ac:dyDescent="0.2">
      <c r="A34" s="241"/>
      <c r="B34" s="242"/>
      <c r="C34" s="241"/>
      <c r="D34" s="88">
        <f t="shared" si="0"/>
        <v>0</v>
      </c>
      <c r="E34" s="246"/>
      <c r="F34" s="246"/>
      <c r="G34" s="246"/>
      <c r="H34" s="246"/>
      <c r="I34" s="246"/>
      <c r="J34" s="88">
        <f t="shared" si="1"/>
        <v>0</v>
      </c>
      <c r="K34" s="248"/>
      <c r="L34" s="246"/>
      <c r="M34" s="246"/>
      <c r="N34" s="246"/>
      <c r="O34" s="246"/>
      <c r="P34" s="88">
        <f t="shared" si="13"/>
        <v>0</v>
      </c>
      <c r="Q34" s="237">
        <f t="shared" si="3"/>
        <v>0</v>
      </c>
      <c r="R34" s="237">
        <f t="shared" si="3"/>
        <v>0</v>
      </c>
      <c r="S34" s="237">
        <f t="shared" si="3"/>
        <v>0</v>
      </c>
      <c r="T34" s="237">
        <f t="shared" si="3"/>
        <v>0</v>
      </c>
      <c r="U34" s="237">
        <f t="shared" si="3"/>
        <v>0</v>
      </c>
      <c r="V34" s="88">
        <f t="shared" si="4"/>
        <v>0</v>
      </c>
      <c r="W34" s="237">
        <f t="shared" si="5"/>
        <v>0</v>
      </c>
      <c r="X34" s="237">
        <f t="shared" si="5"/>
        <v>0</v>
      </c>
      <c r="Y34" s="237">
        <f t="shared" si="5"/>
        <v>0</v>
      </c>
      <c r="Z34" s="237">
        <f t="shared" si="5"/>
        <v>0</v>
      </c>
      <c r="AA34" s="237">
        <f t="shared" si="5"/>
        <v>0</v>
      </c>
      <c r="AB34" s="88">
        <f t="shared" si="6"/>
        <v>0</v>
      </c>
      <c r="AC34" s="246"/>
      <c r="AD34" s="246"/>
      <c r="AE34" s="246"/>
      <c r="AF34" s="246"/>
      <c r="AG34" s="246"/>
      <c r="AH34" s="90">
        <f t="shared" si="7"/>
        <v>0</v>
      </c>
      <c r="AI34" s="246"/>
      <c r="AJ34" s="246"/>
      <c r="AK34" s="246"/>
      <c r="AL34" s="246"/>
      <c r="AM34" s="246"/>
      <c r="AN34" s="90">
        <f t="shared" si="8"/>
        <v>0</v>
      </c>
      <c r="AO34" s="246"/>
      <c r="AP34" s="246"/>
      <c r="AQ34" s="246"/>
      <c r="AR34" s="246"/>
      <c r="AS34" s="246"/>
      <c r="AT34" s="90">
        <f t="shared" si="9"/>
        <v>0</v>
      </c>
      <c r="AU34" s="237">
        <f t="shared" si="10"/>
        <v>0</v>
      </c>
      <c r="AV34" s="237">
        <f t="shared" si="10"/>
        <v>0</v>
      </c>
      <c r="AW34" s="237">
        <f t="shared" si="10"/>
        <v>0</v>
      </c>
      <c r="AX34" s="237">
        <f t="shared" si="10"/>
        <v>0</v>
      </c>
      <c r="AY34" s="238">
        <f t="shared" si="10"/>
        <v>0</v>
      </c>
    </row>
    <row r="35" spans="1:51" x14ac:dyDescent="0.2">
      <c r="A35" s="241"/>
      <c r="B35" s="242"/>
      <c r="C35" s="241"/>
      <c r="D35" s="88">
        <f t="shared" si="0"/>
        <v>0</v>
      </c>
      <c r="E35" s="246"/>
      <c r="F35" s="246"/>
      <c r="G35" s="246"/>
      <c r="H35" s="246"/>
      <c r="I35" s="246"/>
      <c r="J35" s="88">
        <f t="shared" si="1"/>
        <v>0</v>
      </c>
      <c r="K35" s="248"/>
      <c r="L35" s="246"/>
      <c r="M35" s="246"/>
      <c r="N35" s="246"/>
      <c r="O35" s="246"/>
      <c r="P35" s="88">
        <f t="shared" si="13"/>
        <v>0</v>
      </c>
      <c r="Q35" s="237">
        <f t="shared" si="3"/>
        <v>0</v>
      </c>
      <c r="R35" s="237">
        <f t="shared" si="3"/>
        <v>0</v>
      </c>
      <c r="S35" s="237">
        <f t="shared" si="3"/>
        <v>0</v>
      </c>
      <c r="T35" s="237">
        <f t="shared" si="3"/>
        <v>0</v>
      </c>
      <c r="U35" s="237">
        <f t="shared" si="3"/>
        <v>0</v>
      </c>
      <c r="V35" s="88">
        <f t="shared" si="4"/>
        <v>0</v>
      </c>
      <c r="W35" s="237">
        <f t="shared" si="5"/>
        <v>0</v>
      </c>
      <c r="X35" s="237">
        <f t="shared" si="5"/>
        <v>0</v>
      </c>
      <c r="Y35" s="237">
        <f t="shared" si="5"/>
        <v>0</v>
      </c>
      <c r="Z35" s="237">
        <f t="shared" si="5"/>
        <v>0</v>
      </c>
      <c r="AA35" s="237">
        <f t="shared" si="5"/>
        <v>0</v>
      </c>
      <c r="AB35" s="88">
        <f t="shared" si="6"/>
        <v>0</v>
      </c>
      <c r="AC35" s="246"/>
      <c r="AD35" s="246"/>
      <c r="AE35" s="246"/>
      <c r="AF35" s="246"/>
      <c r="AG35" s="246"/>
      <c r="AH35" s="90">
        <f t="shared" si="7"/>
        <v>0</v>
      </c>
      <c r="AI35" s="246"/>
      <c r="AJ35" s="246"/>
      <c r="AK35" s="246"/>
      <c r="AL35" s="246"/>
      <c r="AM35" s="246"/>
      <c r="AN35" s="90">
        <f t="shared" si="8"/>
        <v>0</v>
      </c>
      <c r="AO35" s="246"/>
      <c r="AP35" s="246"/>
      <c r="AQ35" s="246"/>
      <c r="AR35" s="246"/>
      <c r="AS35" s="246"/>
      <c r="AT35" s="90">
        <f t="shared" si="9"/>
        <v>0</v>
      </c>
      <c r="AU35" s="237">
        <f t="shared" si="10"/>
        <v>0</v>
      </c>
      <c r="AV35" s="237">
        <f t="shared" si="10"/>
        <v>0</v>
      </c>
      <c r="AW35" s="237">
        <f t="shared" si="10"/>
        <v>0</v>
      </c>
      <c r="AX35" s="237">
        <f t="shared" si="10"/>
        <v>0</v>
      </c>
      <c r="AY35" s="238">
        <f t="shared" si="10"/>
        <v>0</v>
      </c>
    </row>
    <row r="36" spans="1:51" x14ac:dyDescent="0.2">
      <c r="A36" s="241"/>
      <c r="B36" s="242"/>
      <c r="C36" s="241"/>
      <c r="D36" s="88">
        <f t="shared" si="0"/>
        <v>0</v>
      </c>
      <c r="E36" s="246"/>
      <c r="F36" s="246"/>
      <c r="G36" s="246"/>
      <c r="H36" s="246"/>
      <c r="I36" s="246"/>
      <c r="J36" s="88">
        <f t="shared" si="1"/>
        <v>0</v>
      </c>
      <c r="K36" s="248"/>
      <c r="L36" s="246"/>
      <c r="M36" s="246"/>
      <c r="N36" s="246"/>
      <c r="O36" s="246"/>
      <c r="P36" s="88">
        <f t="shared" si="13"/>
        <v>0</v>
      </c>
      <c r="Q36" s="237">
        <f t="shared" si="3"/>
        <v>0</v>
      </c>
      <c r="R36" s="237">
        <f t="shared" si="3"/>
        <v>0</v>
      </c>
      <c r="S36" s="237">
        <f t="shared" si="3"/>
        <v>0</v>
      </c>
      <c r="T36" s="237">
        <f t="shared" si="3"/>
        <v>0</v>
      </c>
      <c r="U36" s="237">
        <f t="shared" si="3"/>
        <v>0</v>
      </c>
      <c r="V36" s="88">
        <f t="shared" si="4"/>
        <v>0</v>
      </c>
      <c r="W36" s="237">
        <f t="shared" si="5"/>
        <v>0</v>
      </c>
      <c r="X36" s="237">
        <f t="shared" si="5"/>
        <v>0</v>
      </c>
      <c r="Y36" s="237">
        <f t="shared" si="5"/>
        <v>0</v>
      </c>
      <c r="Z36" s="237">
        <f t="shared" si="5"/>
        <v>0</v>
      </c>
      <c r="AA36" s="237">
        <f t="shared" si="5"/>
        <v>0</v>
      </c>
      <c r="AB36" s="88">
        <f t="shared" si="6"/>
        <v>0</v>
      </c>
      <c r="AC36" s="246"/>
      <c r="AD36" s="246"/>
      <c r="AE36" s="246"/>
      <c r="AF36" s="246"/>
      <c r="AG36" s="246"/>
      <c r="AH36" s="90">
        <f t="shared" si="7"/>
        <v>0</v>
      </c>
      <c r="AI36" s="246"/>
      <c r="AJ36" s="246"/>
      <c r="AK36" s="246"/>
      <c r="AL36" s="246"/>
      <c r="AM36" s="246"/>
      <c r="AN36" s="90">
        <f t="shared" si="8"/>
        <v>0</v>
      </c>
      <c r="AO36" s="246"/>
      <c r="AP36" s="246"/>
      <c r="AQ36" s="246"/>
      <c r="AR36" s="246"/>
      <c r="AS36" s="246"/>
      <c r="AT36" s="90">
        <f t="shared" si="9"/>
        <v>0</v>
      </c>
      <c r="AU36" s="237">
        <f t="shared" si="10"/>
        <v>0</v>
      </c>
      <c r="AV36" s="237">
        <f t="shared" si="10"/>
        <v>0</v>
      </c>
      <c r="AW36" s="237">
        <f t="shared" si="10"/>
        <v>0</v>
      </c>
      <c r="AX36" s="237">
        <f t="shared" si="10"/>
        <v>0</v>
      </c>
      <c r="AY36" s="238">
        <f t="shared" si="10"/>
        <v>0</v>
      </c>
    </row>
    <row r="37" spans="1:51" x14ac:dyDescent="0.2">
      <c r="A37" s="241"/>
      <c r="B37" s="242"/>
      <c r="C37" s="241"/>
      <c r="D37" s="88">
        <f t="shared" si="0"/>
        <v>0</v>
      </c>
      <c r="E37" s="246"/>
      <c r="F37" s="246"/>
      <c r="G37" s="246"/>
      <c r="H37" s="246"/>
      <c r="I37" s="246"/>
      <c r="J37" s="88">
        <f t="shared" si="1"/>
        <v>0</v>
      </c>
      <c r="K37" s="248"/>
      <c r="L37" s="246"/>
      <c r="M37" s="246"/>
      <c r="N37" s="246"/>
      <c r="O37" s="246"/>
      <c r="P37" s="88">
        <f t="shared" si="13"/>
        <v>0</v>
      </c>
      <c r="Q37" s="237">
        <f t="shared" si="3"/>
        <v>0</v>
      </c>
      <c r="R37" s="237">
        <f t="shared" si="3"/>
        <v>0</v>
      </c>
      <c r="S37" s="237">
        <f t="shared" si="3"/>
        <v>0</v>
      </c>
      <c r="T37" s="237">
        <f t="shared" si="3"/>
        <v>0</v>
      </c>
      <c r="U37" s="237">
        <f t="shared" si="3"/>
        <v>0</v>
      </c>
      <c r="V37" s="88">
        <f t="shared" si="4"/>
        <v>0</v>
      </c>
      <c r="W37" s="237">
        <f t="shared" si="5"/>
        <v>0</v>
      </c>
      <c r="X37" s="237">
        <f t="shared" si="5"/>
        <v>0</v>
      </c>
      <c r="Y37" s="237">
        <f t="shared" si="5"/>
        <v>0</v>
      </c>
      <c r="Z37" s="237">
        <f t="shared" si="5"/>
        <v>0</v>
      </c>
      <c r="AA37" s="237">
        <f t="shared" si="5"/>
        <v>0</v>
      </c>
      <c r="AB37" s="88">
        <f t="shared" si="6"/>
        <v>0</v>
      </c>
      <c r="AC37" s="246"/>
      <c r="AD37" s="246"/>
      <c r="AE37" s="246"/>
      <c r="AF37" s="246"/>
      <c r="AG37" s="246"/>
      <c r="AH37" s="90">
        <f t="shared" si="7"/>
        <v>0</v>
      </c>
      <c r="AI37" s="246"/>
      <c r="AJ37" s="246"/>
      <c r="AK37" s="246"/>
      <c r="AL37" s="246"/>
      <c r="AM37" s="246"/>
      <c r="AN37" s="90">
        <f t="shared" si="8"/>
        <v>0</v>
      </c>
      <c r="AO37" s="246"/>
      <c r="AP37" s="246"/>
      <c r="AQ37" s="246"/>
      <c r="AR37" s="246"/>
      <c r="AS37" s="246"/>
      <c r="AT37" s="90">
        <f t="shared" si="9"/>
        <v>0</v>
      </c>
      <c r="AU37" s="237">
        <f t="shared" si="10"/>
        <v>0</v>
      </c>
      <c r="AV37" s="237">
        <f t="shared" si="10"/>
        <v>0</v>
      </c>
      <c r="AW37" s="237">
        <f t="shared" si="10"/>
        <v>0</v>
      </c>
      <c r="AX37" s="237">
        <f t="shared" si="10"/>
        <v>0</v>
      </c>
      <c r="AY37" s="238">
        <f t="shared" si="10"/>
        <v>0</v>
      </c>
    </row>
    <row r="38" spans="1:51" x14ac:dyDescent="0.2">
      <c r="A38" s="241"/>
      <c r="B38" s="242"/>
      <c r="C38" s="241"/>
      <c r="D38" s="88">
        <f t="shared" si="0"/>
        <v>0</v>
      </c>
      <c r="E38" s="246"/>
      <c r="F38" s="246"/>
      <c r="G38" s="246"/>
      <c r="H38" s="246"/>
      <c r="I38" s="246"/>
      <c r="J38" s="88">
        <f t="shared" si="1"/>
        <v>0</v>
      </c>
      <c r="K38" s="248"/>
      <c r="L38" s="246"/>
      <c r="M38" s="246"/>
      <c r="N38" s="246"/>
      <c r="O38" s="246"/>
      <c r="P38" s="88">
        <f t="shared" si="13"/>
        <v>0</v>
      </c>
      <c r="Q38" s="237">
        <f t="shared" si="3"/>
        <v>0</v>
      </c>
      <c r="R38" s="237">
        <f t="shared" si="3"/>
        <v>0</v>
      </c>
      <c r="S38" s="237">
        <f t="shared" si="3"/>
        <v>0</v>
      </c>
      <c r="T38" s="237">
        <f t="shared" si="3"/>
        <v>0</v>
      </c>
      <c r="U38" s="237">
        <f t="shared" si="3"/>
        <v>0</v>
      </c>
      <c r="V38" s="88">
        <f t="shared" si="4"/>
        <v>0</v>
      </c>
      <c r="W38" s="237">
        <f t="shared" si="5"/>
        <v>0</v>
      </c>
      <c r="X38" s="237">
        <f t="shared" si="5"/>
        <v>0</v>
      </c>
      <c r="Y38" s="237">
        <f t="shared" si="5"/>
        <v>0</v>
      </c>
      <c r="Z38" s="237">
        <f t="shared" si="5"/>
        <v>0</v>
      </c>
      <c r="AA38" s="237">
        <f t="shared" si="5"/>
        <v>0</v>
      </c>
      <c r="AB38" s="88">
        <f t="shared" si="6"/>
        <v>0</v>
      </c>
      <c r="AC38" s="246"/>
      <c r="AD38" s="246"/>
      <c r="AE38" s="246"/>
      <c r="AF38" s="246"/>
      <c r="AG38" s="246"/>
      <c r="AH38" s="90">
        <f t="shared" si="7"/>
        <v>0</v>
      </c>
      <c r="AI38" s="246"/>
      <c r="AJ38" s="246"/>
      <c r="AK38" s="246"/>
      <c r="AL38" s="246"/>
      <c r="AM38" s="246"/>
      <c r="AN38" s="90">
        <f t="shared" si="8"/>
        <v>0</v>
      </c>
      <c r="AO38" s="246"/>
      <c r="AP38" s="246"/>
      <c r="AQ38" s="246"/>
      <c r="AR38" s="246"/>
      <c r="AS38" s="246"/>
      <c r="AT38" s="90">
        <f t="shared" si="9"/>
        <v>0</v>
      </c>
      <c r="AU38" s="237">
        <f t="shared" si="10"/>
        <v>0</v>
      </c>
      <c r="AV38" s="237">
        <f t="shared" si="10"/>
        <v>0</v>
      </c>
      <c r="AW38" s="237">
        <f t="shared" si="10"/>
        <v>0</v>
      </c>
      <c r="AX38" s="237">
        <f t="shared" si="10"/>
        <v>0</v>
      </c>
      <c r="AY38" s="238">
        <f t="shared" si="10"/>
        <v>0</v>
      </c>
    </row>
    <row r="39" spans="1:51" x14ac:dyDescent="0.2">
      <c r="A39" s="241"/>
      <c r="B39" s="242"/>
      <c r="C39" s="241"/>
      <c r="D39" s="88">
        <f t="shared" si="0"/>
        <v>0</v>
      </c>
      <c r="E39" s="246"/>
      <c r="F39" s="246"/>
      <c r="G39" s="246"/>
      <c r="H39" s="246"/>
      <c r="I39" s="246"/>
      <c r="J39" s="88">
        <f t="shared" si="1"/>
        <v>0</v>
      </c>
      <c r="K39" s="248"/>
      <c r="L39" s="246"/>
      <c r="M39" s="246"/>
      <c r="N39" s="246"/>
      <c r="O39" s="246"/>
      <c r="P39" s="88">
        <f t="shared" si="13"/>
        <v>0</v>
      </c>
      <c r="Q39" s="237">
        <f t="shared" si="3"/>
        <v>0</v>
      </c>
      <c r="R39" s="237">
        <f t="shared" si="3"/>
        <v>0</v>
      </c>
      <c r="S39" s="237">
        <f t="shared" si="3"/>
        <v>0</v>
      </c>
      <c r="T39" s="237">
        <f t="shared" si="3"/>
        <v>0</v>
      </c>
      <c r="U39" s="237">
        <f t="shared" si="3"/>
        <v>0</v>
      </c>
      <c r="V39" s="88">
        <f t="shared" si="4"/>
        <v>0</v>
      </c>
      <c r="W39" s="237">
        <f t="shared" si="5"/>
        <v>0</v>
      </c>
      <c r="X39" s="237">
        <f t="shared" si="5"/>
        <v>0</v>
      </c>
      <c r="Y39" s="237">
        <f t="shared" si="5"/>
        <v>0</v>
      </c>
      <c r="Z39" s="237">
        <f t="shared" si="5"/>
        <v>0</v>
      </c>
      <c r="AA39" s="237">
        <f t="shared" si="5"/>
        <v>0</v>
      </c>
      <c r="AB39" s="88">
        <f t="shared" si="6"/>
        <v>0</v>
      </c>
      <c r="AC39" s="246"/>
      <c r="AD39" s="246"/>
      <c r="AE39" s="246"/>
      <c r="AF39" s="246"/>
      <c r="AG39" s="246"/>
      <c r="AH39" s="90">
        <f t="shared" si="7"/>
        <v>0</v>
      </c>
      <c r="AI39" s="246"/>
      <c r="AJ39" s="246"/>
      <c r="AK39" s="246"/>
      <c r="AL39" s="246"/>
      <c r="AM39" s="246"/>
      <c r="AN39" s="90">
        <f t="shared" si="8"/>
        <v>0</v>
      </c>
      <c r="AO39" s="246"/>
      <c r="AP39" s="246"/>
      <c r="AQ39" s="246"/>
      <c r="AR39" s="246"/>
      <c r="AS39" s="246"/>
      <c r="AT39" s="90">
        <f t="shared" si="9"/>
        <v>0</v>
      </c>
      <c r="AU39" s="237">
        <f t="shared" si="10"/>
        <v>0</v>
      </c>
      <c r="AV39" s="237">
        <f t="shared" si="10"/>
        <v>0</v>
      </c>
      <c r="AW39" s="237">
        <f t="shared" si="10"/>
        <v>0</v>
      </c>
      <c r="AX39" s="237">
        <f t="shared" si="10"/>
        <v>0</v>
      </c>
      <c r="AY39" s="238">
        <f t="shared" si="10"/>
        <v>0</v>
      </c>
    </row>
    <row r="40" spans="1:51" x14ac:dyDescent="0.2">
      <c r="A40" s="241"/>
      <c r="B40" s="242"/>
      <c r="C40" s="241"/>
      <c r="D40" s="88">
        <f t="shared" si="0"/>
        <v>0</v>
      </c>
      <c r="E40" s="246"/>
      <c r="F40" s="246"/>
      <c r="G40" s="246"/>
      <c r="H40" s="246"/>
      <c r="I40" s="246"/>
      <c r="J40" s="88">
        <f t="shared" si="1"/>
        <v>0</v>
      </c>
      <c r="K40" s="248"/>
      <c r="L40" s="246"/>
      <c r="M40" s="246"/>
      <c r="N40" s="246"/>
      <c r="O40" s="246"/>
      <c r="P40" s="88">
        <f t="shared" si="13"/>
        <v>0</v>
      </c>
      <c r="Q40" s="237">
        <f t="shared" si="3"/>
        <v>0</v>
      </c>
      <c r="R40" s="237">
        <f t="shared" si="3"/>
        <v>0</v>
      </c>
      <c r="S40" s="237">
        <f t="shared" si="3"/>
        <v>0</v>
      </c>
      <c r="T40" s="237">
        <f t="shared" si="3"/>
        <v>0</v>
      </c>
      <c r="U40" s="237">
        <f t="shared" si="3"/>
        <v>0</v>
      </c>
      <c r="V40" s="88">
        <f t="shared" si="4"/>
        <v>0</v>
      </c>
      <c r="W40" s="237">
        <f t="shared" si="5"/>
        <v>0</v>
      </c>
      <c r="X40" s="237">
        <f t="shared" si="5"/>
        <v>0</v>
      </c>
      <c r="Y40" s="237">
        <f t="shared" si="5"/>
        <v>0</v>
      </c>
      <c r="Z40" s="237">
        <f t="shared" si="5"/>
        <v>0</v>
      </c>
      <c r="AA40" s="237">
        <f t="shared" si="5"/>
        <v>0</v>
      </c>
      <c r="AB40" s="88">
        <f t="shared" si="6"/>
        <v>0</v>
      </c>
      <c r="AC40" s="246"/>
      <c r="AD40" s="246"/>
      <c r="AE40" s="246"/>
      <c r="AF40" s="246"/>
      <c r="AG40" s="246"/>
      <c r="AH40" s="90">
        <f t="shared" si="7"/>
        <v>0</v>
      </c>
      <c r="AI40" s="246"/>
      <c r="AJ40" s="246"/>
      <c r="AK40" s="246"/>
      <c r="AL40" s="246"/>
      <c r="AM40" s="246"/>
      <c r="AN40" s="90">
        <f t="shared" si="8"/>
        <v>0</v>
      </c>
      <c r="AO40" s="246"/>
      <c r="AP40" s="246"/>
      <c r="AQ40" s="246"/>
      <c r="AR40" s="246"/>
      <c r="AS40" s="246"/>
      <c r="AT40" s="90">
        <f t="shared" si="9"/>
        <v>0</v>
      </c>
      <c r="AU40" s="237">
        <f t="shared" si="10"/>
        <v>0</v>
      </c>
      <c r="AV40" s="237">
        <f t="shared" si="10"/>
        <v>0</v>
      </c>
      <c r="AW40" s="237">
        <f t="shared" si="10"/>
        <v>0</v>
      </c>
      <c r="AX40" s="237">
        <f t="shared" si="10"/>
        <v>0</v>
      </c>
      <c r="AY40" s="238">
        <f t="shared" si="10"/>
        <v>0</v>
      </c>
    </row>
    <row r="41" spans="1:51" x14ac:dyDescent="0.2">
      <c r="A41" s="241"/>
      <c r="B41" s="242"/>
      <c r="C41" s="241"/>
      <c r="D41" s="88">
        <f t="shared" si="0"/>
        <v>0</v>
      </c>
      <c r="E41" s="246"/>
      <c r="F41" s="246"/>
      <c r="G41" s="246"/>
      <c r="H41" s="246"/>
      <c r="I41" s="246"/>
      <c r="J41" s="88">
        <f t="shared" si="1"/>
        <v>0</v>
      </c>
      <c r="K41" s="248"/>
      <c r="L41" s="246"/>
      <c r="M41" s="246"/>
      <c r="N41" s="246"/>
      <c r="O41" s="246"/>
      <c r="P41" s="88">
        <f t="shared" si="13"/>
        <v>0</v>
      </c>
      <c r="Q41" s="237">
        <f t="shared" si="3"/>
        <v>0</v>
      </c>
      <c r="R41" s="237">
        <f t="shared" si="3"/>
        <v>0</v>
      </c>
      <c r="S41" s="237">
        <f t="shared" si="3"/>
        <v>0</v>
      </c>
      <c r="T41" s="237">
        <f t="shared" si="3"/>
        <v>0</v>
      </c>
      <c r="U41" s="237">
        <f t="shared" si="3"/>
        <v>0</v>
      </c>
      <c r="V41" s="88">
        <f t="shared" si="4"/>
        <v>0</v>
      </c>
      <c r="W41" s="237">
        <f t="shared" si="5"/>
        <v>0</v>
      </c>
      <c r="X41" s="237">
        <f t="shared" si="5"/>
        <v>0</v>
      </c>
      <c r="Y41" s="237">
        <f t="shared" si="5"/>
        <v>0</v>
      </c>
      <c r="Z41" s="237">
        <f t="shared" si="5"/>
        <v>0</v>
      </c>
      <c r="AA41" s="237">
        <f t="shared" si="5"/>
        <v>0</v>
      </c>
      <c r="AB41" s="88">
        <f t="shared" si="6"/>
        <v>0</v>
      </c>
      <c r="AC41" s="246"/>
      <c r="AD41" s="246"/>
      <c r="AE41" s="246"/>
      <c r="AF41" s="246"/>
      <c r="AG41" s="246"/>
      <c r="AH41" s="90">
        <f t="shared" si="7"/>
        <v>0</v>
      </c>
      <c r="AI41" s="246"/>
      <c r="AJ41" s="246"/>
      <c r="AK41" s="246"/>
      <c r="AL41" s="246"/>
      <c r="AM41" s="246"/>
      <c r="AN41" s="90">
        <f t="shared" si="8"/>
        <v>0</v>
      </c>
      <c r="AO41" s="246"/>
      <c r="AP41" s="246"/>
      <c r="AQ41" s="246"/>
      <c r="AR41" s="246"/>
      <c r="AS41" s="246"/>
      <c r="AT41" s="90">
        <f t="shared" si="9"/>
        <v>0</v>
      </c>
      <c r="AU41" s="237">
        <f t="shared" si="10"/>
        <v>0</v>
      </c>
      <c r="AV41" s="237">
        <f t="shared" si="10"/>
        <v>0</v>
      </c>
      <c r="AW41" s="237">
        <f t="shared" si="10"/>
        <v>0</v>
      </c>
      <c r="AX41" s="237">
        <f t="shared" si="10"/>
        <v>0</v>
      </c>
      <c r="AY41" s="238">
        <f t="shared" si="10"/>
        <v>0</v>
      </c>
    </row>
    <row r="42" spans="1:51" x14ac:dyDescent="0.2">
      <c r="A42" s="241"/>
      <c r="B42" s="242"/>
      <c r="C42" s="241"/>
      <c r="D42" s="88">
        <f t="shared" si="0"/>
        <v>0</v>
      </c>
      <c r="E42" s="246"/>
      <c r="F42" s="246"/>
      <c r="G42" s="246"/>
      <c r="H42" s="246"/>
      <c r="I42" s="246"/>
      <c r="J42" s="88">
        <f t="shared" si="1"/>
        <v>0</v>
      </c>
      <c r="K42" s="248"/>
      <c r="L42" s="246"/>
      <c r="M42" s="246"/>
      <c r="N42" s="246"/>
      <c r="O42" s="246"/>
      <c r="P42" s="88">
        <f t="shared" si="13"/>
        <v>0</v>
      </c>
      <c r="Q42" s="237">
        <f t="shared" si="3"/>
        <v>0</v>
      </c>
      <c r="R42" s="237">
        <f t="shared" si="3"/>
        <v>0</v>
      </c>
      <c r="S42" s="237">
        <f t="shared" si="3"/>
        <v>0</v>
      </c>
      <c r="T42" s="237">
        <f t="shared" si="3"/>
        <v>0</v>
      </c>
      <c r="U42" s="237">
        <f t="shared" si="3"/>
        <v>0</v>
      </c>
      <c r="V42" s="88">
        <f t="shared" si="4"/>
        <v>0</v>
      </c>
      <c r="W42" s="237">
        <f t="shared" si="5"/>
        <v>0</v>
      </c>
      <c r="X42" s="237">
        <f t="shared" si="5"/>
        <v>0</v>
      </c>
      <c r="Y42" s="237">
        <f t="shared" si="5"/>
        <v>0</v>
      </c>
      <c r="Z42" s="237">
        <f t="shared" si="5"/>
        <v>0</v>
      </c>
      <c r="AA42" s="237">
        <f t="shared" si="5"/>
        <v>0</v>
      </c>
      <c r="AB42" s="88">
        <f t="shared" si="6"/>
        <v>0</v>
      </c>
      <c r="AC42" s="246"/>
      <c r="AD42" s="246"/>
      <c r="AE42" s="246"/>
      <c r="AF42" s="246"/>
      <c r="AG42" s="246"/>
      <c r="AH42" s="90">
        <f t="shared" si="7"/>
        <v>0</v>
      </c>
      <c r="AI42" s="246"/>
      <c r="AJ42" s="246"/>
      <c r="AK42" s="246"/>
      <c r="AL42" s="246"/>
      <c r="AM42" s="246"/>
      <c r="AN42" s="90">
        <f t="shared" si="8"/>
        <v>0</v>
      </c>
      <c r="AO42" s="246"/>
      <c r="AP42" s="246"/>
      <c r="AQ42" s="246"/>
      <c r="AR42" s="246"/>
      <c r="AS42" s="246"/>
      <c r="AT42" s="90">
        <f t="shared" si="9"/>
        <v>0</v>
      </c>
      <c r="AU42" s="237">
        <f t="shared" si="10"/>
        <v>0</v>
      </c>
      <c r="AV42" s="237">
        <f t="shared" si="10"/>
        <v>0</v>
      </c>
      <c r="AW42" s="237">
        <f t="shared" si="10"/>
        <v>0</v>
      </c>
      <c r="AX42" s="237">
        <f t="shared" si="10"/>
        <v>0</v>
      </c>
      <c r="AY42" s="238">
        <f t="shared" si="10"/>
        <v>0</v>
      </c>
    </row>
    <row r="43" spans="1:51" x14ac:dyDescent="0.2">
      <c r="A43" s="241"/>
      <c r="B43" s="242"/>
      <c r="C43" s="241"/>
      <c r="D43" s="88">
        <f t="shared" si="0"/>
        <v>0</v>
      </c>
      <c r="E43" s="246"/>
      <c r="F43" s="246"/>
      <c r="G43" s="246"/>
      <c r="H43" s="246"/>
      <c r="I43" s="246"/>
      <c r="J43" s="88">
        <f t="shared" si="1"/>
        <v>0</v>
      </c>
      <c r="K43" s="248"/>
      <c r="L43" s="246"/>
      <c r="M43" s="246"/>
      <c r="N43" s="246"/>
      <c r="O43" s="246"/>
      <c r="P43" s="88">
        <f t="shared" si="13"/>
        <v>0</v>
      </c>
      <c r="Q43" s="237">
        <f t="shared" si="3"/>
        <v>0</v>
      </c>
      <c r="R43" s="237">
        <f t="shared" si="3"/>
        <v>0</v>
      </c>
      <c r="S43" s="237">
        <f t="shared" si="3"/>
        <v>0</v>
      </c>
      <c r="T43" s="237">
        <f t="shared" si="3"/>
        <v>0</v>
      </c>
      <c r="U43" s="237">
        <f t="shared" si="3"/>
        <v>0</v>
      </c>
      <c r="V43" s="88">
        <f t="shared" si="4"/>
        <v>0</v>
      </c>
      <c r="W43" s="237">
        <f t="shared" si="5"/>
        <v>0</v>
      </c>
      <c r="X43" s="237">
        <f t="shared" si="5"/>
        <v>0</v>
      </c>
      <c r="Y43" s="237">
        <f t="shared" si="5"/>
        <v>0</v>
      </c>
      <c r="Z43" s="237">
        <f t="shared" si="5"/>
        <v>0</v>
      </c>
      <c r="AA43" s="237">
        <f t="shared" si="5"/>
        <v>0</v>
      </c>
      <c r="AB43" s="88">
        <f t="shared" si="6"/>
        <v>0</v>
      </c>
      <c r="AC43" s="246"/>
      <c r="AD43" s="246"/>
      <c r="AE43" s="246"/>
      <c r="AF43" s="246"/>
      <c r="AG43" s="246"/>
      <c r="AH43" s="90">
        <f t="shared" si="7"/>
        <v>0</v>
      </c>
      <c r="AI43" s="246"/>
      <c r="AJ43" s="246"/>
      <c r="AK43" s="246"/>
      <c r="AL43" s="246"/>
      <c r="AM43" s="246"/>
      <c r="AN43" s="90">
        <f t="shared" si="8"/>
        <v>0</v>
      </c>
      <c r="AO43" s="246"/>
      <c r="AP43" s="246"/>
      <c r="AQ43" s="246"/>
      <c r="AR43" s="246"/>
      <c r="AS43" s="246"/>
      <c r="AT43" s="90">
        <f t="shared" si="9"/>
        <v>0</v>
      </c>
      <c r="AU43" s="237">
        <f t="shared" si="10"/>
        <v>0</v>
      </c>
      <c r="AV43" s="237">
        <f t="shared" si="10"/>
        <v>0</v>
      </c>
      <c r="AW43" s="237">
        <f t="shared" si="10"/>
        <v>0</v>
      </c>
      <c r="AX43" s="237">
        <f t="shared" si="10"/>
        <v>0</v>
      </c>
      <c r="AY43" s="238">
        <f t="shared" si="10"/>
        <v>0</v>
      </c>
    </row>
    <row r="44" spans="1:51" x14ac:dyDescent="0.2">
      <c r="A44" s="241"/>
      <c r="B44" s="242"/>
      <c r="C44" s="241"/>
      <c r="D44" s="88">
        <f t="shared" si="0"/>
        <v>0</v>
      </c>
      <c r="E44" s="246"/>
      <c r="F44" s="246"/>
      <c r="G44" s="246"/>
      <c r="H44" s="246"/>
      <c r="I44" s="246"/>
      <c r="J44" s="88">
        <f t="shared" si="1"/>
        <v>0</v>
      </c>
      <c r="K44" s="248"/>
      <c r="L44" s="246"/>
      <c r="M44" s="246"/>
      <c r="N44" s="246"/>
      <c r="O44" s="246"/>
      <c r="P44" s="88">
        <f t="shared" si="13"/>
        <v>0</v>
      </c>
      <c r="Q44" s="237">
        <f t="shared" si="3"/>
        <v>0</v>
      </c>
      <c r="R44" s="237">
        <f t="shared" si="3"/>
        <v>0</v>
      </c>
      <c r="S44" s="237">
        <f t="shared" si="3"/>
        <v>0</v>
      </c>
      <c r="T44" s="237">
        <f t="shared" si="3"/>
        <v>0</v>
      </c>
      <c r="U44" s="237">
        <f t="shared" si="3"/>
        <v>0</v>
      </c>
      <c r="V44" s="88">
        <f t="shared" si="4"/>
        <v>0</v>
      </c>
      <c r="W44" s="237">
        <f t="shared" si="5"/>
        <v>0</v>
      </c>
      <c r="X44" s="237">
        <f t="shared" si="5"/>
        <v>0</v>
      </c>
      <c r="Y44" s="237">
        <f t="shared" si="5"/>
        <v>0</v>
      </c>
      <c r="Z44" s="237">
        <f t="shared" si="5"/>
        <v>0</v>
      </c>
      <c r="AA44" s="237">
        <f t="shared" si="5"/>
        <v>0</v>
      </c>
      <c r="AB44" s="88">
        <f t="shared" si="6"/>
        <v>0</v>
      </c>
      <c r="AC44" s="246"/>
      <c r="AD44" s="246"/>
      <c r="AE44" s="246"/>
      <c r="AF44" s="246"/>
      <c r="AG44" s="246"/>
      <c r="AH44" s="90">
        <f t="shared" si="7"/>
        <v>0</v>
      </c>
      <c r="AI44" s="246"/>
      <c r="AJ44" s="246"/>
      <c r="AK44" s="246"/>
      <c r="AL44" s="246"/>
      <c r="AM44" s="246"/>
      <c r="AN44" s="90">
        <f t="shared" si="8"/>
        <v>0</v>
      </c>
      <c r="AO44" s="246"/>
      <c r="AP44" s="246"/>
      <c r="AQ44" s="246"/>
      <c r="AR44" s="246"/>
      <c r="AS44" s="246"/>
      <c r="AT44" s="90">
        <f t="shared" si="9"/>
        <v>0</v>
      </c>
      <c r="AU44" s="237">
        <f t="shared" si="10"/>
        <v>0</v>
      </c>
      <c r="AV44" s="237">
        <f t="shared" si="10"/>
        <v>0</v>
      </c>
      <c r="AW44" s="237">
        <f t="shared" si="10"/>
        <v>0</v>
      </c>
      <c r="AX44" s="237">
        <f t="shared" si="10"/>
        <v>0</v>
      </c>
      <c r="AY44" s="238">
        <f t="shared" si="10"/>
        <v>0</v>
      </c>
    </row>
    <row r="45" spans="1:51" ht="13.5" thickBot="1" x14ac:dyDescent="0.25">
      <c r="A45" s="243"/>
      <c r="B45" s="244"/>
      <c r="C45" s="243"/>
      <c r="D45" s="97">
        <f t="shared" si="0"/>
        <v>0</v>
      </c>
      <c r="E45" s="247"/>
      <c r="F45" s="247"/>
      <c r="G45" s="247"/>
      <c r="H45" s="247"/>
      <c r="I45" s="247"/>
      <c r="J45" s="97">
        <f t="shared" si="1"/>
        <v>0</v>
      </c>
      <c r="K45" s="249"/>
      <c r="L45" s="247"/>
      <c r="M45" s="247"/>
      <c r="N45" s="247"/>
      <c r="O45" s="247"/>
      <c r="P45" s="88">
        <f t="shared" si="13"/>
        <v>0</v>
      </c>
      <c r="Q45" s="239">
        <f t="shared" si="3"/>
        <v>0</v>
      </c>
      <c r="R45" s="239">
        <f t="shared" si="3"/>
        <v>0</v>
      </c>
      <c r="S45" s="239">
        <f t="shared" si="3"/>
        <v>0</v>
      </c>
      <c r="T45" s="239">
        <f t="shared" si="3"/>
        <v>0</v>
      </c>
      <c r="U45" s="239">
        <f t="shared" si="3"/>
        <v>0</v>
      </c>
      <c r="V45" s="97">
        <f t="shared" si="4"/>
        <v>0</v>
      </c>
      <c r="W45" s="239">
        <f t="shared" si="5"/>
        <v>0</v>
      </c>
      <c r="X45" s="239">
        <f t="shared" si="5"/>
        <v>0</v>
      </c>
      <c r="Y45" s="239">
        <f t="shared" si="5"/>
        <v>0</v>
      </c>
      <c r="Z45" s="239">
        <f t="shared" si="5"/>
        <v>0</v>
      </c>
      <c r="AA45" s="239">
        <f t="shared" si="5"/>
        <v>0</v>
      </c>
      <c r="AB45" s="97">
        <f t="shared" si="6"/>
        <v>0</v>
      </c>
      <c r="AC45" s="247"/>
      <c r="AD45" s="247"/>
      <c r="AE45" s="247"/>
      <c r="AF45" s="247"/>
      <c r="AG45" s="247"/>
      <c r="AH45" s="99">
        <f t="shared" si="7"/>
        <v>0</v>
      </c>
      <c r="AI45" s="247"/>
      <c r="AJ45" s="247"/>
      <c r="AK45" s="247"/>
      <c r="AL45" s="247"/>
      <c r="AM45" s="247"/>
      <c r="AN45" s="99">
        <f t="shared" si="8"/>
        <v>0</v>
      </c>
      <c r="AO45" s="247"/>
      <c r="AP45" s="247"/>
      <c r="AQ45" s="247"/>
      <c r="AR45" s="247"/>
      <c r="AS45" s="247"/>
      <c r="AT45" s="99">
        <f t="shared" si="9"/>
        <v>0</v>
      </c>
      <c r="AU45" s="239">
        <f t="shared" si="10"/>
        <v>0</v>
      </c>
      <c r="AV45" s="239">
        <f t="shared" si="10"/>
        <v>0</v>
      </c>
      <c r="AW45" s="239">
        <f t="shared" si="10"/>
        <v>0</v>
      </c>
      <c r="AX45" s="239">
        <f t="shared" si="10"/>
        <v>0</v>
      </c>
      <c r="AY45" s="240">
        <f t="shared" si="10"/>
        <v>0</v>
      </c>
    </row>
    <row r="46" spans="1:51" s="82" customFormat="1" x14ac:dyDescent="0.2"/>
    <row r="47" spans="1:51" s="82" customFormat="1" ht="12.75" customHeight="1" x14ac:dyDescent="0.2">
      <c r="AQ47" s="487" t="s">
        <v>67</v>
      </c>
      <c r="AR47" s="487"/>
      <c r="AS47" s="487"/>
      <c r="AT47" s="487"/>
      <c r="AU47" s="487"/>
      <c r="AV47" s="487"/>
      <c r="AW47" s="487"/>
      <c r="AX47" s="487"/>
    </row>
    <row r="48" spans="1:51" s="82" customFormat="1" ht="12.75" customHeight="1" x14ac:dyDescent="0.2">
      <c r="AO48" s="82" t="s">
        <v>507</v>
      </c>
      <c r="AQ48" s="401"/>
      <c r="AR48" s="401"/>
      <c r="AS48" s="401"/>
      <c r="AT48" s="401"/>
      <c r="AU48" s="401"/>
      <c r="AV48" s="401"/>
      <c r="AW48" s="401"/>
      <c r="AX48" s="401"/>
    </row>
    <row r="49" spans="28:50" s="82" customFormat="1" ht="12.75" customHeight="1" x14ac:dyDescent="0.2">
      <c r="AO49" s="154" t="s">
        <v>508</v>
      </c>
      <c r="AQ49" s="403"/>
      <c r="AR49" s="403"/>
      <c r="AS49" s="403"/>
      <c r="AT49" s="403"/>
      <c r="AU49" s="403"/>
      <c r="AV49" s="403"/>
      <c r="AW49" s="403"/>
      <c r="AX49" s="403"/>
    </row>
    <row r="50" spans="28:50" s="82" customFormat="1" ht="12.75" customHeight="1" x14ac:dyDescent="0.2">
      <c r="AQ50" s="401"/>
      <c r="AR50" s="401"/>
      <c r="AS50" s="401"/>
      <c r="AT50" s="401"/>
      <c r="AU50" s="401"/>
      <c r="AV50" s="401"/>
      <c r="AW50" s="401"/>
      <c r="AX50" s="401"/>
    </row>
    <row r="51" spans="28:50" s="82" customFormat="1" ht="16.5" x14ac:dyDescent="0.25">
      <c r="AB51" s="30" t="s">
        <v>52</v>
      </c>
      <c r="AG51" s="6" t="s">
        <v>32</v>
      </c>
      <c r="AH51" s="8"/>
      <c r="AI51" s="8"/>
      <c r="AJ51" s="8"/>
      <c r="AK51" s="8"/>
      <c r="AL51" s="31" t="s">
        <v>53</v>
      </c>
      <c r="AM51" s="32"/>
      <c r="AN51" s="103"/>
      <c r="AO51" s="103"/>
    </row>
    <row r="52" spans="28:50" s="82" customFormat="1" ht="16.5" x14ac:dyDescent="0.25">
      <c r="AB52" s="33"/>
      <c r="AG52" s="6"/>
      <c r="AH52" s="8"/>
      <c r="AI52" s="8"/>
      <c r="AJ52" s="8"/>
      <c r="AK52" s="8"/>
      <c r="AL52" s="34"/>
      <c r="AM52" s="34"/>
      <c r="AN52" s="103"/>
      <c r="AO52" s="103"/>
    </row>
    <row r="53" spans="28:50" s="82" customFormat="1" x14ac:dyDescent="0.2">
      <c r="AB53" s="1"/>
      <c r="AG53" s="10" t="s">
        <v>33</v>
      </c>
      <c r="AH53" s="1"/>
      <c r="AI53" s="1"/>
      <c r="AJ53" s="1"/>
      <c r="AK53" s="1"/>
      <c r="AL53" s="10" t="s">
        <v>54</v>
      </c>
      <c r="AM53" s="1"/>
      <c r="AN53" s="1"/>
      <c r="AO53" s="1"/>
    </row>
    <row r="54" spans="28:50" s="82" customFormat="1" x14ac:dyDescent="0.2"/>
    <row r="55" spans="28:50" s="82" customFormat="1" x14ac:dyDescent="0.2"/>
    <row r="56" spans="28:50" s="82" customFormat="1" x14ac:dyDescent="0.2"/>
    <row r="57" spans="28:50" s="82" customFormat="1" x14ac:dyDescent="0.2"/>
    <row r="58" spans="28:50" s="82" customFormat="1" x14ac:dyDescent="0.2"/>
    <row r="59" spans="28:50" s="82" customFormat="1" x14ac:dyDescent="0.2"/>
    <row r="60" spans="28:50" s="82" customFormat="1" x14ac:dyDescent="0.2"/>
    <row r="61" spans="28:50" s="82" customFormat="1" x14ac:dyDescent="0.2"/>
    <row r="62" spans="28:50" s="82" customFormat="1" x14ac:dyDescent="0.2"/>
    <row r="63" spans="28:50" s="82" customFormat="1" x14ac:dyDescent="0.2"/>
    <row r="64" spans="28:50" s="82" customFormat="1" x14ac:dyDescent="0.2"/>
    <row r="65" s="82" customFormat="1" x14ac:dyDescent="0.2"/>
    <row r="66" s="82" customFormat="1" x14ac:dyDescent="0.2"/>
    <row r="67" s="82" customFormat="1" x14ac:dyDescent="0.2"/>
    <row r="68" s="82" customFormat="1" x14ac:dyDescent="0.2"/>
    <row r="69" s="82" customFormat="1" x14ac:dyDescent="0.2"/>
    <row r="70" s="82" customFormat="1" x14ac:dyDescent="0.2"/>
    <row r="71" s="82" customFormat="1" x14ac:dyDescent="0.2"/>
    <row r="72" s="82" customFormat="1" x14ac:dyDescent="0.2"/>
  </sheetData>
  <sheetProtection formatColumns="0" formatRows="0"/>
  <mergeCells count="32">
    <mergeCell ref="AQ47:AX47"/>
    <mergeCell ref="AB6:AB7"/>
    <mergeCell ref="AC6:AG6"/>
    <mergeCell ref="AH6:AH7"/>
    <mergeCell ref="AI6:AM6"/>
    <mergeCell ref="AN6:AN7"/>
    <mergeCell ref="AO6:AS6"/>
    <mergeCell ref="W6:AA6"/>
    <mergeCell ref="AB4:AM4"/>
    <mergeCell ref="AN4:AS4"/>
    <mergeCell ref="AT4:AY5"/>
    <mergeCell ref="AB5:AG5"/>
    <mergeCell ref="AH5:AM5"/>
    <mergeCell ref="AN5:AS5"/>
    <mergeCell ref="AT6:AT7"/>
    <mergeCell ref="AU6:AY6"/>
    <mergeCell ref="AA1:AB1"/>
    <mergeCell ref="C2:AA2"/>
    <mergeCell ref="A4:A8"/>
    <mergeCell ref="B4:B7"/>
    <mergeCell ref="C4:C7"/>
    <mergeCell ref="D4:I5"/>
    <mergeCell ref="J4:O5"/>
    <mergeCell ref="P4:U5"/>
    <mergeCell ref="V4:AA5"/>
    <mergeCell ref="D6:D7"/>
    <mergeCell ref="E6:I6"/>
    <mergeCell ref="J6:J7"/>
    <mergeCell ref="K6:O6"/>
    <mergeCell ref="P6:P7"/>
    <mergeCell ref="Q6:U6"/>
    <mergeCell ref="V6:V7"/>
  </mergeCells>
  <hyperlinks>
    <hyperlink ref="AA1:AB1" location="'Списък приложения'!A1" display="НАЗАД"/>
  </hyperlinks>
  <printOptions horizontalCentered="1"/>
  <pageMargins left="0" right="0" top="0" bottom="0" header="0" footer="0"/>
  <pageSetup scale="79" orientation="landscape" verticalDpi="0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B114"/>
  <sheetViews>
    <sheetView zoomScaleNormal="100" workbookViewId="0"/>
  </sheetViews>
  <sheetFormatPr defaultRowHeight="12.75" x14ac:dyDescent="0.2"/>
  <cols>
    <col min="1" max="1" width="5.5703125" bestFit="1" customWidth="1"/>
    <col min="2" max="2" width="35.28515625" customWidth="1"/>
    <col min="3" max="3" width="7.7109375" customWidth="1"/>
    <col min="4" max="42" width="4.7109375" customWidth="1"/>
    <col min="43" max="43" width="6.7109375" customWidth="1"/>
    <col min="44" max="82" width="4.7109375" customWidth="1"/>
    <col min="84" max="94" width="4.7109375" customWidth="1"/>
    <col min="96" max="106" width="4.7109375" customWidth="1"/>
    <col min="257" max="257" width="5.5703125" bestFit="1" customWidth="1"/>
    <col min="258" max="258" width="30.28515625" customWidth="1"/>
    <col min="259" max="259" width="7.7109375" customWidth="1"/>
    <col min="260" max="279" width="4.7109375" customWidth="1"/>
    <col min="280" max="280" width="7.7109375" customWidth="1"/>
    <col min="281" max="300" width="4.7109375" customWidth="1"/>
    <col min="513" max="513" width="5.5703125" bestFit="1" customWidth="1"/>
    <col min="514" max="514" width="30.28515625" customWidth="1"/>
    <col min="515" max="515" width="7.7109375" customWidth="1"/>
    <col min="516" max="535" width="4.7109375" customWidth="1"/>
    <col min="536" max="536" width="7.7109375" customWidth="1"/>
    <col min="537" max="556" width="4.7109375" customWidth="1"/>
    <col min="769" max="769" width="5.5703125" bestFit="1" customWidth="1"/>
    <col min="770" max="770" width="30.28515625" customWidth="1"/>
    <col min="771" max="771" width="7.7109375" customWidth="1"/>
    <col min="772" max="791" width="4.7109375" customWidth="1"/>
    <col min="792" max="792" width="7.7109375" customWidth="1"/>
    <col min="793" max="812" width="4.7109375" customWidth="1"/>
    <col min="1025" max="1025" width="5.5703125" bestFit="1" customWidth="1"/>
    <col min="1026" max="1026" width="30.28515625" customWidth="1"/>
    <col min="1027" max="1027" width="7.7109375" customWidth="1"/>
    <col min="1028" max="1047" width="4.7109375" customWidth="1"/>
    <col min="1048" max="1048" width="7.7109375" customWidth="1"/>
    <col min="1049" max="1068" width="4.7109375" customWidth="1"/>
    <col min="1281" max="1281" width="5.5703125" bestFit="1" customWidth="1"/>
    <col min="1282" max="1282" width="30.28515625" customWidth="1"/>
    <col min="1283" max="1283" width="7.7109375" customWidth="1"/>
    <col min="1284" max="1303" width="4.7109375" customWidth="1"/>
    <col min="1304" max="1304" width="7.7109375" customWidth="1"/>
    <col min="1305" max="1324" width="4.7109375" customWidth="1"/>
    <col min="1537" max="1537" width="5.5703125" bestFit="1" customWidth="1"/>
    <col min="1538" max="1538" width="30.28515625" customWidth="1"/>
    <col min="1539" max="1539" width="7.7109375" customWidth="1"/>
    <col min="1540" max="1559" width="4.7109375" customWidth="1"/>
    <col min="1560" max="1560" width="7.7109375" customWidth="1"/>
    <col min="1561" max="1580" width="4.7109375" customWidth="1"/>
    <col min="1793" max="1793" width="5.5703125" bestFit="1" customWidth="1"/>
    <col min="1794" max="1794" width="30.28515625" customWidth="1"/>
    <col min="1795" max="1795" width="7.7109375" customWidth="1"/>
    <col min="1796" max="1815" width="4.7109375" customWidth="1"/>
    <col min="1816" max="1816" width="7.7109375" customWidth="1"/>
    <col min="1817" max="1836" width="4.7109375" customWidth="1"/>
    <col min="2049" max="2049" width="5.5703125" bestFit="1" customWidth="1"/>
    <col min="2050" max="2050" width="30.28515625" customWidth="1"/>
    <col min="2051" max="2051" width="7.7109375" customWidth="1"/>
    <col min="2052" max="2071" width="4.7109375" customWidth="1"/>
    <col min="2072" max="2072" width="7.7109375" customWidth="1"/>
    <col min="2073" max="2092" width="4.7109375" customWidth="1"/>
    <col min="2305" max="2305" width="5.5703125" bestFit="1" customWidth="1"/>
    <col min="2306" max="2306" width="30.28515625" customWidth="1"/>
    <col min="2307" max="2307" width="7.7109375" customWidth="1"/>
    <col min="2308" max="2327" width="4.7109375" customWidth="1"/>
    <col min="2328" max="2328" width="7.7109375" customWidth="1"/>
    <col min="2329" max="2348" width="4.7109375" customWidth="1"/>
    <col min="2561" max="2561" width="5.5703125" bestFit="1" customWidth="1"/>
    <col min="2562" max="2562" width="30.28515625" customWidth="1"/>
    <col min="2563" max="2563" width="7.7109375" customWidth="1"/>
    <col min="2564" max="2583" width="4.7109375" customWidth="1"/>
    <col min="2584" max="2584" width="7.7109375" customWidth="1"/>
    <col min="2585" max="2604" width="4.7109375" customWidth="1"/>
    <col min="2817" max="2817" width="5.5703125" bestFit="1" customWidth="1"/>
    <col min="2818" max="2818" width="30.28515625" customWidth="1"/>
    <col min="2819" max="2819" width="7.7109375" customWidth="1"/>
    <col min="2820" max="2839" width="4.7109375" customWidth="1"/>
    <col min="2840" max="2840" width="7.7109375" customWidth="1"/>
    <col min="2841" max="2860" width="4.7109375" customWidth="1"/>
    <col min="3073" max="3073" width="5.5703125" bestFit="1" customWidth="1"/>
    <col min="3074" max="3074" width="30.28515625" customWidth="1"/>
    <col min="3075" max="3075" width="7.7109375" customWidth="1"/>
    <col min="3076" max="3095" width="4.7109375" customWidth="1"/>
    <col min="3096" max="3096" width="7.7109375" customWidth="1"/>
    <col min="3097" max="3116" width="4.7109375" customWidth="1"/>
    <col min="3329" max="3329" width="5.5703125" bestFit="1" customWidth="1"/>
    <col min="3330" max="3330" width="30.28515625" customWidth="1"/>
    <col min="3331" max="3331" width="7.7109375" customWidth="1"/>
    <col min="3332" max="3351" width="4.7109375" customWidth="1"/>
    <col min="3352" max="3352" width="7.7109375" customWidth="1"/>
    <col min="3353" max="3372" width="4.7109375" customWidth="1"/>
    <col min="3585" max="3585" width="5.5703125" bestFit="1" customWidth="1"/>
    <col min="3586" max="3586" width="30.28515625" customWidth="1"/>
    <col min="3587" max="3587" width="7.7109375" customWidth="1"/>
    <col min="3588" max="3607" width="4.7109375" customWidth="1"/>
    <col min="3608" max="3608" width="7.7109375" customWidth="1"/>
    <col min="3609" max="3628" width="4.7109375" customWidth="1"/>
    <col min="3841" max="3841" width="5.5703125" bestFit="1" customWidth="1"/>
    <col min="3842" max="3842" width="30.28515625" customWidth="1"/>
    <col min="3843" max="3843" width="7.7109375" customWidth="1"/>
    <col min="3844" max="3863" width="4.7109375" customWidth="1"/>
    <col min="3864" max="3864" width="7.7109375" customWidth="1"/>
    <col min="3865" max="3884" width="4.7109375" customWidth="1"/>
    <col min="4097" max="4097" width="5.5703125" bestFit="1" customWidth="1"/>
    <col min="4098" max="4098" width="30.28515625" customWidth="1"/>
    <col min="4099" max="4099" width="7.7109375" customWidth="1"/>
    <col min="4100" max="4119" width="4.7109375" customWidth="1"/>
    <col min="4120" max="4120" width="7.7109375" customWidth="1"/>
    <col min="4121" max="4140" width="4.7109375" customWidth="1"/>
    <col min="4353" max="4353" width="5.5703125" bestFit="1" customWidth="1"/>
    <col min="4354" max="4354" width="30.28515625" customWidth="1"/>
    <col min="4355" max="4355" width="7.7109375" customWidth="1"/>
    <col min="4356" max="4375" width="4.7109375" customWidth="1"/>
    <col min="4376" max="4376" width="7.7109375" customWidth="1"/>
    <col min="4377" max="4396" width="4.7109375" customWidth="1"/>
    <col min="4609" max="4609" width="5.5703125" bestFit="1" customWidth="1"/>
    <col min="4610" max="4610" width="30.28515625" customWidth="1"/>
    <col min="4611" max="4611" width="7.7109375" customWidth="1"/>
    <col min="4612" max="4631" width="4.7109375" customWidth="1"/>
    <col min="4632" max="4632" width="7.7109375" customWidth="1"/>
    <col min="4633" max="4652" width="4.7109375" customWidth="1"/>
    <col min="4865" max="4865" width="5.5703125" bestFit="1" customWidth="1"/>
    <col min="4866" max="4866" width="30.28515625" customWidth="1"/>
    <col min="4867" max="4867" width="7.7109375" customWidth="1"/>
    <col min="4868" max="4887" width="4.7109375" customWidth="1"/>
    <col min="4888" max="4888" width="7.7109375" customWidth="1"/>
    <col min="4889" max="4908" width="4.7109375" customWidth="1"/>
    <col min="5121" max="5121" width="5.5703125" bestFit="1" customWidth="1"/>
    <col min="5122" max="5122" width="30.28515625" customWidth="1"/>
    <col min="5123" max="5123" width="7.7109375" customWidth="1"/>
    <col min="5124" max="5143" width="4.7109375" customWidth="1"/>
    <col min="5144" max="5144" width="7.7109375" customWidth="1"/>
    <col min="5145" max="5164" width="4.7109375" customWidth="1"/>
    <col min="5377" max="5377" width="5.5703125" bestFit="1" customWidth="1"/>
    <col min="5378" max="5378" width="30.28515625" customWidth="1"/>
    <col min="5379" max="5379" width="7.7109375" customWidth="1"/>
    <col min="5380" max="5399" width="4.7109375" customWidth="1"/>
    <col min="5400" max="5400" width="7.7109375" customWidth="1"/>
    <col min="5401" max="5420" width="4.7109375" customWidth="1"/>
    <col min="5633" max="5633" width="5.5703125" bestFit="1" customWidth="1"/>
    <col min="5634" max="5634" width="30.28515625" customWidth="1"/>
    <col min="5635" max="5635" width="7.7109375" customWidth="1"/>
    <col min="5636" max="5655" width="4.7109375" customWidth="1"/>
    <col min="5656" max="5656" width="7.7109375" customWidth="1"/>
    <col min="5657" max="5676" width="4.7109375" customWidth="1"/>
    <col min="5889" max="5889" width="5.5703125" bestFit="1" customWidth="1"/>
    <col min="5890" max="5890" width="30.28515625" customWidth="1"/>
    <col min="5891" max="5891" width="7.7109375" customWidth="1"/>
    <col min="5892" max="5911" width="4.7109375" customWidth="1"/>
    <col min="5912" max="5912" width="7.7109375" customWidth="1"/>
    <col min="5913" max="5932" width="4.7109375" customWidth="1"/>
    <col min="6145" max="6145" width="5.5703125" bestFit="1" customWidth="1"/>
    <col min="6146" max="6146" width="30.28515625" customWidth="1"/>
    <col min="6147" max="6147" width="7.7109375" customWidth="1"/>
    <col min="6148" max="6167" width="4.7109375" customWidth="1"/>
    <col min="6168" max="6168" width="7.7109375" customWidth="1"/>
    <col min="6169" max="6188" width="4.7109375" customWidth="1"/>
    <col min="6401" max="6401" width="5.5703125" bestFit="1" customWidth="1"/>
    <col min="6402" max="6402" width="30.28515625" customWidth="1"/>
    <col min="6403" max="6403" width="7.7109375" customWidth="1"/>
    <col min="6404" max="6423" width="4.7109375" customWidth="1"/>
    <col min="6424" max="6424" width="7.7109375" customWidth="1"/>
    <col min="6425" max="6444" width="4.7109375" customWidth="1"/>
    <col min="6657" max="6657" width="5.5703125" bestFit="1" customWidth="1"/>
    <col min="6658" max="6658" width="30.28515625" customWidth="1"/>
    <col min="6659" max="6659" width="7.7109375" customWidth="1"/>
    <col min="6660" max="6679" width="4.7109375" customWidth="1"/>
    <col min="6680" max="6680" width="7.7109375" customWidth="1"/>
    <col min="6681" max="6700" width="4.7109375" customWidth="1"/>
    <col min="6913" max="6913" width="5.5703125" bestFit="1" customWidth="1"/>
    <col min="6914" max="6914" width="30.28515625" customWidth="1"/>
    <col min="6915" max="6915" width="7.7109375" customWidth="1"/>
    <col min="6916" max="6935" width="4.7109375" customWidth="1"/>
    <col min="6936" max="6936" width="7.7109375" customWidth="1"/>
    <col min="6937" max="6956" width="4.7109375" customWidth="1"/>
    <col min="7169" max="7169" width="5.5703125" bestFit="1" customWidth="1"/>
    <col min="7170" max="7170" width="30.28515625" customWidth="1"/>
    <col min="7171" max="7171" width="7.7109375" customWidth="1"/>
    <col min="7172" max="7191" width="4.7109375" customWidth="1"/>
    <col min="7192" max="7192" width="7.7109375" customWidth="1"/>
    <col min="7193" max="7212" width="4.7109375" customWidth="1"/>
    <col min="7425" max="7425" width="5.5703125" bestFit="1" customWidth="1"/>
    <col min="7426" max="7426" width="30.28515625" customWidth="1"/>
    <col min="7427" max="7427" width="7.7109375" customWidth="1"/>
    <col min="7428" max="7447" width="4.7109375" customWidth="1"/>
    <col min="7448" max="7448" width="7.7109375" customWidth="1"/>
    <col min="7449" max="7468" width="4.7109375" customWidth="1"/>
    <col min="7681" max="7681" width="5.5703125" bestFit="1" customWidth="1"/>
    <col min="7682" max="7682" width="30.28515625" customWidth="1"/>
    <col min="7683" max="7683" width="7.7109375" customWidth="1"/>
    <col min="7684" max="7703" width="4.7109375" customWidth="1"/>
    <col min="7704" max="7704" width="7.7109375" customWidth="1"/>
    <col min="7705" max="7724" width="4.7109375" customWidth="1"/>
    <col min="7937" max="7937" width="5.5703125" bestFit="1" customWidth="1"/>
    <col min="7938" max="7938" width="30.28515625" customWidth="1"/>
    <col min="7939" max="7939" width="7.7109375" customWidth="1"/>
    <col min="7940" max="7959" width="4.7109375" customWidth="1"/>
    <col min="7960" max="7960" width="7.7109375" customWidth="1"/>
    <col min="7961" max="7980" width="4.7109375" customWidth="1"/>
    <col min="8193" max="8193" width="5.5703125" bestFit="1" customWidth="1"/>
    <col min="8194" max="8194" width="30.28515625" customWidth="1"/>
    <col min="8195" max="8195" width="7.7109375" customWidth="1"/>
    <col min="8196" max="8215" width="4.7109375" customWidth="1"/>
    <col min="8216" max="8216" width="7.7109375" customWidth="1"/>
    <col min="8217" max="8236" width="4.7109375" customWidth="1"/>
    <col min="8449" max="8449" width="5.5703125" bestFit="1" customWidth="1"/>
    <col min="8450" max="8450" width="30.28515625" customWidth="1"/>
    <col min="8451" max="8451" width="7.7109375" customWidth="1"/>
    <col min="8452" max="8471" width="4.7109375" customWidth="1"/>
    <col min="8472" max="8472" width="7.7109375" customWidth="1"/>
    <col min="8473" max="8492" width="4.7109375" customWidth="1"/>
    <col min="8705" max="8705" width="5.5703125" bestFit="1" customWidth="1"/>
    <col min="8706" max="8706" width="30.28515625" customWidth="1"/>
    <col min="8707" max="8707" width="7.7109375" customWidth="1"/>
    <col min="8708" max="8727" width="4.7109375" customWidth="1"/>
    <col min="8728" max="8728" width="7.7109375" customWidth="1"/>
    <col min="8729" max="8748" width="4.7109375" customWidth="1"/>
    <col min="8961" max="8961" width="5.5703125" bestFit="1" customWidth="1"/>
    <col min="8962" max="8962" width="30.28515625" customWidth="1"/>
    <col min="8963" max="8963" width="7.7109375" customWidth="1"/>
    <col min="8964" max="8983" width="4.7109375" customWidth="1"/>
    <col min="8984" max="8984" width="7.7109375" customWidth="1"/>
    <col min="8985" max="9004" width="4.7109375" customWidth="1"/>
    <col min="9217" max="9217" width="5.5703125" bestFit="1" customWidth="1"/>
    <col min="9218" max="9218" width="30.28515625" customWidth="1"/>
    <col min="9219" max="9219" width="7.7109375" customWidth="1"/>
    <col min="9220" max="9239" width="4.7109375" customWidth="1"/>
    <col min="9240" max="9240" width="7.7109375" customWidth="1"/>
    <col min="9241" max="9260" width="4.7109375" customWidth="1"/>
    <col min="9473" max="9473" width="5.5703125" bestFit="1" customWidth="1"/>
    <col min="9474" max="9474" width="30.28515625" customWidth="1"/>
    <col min="9475" max="9475" width="7.7109375" customWidth="1"/>
    <col min="9476" max="9495" width="4.7109375" customWidth="1"/>
    <col min="9496" max="9496" width="7.7109375" customWidth="1"/>
    <col min="9497" max="9516" width="4.7109375" customWidth="1"/>
    <col min="9729" max="9729" width="5.5703125" bestFit="1" customWidth="1"/>
    <col min="9730" max="9730" width="30.28515625" customWidth="1"/>
    <col min="9731" max="9731" width="7.7109375" customWidth="1"/>
    <col min="9732" max="9751" width="4.7109375" customWidth="1"/>
    <col min="9752" max="9752" width="7.7109375" customWidth="1"/>
    <col min="9753" max="9772" width="4.7109375" customWidth="1"/>
    <col min="9985" max="9985" width="5.5703125" bestFit="1" customWidth="1"/>
    <col min="9986" max="9986" width="30.28515625" customWidth="1"/>
    <col min="9987" max="9987" width="7.7109375" customWidth="1"/>
    <col min="9988" max="10007" width="4.7109375" customWidth="1"/>
    <col min="10008" max="10008" width="7.7109375" customWidth="1"/>
    <col min="10009" max="10028" width="4.7109375" customWidth="1"/>
    <col min="10241" max="10241" width="5.5703125" bestFit="1" customWidth="1"/>
    <col min="10242" max="10242" width="30.28515625" customWidth="1"/>
    <col min="10243" max="10243" width="7.7109375" customWidth="1"/>
    <col min="10244" max="10263" width="4.7109375" customWidth="1"/>
    <col min="10264" max="10264" width="7.7109375" customWidth="1"/>
    <col min="10265" max="10284" width="4.7109375" customWidth="1"/>
    <col min="10497" max="10497" width="5.5703125" bestFit="1" customWidth="1"/>
    <col min="10498" max="10498" width="30.28515625" customWidth="1"/>
    <col min="10499" max="10499" width="7.7109375" customWidth="1"/>
    <col min="10500" max="10519" width="4.7109375" customWidth="1"/>
    <col min="10520" max="10520" width="7.7109375" customWidth="1"/>
    <col min="10521" max="10540" width="4.7109375" customWidth="1"/>
    <col min="10753" max="10753" width="5.5703125" bestFit="1" customWidth="1"/>
    <col min="10754" max="10754" width="30.28515625" customWidth="1"/>
    <col min="10755" max="10755" width="7.7109375" customWidth="1"/>
    <col min="10756" max="10775" width="4.7109375" customWidth="1"/>
    <col min="10776" max="10776" width="7.7109375" customWidth="1"/>
    <col min="10777" max="10796" width="4.7109375" customWidth="1"/>
    <col min="11009" max="11009" width="5.5703125" bestFit="1" customWidth="1"/>
    <col min="11010" max="11010" width="30.28515625" customWidth="1"/>
    <col min="11011" max="11011" width="7.7109375" customWidth="1"/>
    <col min="11012" max="11031" width="4.7109375" customWidth="1"/>
    <col min="11032" max="11032" width="7.7109375" customWidth="1"/>
    <col min="11033" max="11052" width="4.7109375" customWidth="1"/>
    <col min="11265" max="11265" width="5.5703125" bestFit="1" customWidth="1"/>
    <col min="11266" max="11266" width="30.28515625" customWidth="1"/>
    <col min="11267" max="11267" width="7.7109375" customWidth="1"/>
    <col min="11268" max="11287" width="4.7109375" customWidth="1"/>
    <col min="11288" max="11288" width="7.7109375" customWidth="1"/>
    <col min="11289" max="11308" width="4.7109375" customWidth="1"/>
    <col min="11521" max="11521" width="5.5703125" bestFit="1" customWidth="1"/>
    <col min="11522" max="11522" width="30.28515625" customWidth="1"/>
    <col min="11523" max="11523" width="7.7109375" customWidth="1"/>
    <col min="11524" max="11543" width="4.7109375" customWidth="1"/>
    <col min="11544" max="11544" width="7.7109375" customWidth="1"/>
    <col min="11545" max="11564" width="4.7109375" customWidth="1"/>
    <col min="11777" max="11777" width="5.5703125" bestFit="1" customWidth="1"/>
    <col min="11778" max="11778" width="30.28515625" customWidth="1"/>
    <col min="11779" max="11779" width="7.7109375" customWidth="1"/>
    <col min="11780" max="11799" width="4.7109375" customWidth="1"/>
    <col min="11800" max="11800" width="7.7109375" customWidth="1"/>
    <col min="11801" max="11820" width="4.7109375" customWidth="1"/>
    <col min="12033" max="12033" width="5.5703125" bestFit="1" customWidth="1"/>
    <col min="12034" max="12034" width="30.28515625" customWidth="1"/>
    <col min="12035" max="12035" width="7.7109375" customWidth="1"/>
    <col min="12036" max="12055" width="4.7109375" customWidth="1"/>
    <col min="12056" max="12056" width="7.7109375" customWidth="1"/>
    <col min="12057" max="12076" width="4.7109375" customWidth="1"/>
    <col min="12289" max="12289" width="5.5703125" bestFit="1" customWidth="1"/>
    <col min="12290" max="12290" width="30.28515625" customWidth="1"/>
    <col min="12291" max="12291" width="7.7109375" customWidth="1"/>
    <col min="12292" max="12311" width="4.7109375" customWidth="1"/>
    <col min="12312" max="12312" width="7.7109375" customWidth="1"/>
    <col min="12313" max="12332" width="4.7109375" customWidth="1"/>
    <col min="12545" max="12545" width="5.5703125" bestFit="1" customWidth="1"/>
    <col min="12546" max="12546" width="30.28515625" customWidth="1"/>
    <col min="12547" max="12547" width="7.7109375" customWidth="1"/>
    <col min="12548" max="12567" width="4.7109375" customWidth="1"/>
    <col min="12568" max="12568" width="7.7109375" customWidth="1"/>
    <col min="12569" max="12588" width="4.7109375" customWidth="1"/>
    <col min="12801" max="12801" width="5.5703125" bestFit="1" customWidth="1"/>
    <col min="12802" max="12802" width="30.28515625" customWidth="1"/>
    <col min="12803" max="12803" width="7.7109375" customWidth="1"/>
    <col min="12804" max="12823" width="4.7109375" customWidth="1"/>
    <col min="12824" max="12824" width="7.7109375" customWidth="1"/>
    <col min="12825" max="12844" width="4.7109375" customWidth="1"/>
    <col min="13057" max="13057" width="5.5703125" bestFit="1" customWidth="1"/>
    <col min="13058" max="13058" width="30.28515625" customWidth="1"/>
    <col min="13059" max="13059" width="7.7109375" customWidth="1"/>
    <col min="13060" max="13079" width="4.7109375" customWidth="1"/>
    <col min="13080" max="13080" width="7.7109375" customWidth="1"/>
    <col min="13081" max="13100" width="4.7109375" customWidth="1"/>
    <col min="13313" max="13313" width="5.5703125" bestFit="1" customWidth="1"/>
    <col min="13314" max="13314" width="30.28515625" customWidth="1"/>
    <col min="13315" max="13315" width="7.7109375" customWidth="1"/>
    <col min="13316" max="13335" width="4.7109375" customWidth="1"/>
    <col min="13336" max="13336" width="7.7109375" customWidth="1"/>
    <col min="13337" max="13356" width="4.7109375" customWidth="1"/>
    <col min="13569" max="13569" width="5.5703125" bestFit="1" customWidth="1"/>
    <col min="13570" max="13570" width="30.28515625" customWidth="1"/>
    <col min="13571" max="13571" width="7.7109375" customWidth="1"/>
    <col min="13572" max="13591" width="4.7109375" customWidth="1"/>
    <col min="13592" max="13592" width="7.7109375" customWidth="1"/>
    <col min="13593" max="13612" width="4.7109375" customWidth="1"/>
    <col min="13825" max="13825" width="5.5703125" bestFit="1" customWidth="1"/>
    <col min="13826" max="13826" width="30.28515625" customWidth="1"/>
    <col min="13827" max="13827" width="7.7109375" customWidth="1"/>
    <col min="13828" max="13847" width="4.7109375" customWidth="1"/>
    <col min="13848" max="13848" width="7.7109375" customWidth="1"/>
    <col min="13849" max="13868" width="4.7109375" customWidth="1"/>
    <col min="14081" max="14081" width="5.5703125" bestFit="1" customWidth="1"/>
    <col min="14082" max="14082" width="30.28515625" customWidth="1"/>
    <col min="14083" max="14083" width="7.7109375" customWidth="1"/>
    <col min="14084" max="14103" width="4.7109375" customWidth="1"/>
    <col min="14104" max="14104" width="7.7109375" customWidth="1"/>
    <col min="14105" max="14124" width="4.7109375" customWidth="1"/>
    <col min="14337" max="14337" width="5.5703125" bestFit="1" customWidth="1"/>
    <col min="14338" max="14338" width="30.28515625" customWidth="1"/>
    <col min="14339" max="14339" width="7.7109375" customWidth="1"/>
    <col min="14340" max="14359" width="4.7109375" customWidth="1"/>
    <col min="14360" max="14360" width="7.7109375" customWidth="1"/>
    <col min="14361" max="14380" width="4.7109375" customWidth="1"/>
    <col min="14593" max="14593" width="5.5703125" bestFit="1" customWidth="1"/>
    <col min="14594" max="14594" width="30.28515625" customWidth="1"/>
    <col min="14595" max="14595" width="7.7109375" customWidth="1"/>
    <col min="14596" max="14615" width="4.7109375" customWidth="1"/>
    <col min="14616" max="14616" width="7.7109375" customWidth="1"/>
    <col min="14617" max="14636" width="4.7109375" customWidth="1"/>
    <col min="14849" max="14849" width="5.5703125" bestFit="1" customWidth="1"/>
    <col min="14850" max="14850" width="30.28515625" customWidth="1"/>
    <col min="14851" max="14851" width="7.7109375" customWidth="1"/>
    <col min="14852" max="14871" width="4.7109375" customWidth="1"/>
    <col min="14872" max="14872" width="7.7109375" customWidth="1"/>
    <col min="14873" max="14892" width="4.7109375" customWidth="1"/>
    <col min="15105" max="15105" width="5.5703125" bestFit="1" customWidth="1"/>
    <col min="15106" max="15106" width="30.28515625" customWidth="1"/>
    <col min="15107" max="15107" width="7.7109375" customWidth="1"/>
    <col min="15108" max="15127" width="4.7109375" customWidth="1"/>
    <col min="15128" max="15128" width="7.7109375" customWidth="1"/>
    <col min="15129" max="15148" width="4.7109375" customWidth="1"/>
    <col min="15361" max="15361" width="5.5703125" bestFit="1" customWidth="1"/>
    <col min="15362" max="15362" width="30.28515625" customWidth="1"/>
    <col min="15363" max="15363" width="7.7109375" customWidth="1"/>
    <col min="15364" max="15383" width="4.7109375" customWidth="1"/>
    <col min="15384" max="15384" width="7.7109375" customWidth="1"/>
    <col min="15385" max="15404" width="4.7109375" customWidth="1"/>
    <col min="15617" max="15617" width="5.5703125" bestFit="1" customWidth="1"/>
    <col min="15618" max="15618" width="30.28515625" customWidth="1"/>
    <col min="15619" max="15619" width="7.7109375" customWidth="1"/>
    <col min="15620" max="15639" width="4.7109375" customWidth="1"/>
    <col min="15640" max="15640" width="7.7109375" customWidth="1"/>
    <col min="15641" max="15660" width="4.7109375" customWidth="1"/>
    <col min="15873" max="15873" width="5.5703125" bestFit="1" customWidth="1"/>
    <col min="15874" max="15874" width="30.28515625" customWidth="1"/>
    <col min="15875" max="15875" width="7.7109375" customWidth="1"/>
    <col min="15876" max="15895" width="4.7109375" customWidth="1"/>
    <col min="15896" max="15896" width="7.7109375" customWidth="1"/>
    <col min="15897" max="15916" width="4.7109375" customWidth="1"/>
    <col min="16129" max="16129" width="5.5703125" bestFit="1" customWidth="1"/>
    <col min="16130" max="16130" width="30.28515625" customWidth="1"/>
    <col min="16131" max="16131" width="7.7109375" customWidth="1"/>
    <col min="16132" max="16151" width="4.7109375" customWidth="1"/>
    <col min="16152" max="16152" width="7.7109375" customWidth="1"/>
    <col min="16153" max="16172" width="4.7109375" customWidth="1"/>
  </cols>
  <sheetData>
    <row r="1" spans="1:106" x14ac:dyDescent="0.2">
      <c r="B1" s="86" t="s">
        <v>184</v>
      </c>
      <c r="C1" s="85"/>
      <c r="X1" s="85"/>
    </row>
    <row r="2" spans="1:106" ht="30" customHeight="1" x14ac:dyDescent="0.2">
      <c r="B2" s="427"/>
      <c r="C2" s="573" t="s">
        <v>185</v>
      </c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7"/>
    </row>
    <row r="3" spans="1:106" ht="13.5" thickBot="1" x14ac:dyDescent="0.25">
      <c r="B3" s="127"/>
      <c r="C3" s="127"/>
      <c r="D3" s="127"/>
      <c r="E3" s="127"/>
      <c r="F3" s="127"/>
      <c r="G3" s="127"/>
      <c r="H3" s="127"/>
      <c r="J3" s="85" t="s">
        <v>186</v>
      </c>
      <c r="K3" s="127"/>
      <c r="L3" s="127"/>
      <c r="M3" s="127"/>
      <c r="N3" s="127"/>
      <c r="O3" s="127"/>
      <c r="P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106" ht="30" customHeight="1" thickBot="1" x14ac:dyDescent="0.25">
      <c r="A4" s="574" t="s">
        <v>126</v>
      </c>
      <c r="B4" s="576" t="s">
        <v>517</v>
      </c>
      <c r="C4" s="579" t="s">
        <v>518</v>
      </c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0"/>
      <c r="AD4" s="580"/>
      <c r="AE4" s="580"/>
      <c r="AF4" s="580"/>
      <c r="AG4" s="580"/>
      <c r="AH4" s="580"/>
      <c r="AI4" s="580"/>
      <c r="AJ4" s="580"/>
      <c r="AK4" s="580"/>
      <c r="AL4" s="580"/>
      <c r="AM4" s="580"/>
      <c r="AN4" s="580"/>
      <c r="AO4" s="580"/>
      <c r="AP4" s="581"/>
      <c r="AQ4" s="579" t="s">
        <v>518</v>
      </c>
      <c r="AR4" s="580"/>
      <c r="AS4" s="580"/>
      <c r="AT4" s="580"/>
      <c r="AU4" s="580"/>
      <c r="AV4" s="580"/>
      <c r="AW4" s="580"/>
      <c r="AX4" s="580"/>
      <c r="AY4" s="580"/>
      <c r="AZ4" s="580"/>
      <c r="BA4" s="580"/>
      <c r="BB4" s="580"/>
      <c r="BC4" s="580"/>
      <c r="BD4" s="580"/>
      <c r="BE4" s="580"/>
      <c r="BF4" s="580"/>
      <c r="BG4" s="580"/>
      <c r="BH4" s="580"/>
      <c r="BI4" s="580"/>
      <c r="BJ4" s="580"/>
      <c r="BK4" s="580"/>
      <c r="BL4" s="580"/>
      <c r="BM4" s="580"/>
      <c r="BN4" s="580"/>
      <c r="BO4" s="580"/>
      <c r="BP4" s="580"/>
      <c r="BQ4" s="580"/>
      <c r="BR4" s="580"/>
      <c r="BS4" s="580"/>
      <c r="BT4" s="580"/>
      <c r="BU4" s="580"/>
      <c r="BV4" s="580"/>
      <c r="BW4" s="580"/>
      <c r="BX4" s="580"/>
      <c r="BY4" s="580"/>
      <c r="BZ4" s="580"/>
      <c r="CA4" s="580"/>
      <c r="CB4" s="580"/>
      <c r="CC4" s="580"/>
      <c r="CD4" s="581"/>
      <c r="CE4" s="589" t="s">
        <v>519</v>
      </c>
      <c r="CF4" s="590"/>
      <c r="CG4" s="590"/>
      <c r="CH4" s="590"/>
      <c r="CI4" s="590"/>
      <c r="CJ4" s="590"/>
      <c r="CK4" s="590"/>
      <c r="CL4" s="590"/>
      <c r="CM4" s="590"/>
      <c r="CN4" s="590"/>
      <c r="CO4" s="590"/>
      <c r="CP4" s="590"/>
      <c r="CQ4" s="590"/>
      <c r="CR4" s="590"/>
      <c r="CS4" s="590"/>
      <c r="CT4" s="590"/>
      <c r="CU4" s="590"/>
      <c r="CV4" s="590"/>
      <c r="CW4" s="591"/>
      <c r="CX4" s="591"/>
      <c r="CY4" s="591"/>
      <c r="CZ4" s="591"/>
      <c r="DA4" s="591"/>
      <c r="DB4" s="592"/>
    </row>
    <row r="5" spans="1:106" s="130" customFormat="1" ht="16.5" customHeight="1" x14ac:dyDescent="0.2">
      <c r="A5" s="575"/>
      <c r="B5" s="577"/>
      <c r="C5" s="593" t="s">
        <v>145</v>
      </c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  <c r="AN5" s="594"/>
      <c r="AO5" s="594"/>
      <c r="AP5" s="595"/>
      <c r="AQ5" s="593" t="s">
        <v>146</v>
      </c>
      <c r="AR5" s="594"/>
      <c r="AS5" s="594"/>
      <c r="AT5" s="594"/>
      <c r="AU5" s="594"/>
      <c r="AV5" s="594"/>
      <c r="AW5" s="594"/>
      <c r="AX5" s="594"/>
      <c r="AY5" s="594"/>
      <c r="AZ5" s="594"/>
      <c r="BA5" s="594"/>
      <c r="BB5" s="594"/>
      <c r="BC5" s="594"/>
      <c r="BD5" s="594"/>
      <c r="BE5" s="594"/>
      <c r="BF5" s="594"/>
      <c r="BG5" s="594"/>
      <c r="BH5" s="594"/>
      <c r="BI5" s="594"/>
      <c r="BJ5" s="594"/>
      <c r="BK5" s="594"/>
      <c r="BL5" s="594"/>
      <c r="BM5" s="594"/>
      <c r="BN5" s="594"/>
      <c r="BO5" s="594"/>
      <c r="BP5" s="594"/>
      <c r="BQ5" s="594"/>
      <c r="BR5" s="594"/>
      <c r="BS5" s="594"/>
      <c r="BT5" s="594"/>
      <c r="BU5" s="594"/>
      <c r="BV5" s="594"/>
      <c r="BW5" s="594"/>
      <c r="BX5" s="594"/>
      <c r="BY5" s="594"/>
      <c r="BZ5" s="594"/>
      <c r="CA5" s="594"/>
      <c r="CB5" s="594"/>
      <c r="CC5" s="594"/>
      <c r="CD5" s="595"/>
      <c r="CE5" s="596" t="s">
        <v>145</v>
      </c>
      <c r="CF5" s="597"/>
      <c r="CG5" s="597"/>
      <c r="CH5" s="597"/>
      <c r="CI5" s="597"/>
      <c r="CJ5" s="597"/>
      <c r="CK5" s="597"/>
      <c r="CL5" s="597"/>
      <c r="CM5" s="597"/>
      <c r="CN5" s="597"/>
      <c r="CO5" s="597"/>
      <c r="CP5" s="598"/>
      <c r="CQ5" s="599" t="s">
        <v>146</v>
      </c>
      <c r="CR5" s="600"/>
      <c r="CS5" s="600"/>
      <c r="CT5" s="600"/>
      <c r="CU5" s="600"/>
      <c r="CV5" s="600"/>
      <c r="CW5" s="601"/>
      <c r="CX5" s="601"/>
      <c r="CY5" s="601"/>
      <c r="CZ5" s="601"/>
      <c r="DA5" s="601"/>
      <c r="DB5" s="602"/>
    </row>
    <row r="6" spans="1:106" s="126" customFormat="1" ht="24" customHeight="1" x14ac:dyDescent="0.2">
      <c r="A6" s="575"/>
      <c r="B6" s="577"/>
      <c r="C6" s="582" t="s">
        <v>147</v>
      </c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3"/>
      <c r="AM6" s="583"/>
      <c r="AN6" s="583"/>
      <c r="AO6" s="583"/>
      <c r="AP6" s="584"/>
      <c r="AQ6" s="582" t="s">
        <v>147</v>
      </c>
      <c r="AR6" s="583"/>
      <c r="AS6" s="583"/>
      <c r="AT6" s="583"/>
      <c r="AU6" s="583"/>
      <c r="AV6" s="583"/>
      <c r="AW6" s="583"/>
      <c r="AX6" s="583"/>
      <c r="AY6" s="583"/>
      <c r="AZ6" s="583"/>
      <c r="BA6" s="583"/>
      <c r="BB6" s="583"/>
      <c r="BC6" s="583"/>
      <c r="BD6" s="583"/>
      <c r="BE6" s="583"/>
      <c r="BF6" s="583"/>
      <c r="BG6" s="583"/>
      <c r="BH6" s="583"/>
      <c r="BI6" s="583"/>
      <c r="BJ6" s="583"/>
      <c r="BK6" s="583"/>
      <c r="BL6" s="583"/>
      <c r="BM6" s="583"/>
      <c r="BN6" s="583"/>
      <c r="BO6" s="583"/>
      <c r="BP6" s="583"/>
      <c r="BQ6" s="583"/>
      <c r="BR6" s="583"/>
      <c r="BS6" s="583"/>
      <c r="BT6" s="583"/>
      <c r="BU6" s="583"/>
      <c r="BV6" s="583"/>
      <c r="BW6" s="583"/>
      <c r="BX6" s="583"/>
      <c r="BY6" s="583"/>
      <c r="BZ6" s="583"/>
      <c r="CA6" s="583"/>
      <c r="CB6" s="583"/>
      <c r="CC6" s="583"/>
      <c r="CD6" s="584"/>
      <c r="CE6" s="582" t="s">
        <v>147</v>
      </c>
      <c r="CF6" s="583"/>
      <c r="CG6" s="583"/>
      <c r="CH6" s="583"/>
      <c r="CI6" s="583"/>
      <c r="CJ6" s="583"/>
      <c r="CK6" s="583"/>
      <c r="CL6" s="583"/>
      <c r="CM6" s="583"/>
      <c r="CN6" s="583"/>
      <c r="CO6" s="583"/>
      <c r="CP6" s="584"/>
      <c r="CQ6" s="585" t="s">
        <v>147</v>
      </c>
      <c r="CR6" s="586"/>
      <c r="CS6" s="586"/>
      <c r="CT6" s="586"/>
      <c r="CU6" s="586"/>
      <c r="CV6" s="586"/>
      <c r="CW6" s="587"/>
      <c r="CX6" s="587"/>
      <c r="CY6" s="587"/>
      <c r="CZ6" s="587"/>
      <c r="DA6" s="587"/>
      <c r="DB6" s="588"/>
    </row>
    <row r="7" spans="1:106" ht="25.5" x14ac:dyDescent="0.2">
      <c r="A7" s="575"/>
      <c r="B7" s="578"/>
      <c r="C7" s="420" t="s">
        <v>148</v>
      </c>
      <c r="D7" s="425" t="s">
        <v>581</v>
      </c>
      <c r="E7" s="131" t="s">
        <v>582</v>
      </c>
      <c r="F7" s="131" t="s">
        <v>583</v>
      </c>
      <c r="G7" s="131" t="s">
        <v>584</v>
      </c>
      <c r="H7" s="131" t="s">
        <v>585</v>
      </c>
      <c r="I7" s="131" t="s">
        <v>586</v>
      </c>
      <c r="J7" s="131" t="s">
        <v>587</v>
      </c>
      <c r="K7" s="131" t="s">
        <v>588</v>
      </c>
      <c r="L7" s="131" t="s">
        <v>589</v>
      </c>
      <c r="M7" s="131" t="s">
        <v>590</v>
      </c>
      <c r="N7" s="131" t="s">
        <v>591</v>
      </c>
      <c r="O7" s="131" t="s">
        <v>592</v>
      </c>
      <c r="P7" s="131" t="s">
        <v>593</v>
      </c>
      <c r="Q7" s="131" t="s">
        <v>594</v>
      </c>
      <c r="R7" s="131" t="s">
        <v>595</v>
      </c>
      <c r="S7" s="131" t="s">
        <v>596</v>
      </c>
      <c r="T7" s="131" t="s">
        <v>597</v>
      </c>
      <c r="U7" s="131" t="s">
        <v>598</v>
      </c>
      <c r="V7" s="131" t="s">
        <v>599</v>
      </c>
      <c r="W7" s="132" t="s">
        <v>600</v>
      </c>
      <c r="X7" s="132" t="s">
        <v>601</v>
      </c>
      <c r="Y7" s="132" t="s">
        <v>602</v>
      </c>
      <c r="Z7" s="132" t="s">
        <v>603</v>
      </c>
      <c r="AA7" s="132" t="s">
        <v>604</v>
      </c>
      <c r="AB7" s="132" t="s">
        <v>605</v>
      </c>
      <c r="AC7" s="132" t="s">
        <v>606</v>
      </c>
      <c r="AD7" s="132" t="s">
        <v>607</v>
      </c>
      <c r="AE7" s="132" t="s">
        <v>608</v>
      </c>
      <c r="AF7" s="132" t="s">
        <v>609</v>
      </c>
      <c r="AG7" s="132" t="s">
        <v>610</v>
      </c>
      <c r="AH7" s="132" t="s">
        <v>611</v>
      </c>
      <c r="AI7" s="132" t="s">
        <v>612</v>
      </c>
      <c r="AJ7" s="132" t="s">
        <v>613</v>
      </c>
      <c r="AK7" s="132" t="s">
        <v>614</v>
      </c>
      <c r="AL7" s="132" t="s">
        <v>615</v>
      </c>
      <c r="AM7" s="132" t="s">
        <v>616</v>
      </c>
      <c r="AN7" s="132" t="s">
        <v>617</v>
      </c>
      <c r="AO7" s="132" t="s">
        <v>618</v>
      </c>
      <c r="AP7" s="133" t="s">
        <v>619</v>
      </c>
      <c r="AQ7" s="420" t="s">
        <v>148</v>
      </c>
      <c r="AR7" s="425" t="s">
        <v>581</v>
      </c>
      <c r="AS7" s="131" t="s">
        <v>582</v>
      </c>
      <c r="AT7" s="131" t="s">
        <v>583</v>
      </c>
      <c r="AU7" s="131" t="s">
        <v>584</v>
      </c>
      <c r="AV7" s="131" t="s">
        <v>585</v>
      </c>
      <c r="AW7" s="131" t="s">
        <v>586</v>
      </c>
      <c r="AX7" s="131" t="s">
        <v>587</v>
      </c>
      <c r="AY7" s="131" t="s">
        <v>588</v>
      </c>
      <c r="AZ7" s="131" t="s">
        <v>589</v>
      </c>
      <c r="BA7" s="131" t="s">
        <v>590</v>
      </c>
      <c r="BB7" s="131" t="s">
        <v>591</v>
      </c>
      <c r="BC7" s="131" t="s">
        <v>592</v>
      </c>
      <c r="BD7" s="131" t="s">
        <v>593</v>
      </c>
      <c r="BE7" s="131" t="s">
        <v>594</v>
      </c>
      <c r="BF7" s="131" t="s">
        <v>595</v>
      </c>
      <c r="BG7" s="131" t="s">
        <v>596</v>
      </c>
      <c r="BH7" s="131" t="s">
        <v>597</v>
      </c>
      <c r="BI7" s="131" t="s">
        <v>598</v>
      </c>
      <c r="BJ7" s="131" t="s">
        <v>599</v>
      </c>
      <c r="BK7" s="132" t="s">
        <v>600</v>
      </c>
      <c r="BL7" s="132" t="s">
        <v>601</v>
      </c>
      <c r="BM7" s="132" t="s">
        <v>602</v>
      </c>
      <c r="BN7" s="132" t="s">
        <v>603</v>
      </c>
      <c r="BO7" s="132" t="s">
        <v>604</v>
      </c>
      <c r="BP7" s="132" t="s">
        <v>605</v>
      </c>
      <c r="BQ7" s="132" t="s">
        <v>606</v>
      </c>
      <c r="BR7" s="132" t="s">
        <v>607</v>
      </c>
      <c r="BS7" s="132" t="s">
        <v>608</v>
      </c>
      <c r="BT7" s="132" t="s">
        <v>609</v>
      </c>
      <c r="BU7" s="132" t="s">
        <v>610</v>
      </c>
      <c r="BV7" s="132" t="s">
        <v>611</v>
      </c>
      <c r="BW7" s="132" t="s">
        <v>612</v>
      </c>
      <c r="BX7" s="132" t="s">
        <v>613</v>
      </c>
      <c r="BY7" s="132" t="s">
        <v>614</v>
      </c>
      <c r="BZ7" s="132" t="s">
        <v>615</v>
      </c>
      <c r="CA7" s="132" t="s">
        <v>616</v>
      </c>
      <c r="CB7" s="132" t="s">
        <v>617</v>
      </c>
      <c r="CC7" s="132" t="s">
        <v>618</v>
      </c>
      <c r="CD7" s="133" t="s">
        <v>619</v>
      </c>
      <c r="CE7" s="420" t="s">
        <v>148</v>
      </c>
      <c r="CF7" s="425" t="s">
        <v>620</v>
      </c>
      <c r="CG7" s="131" t="s">
        <v>621</v>
      </c>
      <c r="CH7" s="131" t="s">
        <v>622</v>
      </c>
      <c r="CI7" s="131" t="s">
        <v>623</v>
      </c>
      <c r="CJ7" s="131" t="s">
        <v>624</v>
      </c>
      <c r="CK7" s="132" t="s">
        <v>625</v>
      </c>
      <c r="CL7" s="132" t="s">
        <v>626</v>
      </c>
      <c r="CM7" s="132" t="s">
        <v>627</v>
      </c>
      <c r="CN7" s="132" t="s">
        <v>628</v>
      </c>
      <c r="CO7" s="132" t="s">
        <v>629</v>
      </c>
      <c r="CP7" s="133" t="s">
        <v>630</v>
      </c>
      <c r="CQ7" s="421" t="s">
        <v>148</v>
      </c>
      <c r="CR7" s="425" t="s">
        <v>620</v>
      </c>
      <c r="CS7" s="131" t="s">
        <v>621</v>
      </c>
      <c r="CT7" s="131" t="s">
        <v>622</v>
      </c>
      <c r="CU7" s="131" t="s">
        <v>623</v>
      </c>
      <c r="CV7" s="131" t="s">
        <v>624</v>
      </c>
      <c r="CW7" s="132" t="s">
        <v>625</v>
      </c>
      <c r="CX7" s="132" t="s">
        <v>626</v>
      </c>
      <c r="CY7" s="132" t="s">
        <v>627</v>
      </c>
      <c r="CZ7" s="132" t="s">
        <v>628</v>
      </c>
      <c r="DA7" s="132" t="s">
        <v>629</v>
      </c>
      <c r="DB7" s="133" t="s">
        <v>630</v>
      </c>
    </row>
    <row r="8" spans="1:106" x14ac:dyDescent="0.2">
      <c r="A8" s="422"/>
      <c r="B8" s="134" t="s">
        <v>149</v>
      </c>
      <c r="C8" s="135">
        <f>D8+E8+F8+G8+H8+I8+J8+K8+L8+M8+N8+O8+P8+Q8+R8+S8+T8+U8+V8+AP8+W8+X8+Y8+Z8+AA8+AB8+AC8+AD8+AE8+AF8+AG8+AH8+AI8+AJ8+AK8+AL8+AM8+AN8+AO8</f>
        <v>0</v>
      </c>
      <c r="D8" s="94">
        <f t="shared" ref="D8:AP8" si="0">SUM(D9:D41)</f>
        <v>0</v>
      </c>
      <c r="E8" s="94">
        <f t="shared" si="0"/>
        <v>0</v>
      </c>
      <c r="F8" s="94">
        <f t="shared" si="0"/>
        <v>0</v>
      </c>
      <c r="G8" s="94">
        <f t="shared" si="0"/>
        <v>0</v>
      </c>
      <c r="H8" s="94">
        <f t="shared" si="0"/>
        <v>0</v>
      </c>
      <c r="I8" s="94">
        <f t="shared" si="0"/>
        <v>0</v>
      </c>
      <c r="J8" s="94">
        <f t="shared" si="0"/>
        <v>0</v>
      </c>
      <c r="K8" s="94">
        <f t="shared" si="0"/>
        <v>0</v>
      </c>
      <c r="L8" s="94">
        <f t="shared" si="0"/>
        <v>0</v>
      </c>
      <c r="M8" s="94">
        <f t="shared" si="0"/>
        <v>0</v>
      </c>
      <c r="N8" s="94">
        <f t="shared" si="0"/>
        <v>0</v>
      </c>
      <c r="O8" s="94">
        <f t="shared" si="0"/>
        <v>0</v>
      </c>
      <c r="P8" s="94">
        <f t="shared" si="0"/>
        <v>0</v>
      </c>
      <c r="Q8" s="94">
        <f t="shared" si="0"/>
        <v>0</v>
      </c>
      <c r="R8" s="94">
        <f t="shared" si="0"/>
        <v>0</v>
      </c>
      <c r="S8" s="94">
        <f t="shared" si="0"/>
        <v>0</v>
      </c>
      <c r="T8" s="94">
        <f t="shared" si="0"/>
        <v>0</v>
      </c>
      <c r="U8" s="94">
        <f t="shared" si="0"/>
        <v>0</v>
      </c>
      <c r="V8" s="94">
        <f t="shared" si="0"/>
        <v>0</v>
      </c>
      <c r="W8" s="94">
        <f t="shared" si="0"/>
        <v>0</v>
      </c>
      <c r="X8" s="94">
        <f t="shared" si="0"/>
        <v>0</v>
      </c>
      <c r="Y8" s="94">
        <f t="shared" si="0"/>
        <v>0</v>
      </c>
      <c r="Z8" s="94">
        <f t="shared" si="0"/>
        <v>0</v>
      </c>
      <c r="AA8" s="94">
        <f t="shared" si="0"/>
        <v>0</v>
      </c>
      <c r="AB8" s="94">
        <f t="shared" si="0"/>
        <v>0</v>
      </c>
      <c r="AC8" s="94">
        <f t="shared" si="0"/>
        <v>0</v>
      </c>
      <c r="AD8" s="94">
        <f t="shared" si="0"/>
        <v>0</v>
      </c>
      <c r="AE8" s="94">
        <f t="shared" si="0"/>
        <v>0</v>
      </c>
      <c r="AF8" s="94">
        <f t="shared" si="0"/>
        <v>0</v>
      </c>
      <c r="AG8" s="94">
        <f t="shared" si="0"/>
        <v>0</v>
      </c>
      <c r="AH8" s="94">
        <f t="shared" si="0"/>
        <v>0</v>
      </c>
      <c r="AI8" s="94">
        <f t="shared" si="0"/>
        <v>0</v>
      </c>
      <c r="AJ8" s="94">
        <f t="shared" si="0"/>
        <v>0</v>
      </c>
      <c r="AK8" s="94">
        <f t="shared" si="0"/>
        <v>0</v>
      </c>
      <c r="AL8" s="94">
        <f t="shared" si="0"/>
        <v>0</v>
      </c>
      <c r="AM8" s="94">
        <f t="shared" si="0"/>
        <v>0</v>
      </c>
      <c r="AN8" s="94">
        <f t="shared" si="0"/>
        <v>0</v>
      </c>
      <c r="AO8" s="94">
        <f t="shared" si="0"/>
        <v>0</v>
      </c>
      <c r="AP8" s="95">
        <f t="shared" si="0"/>
        <v>0</v>
      </c>
      <c r="AQ8" s="135">
        <f>AR8+AS8+AT8+AU8+AV8+AW8+AX8+AY8+AZ8+BA8+BB8+BC8+BD8+BE8+BF8+BG8+BH8+BI8+BJ8+CD8+BK8+BL8+BM8+BN8+BO8+BP8+BQ8+BR8+BS8+BT8+BU8+BV8+BW8+BX8+BY8+BZ8+CA8+CB8+CC8</f>
        <v>0</v>
      </c>
      <c r="AR8" s="94">
        <f t="shared" ref="AR8:CD8" si="1">SUM(AR9:AR41)</f>
        <v>0</v>
      </c>
      <c r="AS8" s="94">
        <f t="shared" si="1"/>
        <v>0</v>
      </c>
      <c r="AT8" s="94">
        <f t="shared" si="1"/>
        <v>0</v>
      </c>
      <c r="AU8" s="94">
        <f t="shared" si="1"/>
        <v>0</v>
      </c>
      <c r="AV8" s="94">
        <f t="shared" si="1"/>
        <v>0</v>
      </c>
      <c r="AW8" s="94">
        <f t="shared" si="1"/>
        <v>0</v>
      </c>
      <c r="AX8" s="94">
        <f t="shared" si="1"/>
        <v>0</v>
      </c>
      <c r="AY8" s="94">
        <f t="shared" si="1"/>
        <v>0</v>
      </c>
      <c r="AZ8" s="94">
        <f t="shared" si="1"/>
        <v>0</v>
      </c>
      <c r="BA8" s="94">
        <f t="shared" si="1"/>
        <v>0</v>
      </c>
      <c r="BB8" s="94">
        <f t="shared" si="1"/>
        <v>0</v>
      </c>
      <c r="BC8" s="94">
        <f t="shared" si="1"/>
        <v>0</v>
      </c>
      <c r="BD8" s="94">
        <f t="shared" si="1"/>
        <v>0</v>
      </c>
      <c r="BE8" s="94">
        <f t="shared" si="1"/>
        <v>0</v>
      </c>
      <c r="BF8" s="94">
        <f t="shared" si="1"/>
        <v>0</v>
      </c>
      <c r="BG8" s="94">
        <f t="shared" si="1"/>
        <v>0</v>
      </c>
      <c r="BH8" s="94">
        <f t="shared" si="1"/>
        <v>0</v>
      </c>
      <c r="BI8" s="94">
        <f t="shared" si="1"/>
        <v>0</v>
      </c>
      <c r="BJ8" s="94">
        <f t="shared" si="1"/>
        <v>0</v>
      </c>
      <c r="BK8" s="94">
        <f t="shared" si="1"/>
        <v>0</v>
      </c>
      <c r="BL8" s="94">
        <f t="shared" si="1"/>
        <v>0</v>
      </c>
      <c r="BM8" s="94">
        <f t="shared" si="1"/>
        <v>0</v>
      </c>
      <c r="BN8" s="94">
        <f t="shared" si="1"/>
        <v>0</v>
      </c>
      <c r="BO8" s="94">
        <f t="shared" si="1"/>
        <v>0</v>
      </c>
      <c r="BP8" s="94">
        <f t="shared" si="1"/>
        <v>0</v>
      </c>
      <c r="BQ8" s="94">
        <f t="shared" si="1"/>
        <v>0</v>
      </c>
      <c r="BR8" s="94">
        <f t="shared" si="1"/>
        <v>0</v>
      </c>
      <c r="BS8" s="94">
        <f t="shared" si="1"/>
        <v>0</v>
      </c>
      <c r="BT8" s="94">
        <f t="shared" si="1"/>
        <v>0</v>
      </c>
      <c r="BU8" s="94">
        <f t="shared" si="1"/>
        <v>0</v>
      </c>
      <c r="BV8" s="94">
        <f t="shared" si="1"/>
        <v>0</v>
      </c>
      <c r="BW8" s="94">
        <f t="shared" si="1"/>
        <v>0</v>
      </c>
      <c r="BX8" s="94">
        <f t="shared" si="1"/>
        <v>0</v>
      </c>
      <c r="BY8" s="94">
        <f t="shared" si="1"/>
        <v>0</v>
      </c>
      <c r="BZ8" s="94">
        <f t="shared" si="1"/>
        <v>0</v>
      </c>
      <c r="CA8" s="94">
        <f t="shared" si="1"/>
        <v>0</v>
      </c>
      <c r="CB8" s="94">
        <f t="shared" si="1"/>
        <v>0</v>
      </c>
      <c r="CC8" s="94">
        <f t="shared" si="1"/>
        <v>0</v>
      </c>
      <c r="CD8" s="94">
        <f t="shared" si="1"/>
        <v>0</v>
      </c>
      <c r="CE8" s="135">
        <f>CF8+CG8+CH8+CI8+CJ8+CP8+CK8+CL8+CM8+CN8+CO8</f>
        <v>0</v>
      </c>
      <c r="CF8" s="94">
        <f t="shared" ref="CF8:CP8" si="2">SUM(CF9:CF41)</f>
        <v>0</v>
      </c>
      <c r="CG8" s="94">
        <f t="shared" si="2"/>
        <v>0</v>
      </c>
      <c r="CH8" s="94">
        <f t="shared" si="2"/>
        <v>0</v>
      </c>
      <c r="CI8" s="94">
        <f t="shared" si="2"/>
        <v>0</v>
      </c>
      <c r="CJ8" s="94">
        <f t="shared" si="2"/>
        <v>0</v>
      </c>
      <c r="CK8" s="94">
        <f t="shared" si="2"/>
        <v>0</v>
      </c>
      <c r="CL8" s="94">
        <f t="shared" si="2"/>
        <v>0</v>
      </c>
      <c r="CM8" s="94">
        <f t="shared" si="2"/>
        <v>0</v>
      </c>
      <c r="CN8" s="94">
        <f t="shared" si="2"/>
        <v>0</v>
      </c>
      <c r="CO8" s="94">
        <f t="shared" si="2"/>
        <v>0</v>
      </c>
      <c r="CP8" s="95">
        <f t="shared" si="2"/>
        <v>0</v>
      </c>
      <c r="CQ8" s="423">
        <f>CR8+CS8+CT8+CU8+CV8+DB8+CW8+CX8+CY8+CZ8+DA8</f>
        <v>0</v>
      </c>
      <c r="CR8" s="94">
        <f>SUM(CR9:CR41)</f>
        <v>0</v>
      </c>
      <c r="CS8" s="94">
        <f t="shared" ref="CS8:DB8" si="3">SUM(CS9:CS41)</f>
        <v>0</v>
      </c>
      <c r="CT8" s="94">
        <f t="shared" si="3"/>
        <v>0</v>
      </c>
      <c r="CU8" s="94">
        <f t="shared" si="3"/>
        <v>0</v>
      </c>
      <c r="CV8" s="94">
        <f>SUM(CV9:CV41)</f>
        <v>0</v>
      </c>
      <c r="CW8" s="94">
        <f t="shared" ref="CW8:DA8" si="4">SUM(CW9:CW41)</f>
        <v>0</v>
      </c>
      <c r="CX8" s="94">
        <f t="shared" si="4"/>
        <v>0</v>
      </c>
      <c r="CY8" s="94">
        <f t="shared" si="4"/>
        <v>0</v>
      </c>
      <c r="CZ8" s="94">
        <f t="shared" si="4"/>
        <v>0</v>
      </c>
      <c r="DA8" s="94">
        <f t="shared" si="4"/>
        <v>0</v>
      </c>
      <c r="DB8" s="95">
        <f t="shared" si="3"/>
        <v>0</v>
      </c>
    </row>
    <row r="9" spans="1:106" x14ac:dyDescent="0.2">
      <c r="A9" s="106"/>
      <c r="B9" s="92"/>
      <c r="C9" s="135">
        <f>D9+E9+F9+G9+H9+I9+J9+K9+L9+M9+N9+O9+P9+Q9+R9+S9+T9+U9+V9+AP9+W9+X9+Y9+Z9+AA9+AB9+AC9+AD9+AE9+AF9+AG9+AH9+AI9+AJ9+AK9+AL9+AM9+AN9+AO9</f>
        <v>0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135">
        <f>AR9+AS9+AT9+AU9+AV9+AW9+AX9+AY9+AZ9+BA9+BB9+BC9+BD9+BE9+BF9+BG9+BH9+BI9+BJ9+CD9+BK9+BL9+BM9+BN9+BO9+BP9+BQ9+BR9+BS9+BT9+BU9+BV9+BW9+BX9+BY9+BZ9+CA9+CB9+CC9</f>
        <v>0</v>
      </c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135">
        <f>CF9+CG9+CH9+CI9+CJ9+CP9+CK9+CL9+CM9+CN9+CO9</f>
        <v>0</v>
      </c>
      <c r="CF9" s="93"/>
      <c r="CG9" s="93"/>
      <c r="CH9" s="93"/>
      <c r="CI9" s="93"/>
      <c r="CJ9" s="93"/>
      <c r="CK9" s="136"/>
      <c r="CL9" s="136"/>
      <c r="CM9" s="136"/>
      <c r="CN9" s="136"/>
      <c r="CO9" s="136"/>
      <c r="CP9" s="107"/>
      <c r="CQ9" s="423">
        <f>CR9+CS9+CT9+CU9+CV9+DB9+CW9+CX9+CY9+CZ9+DA9</f>
        <v>0</v>
      </c>
      <c r="CR9" s="93"/>
      <c r="CS9" s="93"/>
      <c r="CT9" s="93"/>
      <c r="CU9" s="93"/>
      <c r="CV9" s="93"/>
      <c r="CW9" s="136"/>
      <c r="CX9" s="136"/>
      <c r="CY9" s="136"/>
      <c r="CZ9" s="136"/>
      <c r="DA9" s="136"/>
      <c r="DB9" s="107"/>
    </row>
    <row r="10" spans="1:106" x14ac:dyDescent="0.2">
      <c r="A10" s="92"/>
      <c r="B10" s="92"/>
      <c r="C10" s="135">
        <f t="shared" ref="C10:C41" si="5">D10+E10+F10+G10+H10+I10+J10+K10+L10+M10+N10+O10+P10+Q10+R10+S10+T10+U10+V10+AP10+W10+X10+Y10+Z10+AA10+AB10+AC10+AD10+AE10+AF10+AG10+AH10+AI10+AJ10+AK10+AL10+AM10+AN10+AO10</f>
        <v>0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07"/>
      <c r="AQ10" s="135">
        <f t="shared" ref="AQ10:AQ41" si="6">AR10+AS10+AT10+AU10+AV10+AW10+AX10+AY10+AZ10+BA10+BB10+BC10+BD10+BE10+BF10+BG10+BH10+BI10+BJ10+CD10+BK10+BL10+BM10+BN10+BO10+BP10+BQ10+BR10+BS10+BT10+BU10+BV10+BW10+BX10+BY10+BZ10+CA10+CB10+CC10</f>
        <v>0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07"/>
      <c r="CE10" s="135">
        <f t="shared" ref="CE10:CE41" si="7">CF10+CG10+CH10+CI10+CJ10+CP10+CK10+CL10+CM10+CN10+CO10</f>
        <v>0</v>
      </c>
      <c r="CF10" s="93"/>
      <c r="CG10" s="93"/>
      <c r="CH10" s="93"/>
      <c r="CI10" s="93"/>
      <c r="CJ10" s="93"/>
      <c r="CK10" s="136"/>
      <c r="CL10" s="136"/>
      <c r="CM10" s="136"/>
      <c r="CN10" s="136"/>
      <c r="CO10" s="136"/>
      <c r="CP10" s="107"/>
      <c r="CQ10" s="423">
        <f t="shared" ref="CQ10:CQ41" si="8">CR10+CS10+CT10+CU10+CV10+DB10+CW10+CX10+CY10+CZ10+DA10</f>
        <v>0</v>
      </c>
      <c r="CR10" s="93"/>
      <c r="CS10" s="93"/>
      <c r="CT10" s="93"/>
      <c r="CU10" s="93"/>
      <c r="CV10" s="93"/>
      <c r="CW10" s="136"/>
      <c r="CX10" s="136"/>
      <c r="CY10" s="136"/>
      <c r="CZ10" s="136"/>
      <c r="DA10" s="136"/>
      <c r="DB10" s="107"/>
    </row>
    <row r="11" spans="1:106" x14ac:dyDescent="0.2">
      <c r="A11" s="92"/>
      <c r="B11" s="92"/>
      <c r="C11" s="135">
        <f t="shared" si="5"/>
        <v>0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07"/>
      <c r="AQ11" s="135">
        <f t="shared" si="6"/>
        <v>0</v>
      </c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07"/>
      <c r="CE11" s="135">
        <f t="shared" si="7"/>
        <v>0</v>
      </c>
      <c r="CF11" s="93"/>
      <c r="CG11" s="93"/>
      <c r="CH11" s="93"/>
      <c r="CI11" s="93"/>
      <c r="CJ11" s="93"/>
      <c r="CK11" s="136"/>
      <c r="CL11" s="136"/>
      <c r="CM11" s="136"/>
      <c r="CN11" s="136"/>
      <c r="CO11" s="136"/>
      <c r="CP11" s="107"/>
      <c r="CQ11" s="423">
        <f t="shared" si="8"/>
        <v>0</v>
      </c>
      <c r="CR11" s="93"/>
      <c r="CS11" s="93"/>
      <c r="CT11" s="93"/>
      <c r="CU11" s="93"/>
      <c r="CV11" s="93"/>
      <c r="CW11" s="136"/>
      <c r="CX11" s="136"/>
      <c r="CY11" s="136"/>
      <c r="CZ11" s="136"/>
      <c r="DA11" s="136"/>
      <c r="DB11" s="107"/>
    </row>
    <row r="12" spans="1:106" x14ac:dyDescent="0.2">
      <c r="A12" s="92"/>
      <c r="B12" s="92"/>
      <c r="C12" s="135">
        <f t="shared" si="5"/>
        <v>0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07"/>
      <c r="AQ12" s="135">
        <f t="shared" si="6"/>
        <v>0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07"/>
      <c r="CE12" s="135">
        <f t="shared" si="7"/>
        <v>0</v>
      </c>
      <c r="CF12" s="93"/>
      <c r="CG12" s="93"/>
      <c r="CH12" s="93"/>
      <c r="CI12" s="93"/>
      <c r="CJ12" s="93"/>
      <c r="CK12" s="136"/>
      <c r="CL12" s="136"/>
      <c r="CM12" s="136"/>
      <c r="CN12" s="136"/>
      <c r="CO12" s="136"/>
      <c r="CP12" s="107"/>
      <c r="CQ12" s="423">
        <f t="shared" si="8"/>
        <v>0</v>
      </c>
      <c r="CR12" s="93"/>
      <c r="CS12" s="93"/>
      <c r="CT12" s="93"/>
      <c r="CU12" s="93"/>
      <c r="CV12" s="93"/>
      <c r="CW12" s="136"/>
      <c r="CX12" s="136"/>
      <c r="CY12" s="136"/>
      <c r="CZ12" s="136"/>
      <c r="DA12" s="136"/>
      <c r="DB12" s="107"/>
    </row>
    <row r="13" spans="1:106" x14ac:dyDescent="0.2">
      <c r="A13" s="92"/>
      <c r="B13" s="92"/>
      <c r="C13" s="135">
        <f t="shared" si="5"/>
        <v>0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07"/>
      <c r="AQ13" s="135">
        <f t="shared" si="6"/>
        <v>0</v>
      </c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07"/>
      <c r="CE13" s="135">
        <f t="shared" si="7"/>
        <v>0</v>
      </c>
      <c r="CF13" s="93"/>
      <c r="CG13" s="93"/>
      <c r="CH13" s="93"/>
      <c r="CI13" s="93"/>
      <c r="CJ13" s="93"/>
      <c r="CK13" s="136"/>
      <c r="CL13" s="136"/>
      <c r="CM13" s="136"/>
      <c r="CN13" s="136"/>
      <c r="CO13" s="136"/>
      <c r="CP13" s="107"/>
      <c r="CQ13" s="423">
        <f t="shared" si="8"/>
        <v>0</v>
      </c>
      <c r="CR13" s="93"/>
      <c r="CS13" s="93"/>
      <c r="CT13" s="93"/>
      <c r="CU13" s="93"/>
      <c r="CV13" s="93"/>
      <c r="CW13" s="136"/>
      <c r="CX13" s="136"/>
      <c r="CY13" s="136"/>
      <c r="CZ13" s="136"/>
      <c r="DA13" s="136"/>
      <c r="DB13" s="107"/>
    </row>
    <row r="14" spans="1:106" x14ac:dyDescent="0.2">
      <c r="A14" s="92"/>
      <c r="B14" s="92"/>
      <c r="C14" s="135">
        <f t="shared" si="5"/>
        <v>0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07"/>
      <c r="AQ14" s="135">
        <f t="shared" si="6"/>
        <v>0</v>
      </c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07"/>
      <c r="CE14" s="135">
        <f t="shared" si="7"/>
        <v>0</v>
      </c>
      <c r="CF14" s="93"/>
      <c r="CG14" s="93"/>
      <c r="CH14" s="93"/>
      <c r="CI14" s="93"/>
      <c r="CJ14" s="93"/>
      <c r="CK14" s="136"/>
      <c r="CL14" s="136"/>
      <c r="CM14" s="136"/>
      <c r="CN14" s="136"/>
      <c r="CO14" s="136"/>
      <c r="CP14" s="107"/>
      <c r="CQ14" s="423">
        <f t="shared" si="8"/>
        <v>0</v>
      </c>
      <c r="CR14" s="93"/>
      <c r="CS14" s="93"/>
      <c r="CT14" s="93"/>
      <c r="CU14" s="93"/>
      <c r="CV14" s="93"/>
      <c r="CW14" s="136"/>
      <c r="CX14" s="136"/>
      <c r="CY14" s="136"/>
      <c r="CZ14" s="136"/>
      <c r="DA14" s="136"/>
      <c r="DB14" s="107"/>
    </row>
    <row r="15" spans="1:106" x14ac:dyDescent="0.2">
      <c r="A15" s="92"/>
      <c r="B15" s="92"/>
      <c r="C15" s="135">
        <f t="shared" si="5"/>
        <v>0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07"/>
      <c r="AQ15" s="135">
        <f t="shared" si="6"/>
        <v>0</v>
      </c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07"/>
      <c r="CE15" s="135">
        <f t="shared" si="7"/>
        <v>0</v>
      </c>
      <c r="CF15" s="93"/>
      <c r="CG15" s="93"/>
      <c r="CH15" s="93"/>
      <c r="CI15" s="93"/>
      <c r="CJ15" s="93"/>
      <c r="CK15" s="136"/>
      <c r="CL15" s="136"/>
      <c r="CM15" s="136"/>
      <c r="CN15" s="136"/>
      <c r="CO15" s="136"/>
      <c r="CP15" s="107"/>
      <c r="CQ15" s="423">
        <f t="shared" si="8"/>
        <v>0</v>
      </c>
      <c r="CR15" s="93"/>
      <c r="CS15" s="93"/>
      <c r="CT15" s="93"/>
      <c r="CU15" s="93"/>
      <c r="CV15" s="93"/>
      <c r="CW15" s="136"/>
      <c r="CX15" s="136"/>
      <c r="CY15" s="136"/>
      <c r="CZ15" s="136"/>
      <c r="DA15" s="136"/>
      <c r="DB15" s="107"/>
    </row>
    <row r="16" spans="1:106" x14ac:dyDescent="0.2">
      <c r="A16" s="92"/>
      <c r="B16" s="92"/>
      <c r="C16" s="135">
        <f t="shared" si="5"/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07"/>
      <c r="AQ16" s="135">
        <f t="shared" si="6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07"/>
      <c r="CE16" s="135">
        <f t="shared" si="7"/>
        <v>0</v>
      </c>
      <c r="CF16" s="93"/>
      <c r="CG16" s="93"/>
      <c r="CH16" s="93"/>
      <c r="CI16" s="93"/>
      <c r="CJ16" s="93"/>
      <c r="CK16" s="136"/>
      <c r="CL16" s="136"/>
      <c r="CM16" s="136"/>
      <c r="CN16" s="136"/>
      <c r="CO16" s="136"/>
      <c r="CP16" s="107"/>
      <c r="CQ16" s="423">
        <f t="shared" si="8"/>
        <v>0</v>
      </c>
      <c r="CR16" s="93"/>
      <c r="CS16" s="93"/>
      <c r="CT16" s="93"/>
      <c r="CU16" s="93"/>
      <c r="CV16" s="93"/>
      <c r="CW16" s="136"/>
      <c r="CX16" s="136"/>
      <c r="CY16" s="136"/>
      <c r="CZ16" s="136"/>
      <c r="DA16" s="136"/>
      <c r="DB16" s="107"/>
    </row>
    <row r="17" spans="1:106" x14ac:dyDescent="0.2">
      <c r="A17" s="92"/>
      <c r="B17" s="92"/>
      <c r="C17" s="135">
        <f t="shared" si="5"/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07"/>
      <c r="AQ17" s="135">
        <f t="shared" si="6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07"/>
      <c r="CE17" s="135">
        <f t="shared" si="7"/>
        <v>0</v>
      </c>
      <c r="CF17" s="93"/>
      <c r="CG17" s="93"/>
      <c r="CH17" s="93"/>
      <c r="CI17" s="93"/>
      <c r="CJ17" s="93"/>
      <c r="CK17" s="136"/>
      <c r="CL17" s="136"/>
      <c r="CM17" s="136"/>
      <c r="CN17" s="136"/>
      <c r="CO17" s="136"/>
      <c r="CP17" s="107"/>
      <c r="CQ17" s="423">
        <f t="shared" si="8"/>
        <v>0</v>
      </c>
      <c r="CR17" s="93"/>
      <c r="CS17" s="93"/>
      <c r="CT17" s="93"/>
      <c r="CU17" s="93"/>
      <c r="CV17" s="93"/>
      <c r="CW17" s="136"/>
      <c r="CX17" s="136"/>
      <c r="CY17" s="136"/>
      <c r="CZ17" s="136"/>
      <c r="DA17" s="136"/>
      <c r="DB17" s="107"/>
    </row>
    <row r="18" spans="1:106" x14ac:dyDescent="0.2">
      <c r="A18" s="92"/>
      <c r="B18" s="92"/>
      <c r="C18" s="135">
        <f t="shared" si="5"/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07"/>
      <c r="AQ18" s="135">
        <f t="shared" si="6"/>
        <v>0</v>
      </c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07"/>
      <c r="CE18" s="135">
        <f t="shared" si="7"/>
        <v>0</v>
      </c>
      <c r="CF18" s="93"/>
      <c r="CG18" s="93"/>
      <c r="CH18" s="93"/>
      <c r="CI18" s="93"/>
      <c r="CJ18" s="93"/>
      <c r="CK18" s="136"/>
      <c r="CL18" s="136"/>
      <c r="CM18" s="136"/>
      <c r="CN18" s="136"/>
      <c r="CO18" s="136"/>
      <c r="CP18" s="107"/>
      <c r="CQ18" s="423">
        <f t="shared" si="8"/>
        <v>0</v>
      </c>
      <c r="CR18" s="93"/>
      <c r="CS18" s="93"/>
      <c r="CT18" s="93"/>
      <c r="CU18" s="93"/>
      <c r="CV18" s="93"/>
      <c r="CW18" s="136"/>
      <c r="CX18" s="136"/>
      <c r="CY18" s="136"/>
      <c r="CZ18" s="136"/>
      <c r="DA18" s="136"/>
      <c r="DB18" s="107"/>
    </row>
    <row r="19" spans="1:106" x14ac:dyDescent="0.2">
      <c r="A19" s="92"/>
      <c r="B19" s="92"/>
      <c r="C19" s="135">
        <f t="shared" si="5"/>
        <v>0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07"/>
      <c r="AQ19" s="135">
        <f t="shared" si="6"/>
        <v>0</v>
      </c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07"/>
      <c r="CE19" s="135">
        <f t="shared" si="7"/>
        <v>0</v>
      </c>
      <c r="CF19" s="93"/>
      <c r="CG19" s="93"/>
      <c r="CH19" s="93"/>
      <c r="CI19" s="93"/>
      <c r="CJ19" s="93"/>
      <c r="CK19" s="136"/>
      <c r="CL19" s="136"/>
      <c r="CM19" s="136"/>
      <c r="CN19" s="136"/>
      <c r="CO19" s="136"/>
      <c r="CP19" s="107"/>
      <c r="CQ19" s="423">
        <f t="shared" si="8"/>
        <v>0</v>
      </c>
      <c r="CR19" s="93"/>
      <c r="CS19" s="93"/>
      <c r="CT19" s="93"/>
      <c r="CU19" s="93"/>
      <c r="CV19" s="93"/>
      <c r="CW19" s="136"/>
      <c r="CX19" s="136"/>
      <c r="CY19" s="136"/>
      <c r="CZ19" s="136"/>
      <c r="DA19" s="136"/>
      <c r="DB19" s="107"/>
    </row>
    <row r="20" spans="1:106" x14ac:dyDescent="0.2">
      <c r="A20" s="92"/>
      <c r="B20" s="92"/>
      <c r="C20" s="135">
        <f t="shared" si="5"/>
        <v>0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07"/>
      <c r="AQ20" s="135">
        <f t="shared" si="6"/>
        <v>0</v>
      </c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07"/>
      <c r="CE20" s="135">
        <f t="shared" si="7"/>
        <v>0</v>
      </c>
      <c r="CF20" s="93"/>
      <c r="CG20" s="93"/>
      <c r="CH20" s="93"/>
      <c r="CI20" s="93"/>
      <c r="CJ20" s="93"/>
      <c r="CK20" s="136"/>
      <c r="CL20" s="136"/>
      <c r="CM20" s="136"/>
      <c r="CN20" s="136"/>
      <c r="CO20" s="136"/>
      <c r="CP20" s="107"/>
      <c r="CQ20" s="423">
        <f t="shared" si="8"/>
        <v>0</v>
      </c>
      <c r="CR20" s="93"/>
      <c r="CS20" s="93"/>
      <c r="CT20" s="93"/>
      <c r="CU20" s="93"/>
      <c r="CV20" s="93"/>
      <c r="CW20" s="136"/>
      <c r="CX20" s="136"/>
      <c r="CY20" s="136"/>
      <c r="CZ20" s="136"/>
      <c r="DA20" s="136"/>
      <c r="DB20" s="107"/>
    </row>
    <row r="21" spans="1:106" x14ac:dyDescent="0.2">
      <c r="A21" s="92"/>
      <c r="B21" s="92"/>
      <c r="C21" s="135">
        <f t="shared" si="5"/>
        <v>0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07"/>
      <c r="AQ21" s="135">
        <f t="shared" si="6"/>
        <v>0</v>
      </c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07"/>
      <c r="CE21" s="135">
        <f t="shared" si="7"/>
        <v>0</v>
      </c>
      <c r="CF21" s="93"/>
      <c r="CG21" s="93"/>
      <c r="CH21" s="93"/>
      <c r="CI21" s="93"/>
      <c r="CJ21" s="93"/>
      <c r="CK21" s="136"/>
      <c r="CL21" s="136"/>
      <c r="CM21" s="136"/>
      <c r="CN21" s="136"/>
      <c r="CO21" s="136"/>
      <c r="CP21" s="107"/>
      <c r="CQ21" s="423">
        <f t="shared" si="8"/>
        <v>0</v>
      </c>
      <c r="CR21" s="93"/>
      <c r="CS21" s="93"/>
      <c r="CT21" s="93"/>
      <c r="CU21" s="93"/>
      <c r="CV21" s="93"/>
      <c r="CW21" s="136"/>
      <c r="CX21" s="136"/>
      <c r="CY21" s="136"/>
      <c r="CZ21" s="136"/>
      <c r="DA21" s="136"/>
      <c r="DB21" s="107"/>
    </row>
    <row r="22" spans="1:106" x14ac:dyDescent="0.2">
      <c r="A22" s="92"/>
      <c r="B22" s="92"/>
      <c r="C22" s="135">
        <f t="shared" si="5"/>
        <v>0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07"/>
      <c r="AQ22" s="135">
        <f t="shared" si="6"/>
        <v>0</v>
      </c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07"/>
      <c r="CE22" s="135">
        <f t="shared" si="7"/>
        <v>0</v>
      </c>
      <c r="CF22" s="93"/>
      <c r="CG22" s="93"/>
      <c r="CH22" s="93"/>
      <c r="CI22" s="93"/>
      <c r="CJ22" s="93"/>
      <c r="CK22" s="136"/>
      <c r="CL22" s="136"/>
      <c r="CM22" s="136"/>
      <c r="CN22" s="136"/>
      <c r="CO22" s="136"/>
      <c r="CP22" s="107"/>
      <c r="CQ22" s="423">
        <f t="shared" si="8"/>
        <v>0</v>
      </c>
      <c r="CR22" s="93"/>
      <c r="CS22" s="93"/>
      <c r="CT22" s="93"/>
      <c r="CU22" s="93"/>
      <c r="CV22" s="93"/>
      <c r="CW22" s="136"/>
      <c r="CX22" s="136"/>
      <c r="CY22" s="136"/>
      <c r="CZ22" s="136"/>
      <c r="DA22" s="136"/>
      <c r="DB22" s="107"/>
    </row>
    <row r="23" spans="1:106" x14ac:dyDescent="0.2">
      <c r="A23" s="92"/>
      <c r="B23" s="92"/>
      <c r="C23" s="135">
        <f t="shared" si="5"/>
        <v>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07"/>
      <c r="AQ23" s="135">
        <f t="shared" si="6"/>
        <v>0</v>
      </c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07"/>
      <c r="CE23" s="135">
        <f t="shared" si="7"/>
        <v>0</v>
      </c>
      <c r="CF23" s="93"/>
      <c r="CG23" s="93"/>
      <c r="CH23" s="93"/>
      <c r="CI23" s="93"/>
      <c r="CJ23" s="93"/>
      <c r="CK23" s="136"/>
      <c r="CL23" s="136"/>
      <c r="CM23" s="136"/>
      <c r="CN23" s="136"/>
      <c r="CO23" s="136"/>
      <c r="CP23" s="107"/>
      <c r="CQ23" s="423">
        <f t="shared" si="8"/>
        <v>0</v>
      </c>
      <c r="CR23" s="93"/>
      <c r="CS23" s="93"/>
      <c r="CT23" s="93"/>
      <c r="CU23" s="93"/>
      <c r="CV23" s="93"/>
      <c r="CW23" s="136"/>
      <c r="CX23" s="136"/>
      <c r="CY23" s="136"/>
      <c r="CZ23" s="136"/>
      <c r="DA23" s="136"/>
      <c r="DB23" s="107"/>
    </row>
    <row r="24" spans="1:106" x14ac:dyDescent="0.2">
      <c r="A24" s="92"/>
      <c r="B24" s="92"/>
      <c r="C24" s="135">
        <f t="shared" si="5"/>
        <v>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07"/>
      <c r="AQ24" s="135">
        <f t="shared" si="6"/>
        <v>0</v>
      </c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07"/>
      <c r="CE24" s="135">
        <f t="shared" si="7"/>
        <v>0</v>
      </c>
      <c r="CF24" s="93"/>
      <c r="CG24" s="93"/>
      <c r="CH24" s="93"/>
      <c r="CI24" s="93"/>
      <c r="CJ24" s="93"/>
      <c r="CK24" s="136"/>
      <c r="CL24" s="136"/>
      <c r="CM24" s="136"/>
      <c r="CN24" s="136"/>
      <c r="CO24" s="136"/>
      <c r="CP24" s="107"/>
      <c r="CQ24" s="423">
        <f t="shared" si="8"/>
        <v>0</v>
      </c>
      <c r="CR24" s="93"/>
      <c r="CS24" s="93"/>
      <c r="CT24" s="93"/>
      <c r="CU24" s="93"/>
      <c r="CV24" s="93"/>
      <c r="CW24" s="136"/>
      <c r="CX24" s="136"/>
      <c r="CY24" s="136"/>
      <c r="CZ24" s="136"/>
      <c r="DA24" s="136"/>
      <c r="DB24" s="107"/>
    </row>
    <row r="25" spans="1:106" x14ac:dyDescent="0.2">
      <c r="A25" s="92"/>
      <c r="B25" s="92"/>
      <c r="C25" s="135">
        <f t="shared" si="5"/>
        <v>0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07"/>
      <c r="AQ25" s="135">
        <f t="shared" si="6"/>
        <v>0</v>
      </c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07"/>
      <c r="CE25" s="135">
        <f t="shared" si="7"/>
        <v>0</v>
      </c>
      <c r="CF25" s="93"/>
      <c r="CG25" s="93"/>
      <c r="CH25" s="93"/>
      <c r="CI25" s="93"/>
      <c r="CJ25" s="93"/>
      <c r="CK25" s="136"/>
      <c r="CL25" s="136"/>
      <c r="CM25" s="136"/>
      <c r="CN25" s="136"/>
      <c r="CO25" s="136"/>
      <c r="CP25" s="107"/>
      <c r="CQ25" s="423">
        <f t="shared" si="8"/>
        <v>0</v>
      </c>
      <c r="CR25" s="93"/>
      <c r="CS25" s="93"/>
      <c r="CT25" s="93"/>
      <c r="CU25" s="93"/>
      <c r="CV25" s="93"/>
      <c r="CW25" s="136"/>
      <c r="CX25" s="136"/>
      <c r="CY25" s="136"/>
      <c r="CZ25" s="136"/>
      <c r="DA25" s="136"/>
      <c r="DB25" s="107"/>
    </row>
    <row r="26" spans="1:106" x14ac:dyDescent="0.2">
      <c r="A26" s="92"/>
      <c r="B26" s="92"/>
      <c r="C26" s="135">
        <f t="shared" si="5"/>
        <v>0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07"/>
      <c r="AQ26" s="135">
        <f t="shared" si="6"/>
        <v>0</v>
      </c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07"/>
      <c r="CE26" s="135">
        <f t="shared" si="7"/>
        <v>0</v>
      </c>
      <c r="CF26" s="93"/>
      <c r="CG26" s="93"/>
      <c r="CH26" s="93"/>
      <c r="CI26" s="93"/>
      <c r="CJ26" s="93"/>
      <c r="CK26" s="136"/>
      <c r="CL26" s="136"/>
      <c r="CM26" s="136"/>
      <c r="CN26" s="136"/>
      <c r="CO26" s="136"/>
      <c r="CP26" s="107"/>
      <c r="CQ26" s="423">
        <f t="shared" si="8"/>
        <v>0</v>
      </c>
      <c r="CR26" s="93"/>
      <c r="CS26" s="93"/>
      <c r="CT26" s="93"/>
      <c r="CU26" s="93"/>
      <c r="CV26" s="93"/>
      <c r="CW26" s="136"/>
      <c r="CX26" s="136"/>
      <c r="CY26" s="136"/>
      <c r="CZ26" s="136"/>
      <c r="DA26" s="136"/>
      <c r="DB26" s="107"/>
    </row>
    <row r="27" spans="1:106" x14ac:dyDescent="0.2">
      <c r="A27" s="92"/>
      <c r="B27" s="92"/>
      <c r="C27" s="135">
        <f t="shared" si="5"/>
        <v>0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07"/>
      <c r="AQ27" s="135">
        <f t="shared" si="6"/>
        <v>0</v>
      </c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07"/>
      <c r="CE27" s="135">
        <f t="shared" si="7"/>
        <v>0</v>
      </c>
      <c r="CF27" s="93"/>
      <c r="CG27" s="93"/>
      <c r="CH27" s="93"/>
      <c r="CI27" s="93"/>
      <c r="CJ27" s="93"/>
      <c r="CK27" s="136"/>
      <c r="CL27" s="136"/>
      <c r="CM27" s="136"/>
      <c r="CN27" s="136"/>
      <c r="CO27" s="136"/>
      <c r="CP27" s="107"/>
      <c r="CQ27" s="423">
        <f t="shared" si="8"/>
        <v>0</v>
      </c>
      <c r="CR27" s="93"/>
      <c r="CS27" s="93"/>
      <c r="CT27" s="93"/>
      <c r="CU27" s="93"/>
      <c r="CV27" s="93"/>
      <c r="CW27" s="136"/>
      <c r="CX27" s="136"/>
      <c r="CY27" s="136"/>
      <c r="CZ27" s="136"/>
      <c r="DA27" s="136"/>
      <c r="DB27" s="107"/>
    </row>
    <row r="28" spans="1:106" x14ac:dyDescent="0.2">
      <c r="A28" s="92"/>
      <c r="B28" s="92"/>
      <c r="C28" s="135">
        <f t="shared" si="5"/>
        <v>0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07"/>
      <c r="AQ28" s="135">
        <f t="shared" si="6"/>
        <v>0</v>
      </c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07"/>
      <c r="CE28" s="135">
        <f t="shared" si="7"/>
        <v>0</v>
      </c>
      <c r="CF28" s="93"/>
      <c r="CG28" s="93"/>
      <c r="CH28" s="93"/>
      <c r="CI28" s="93"/>
      <c r="CJ28" s="93"/>
      <c r="CK28" s="136"/>
      <c r="CL28" s="136"/>
      <c r="CM28" s="136"/>
      <c r="CN28" s="136"/>
      <c r="CO28" s="136"/>
      <c r="CP28" s="107"/>
      <c r="CQ28" s="423">
        <f t="shared" si="8"/>
        <v>0</v>
      </c>
      <c r="CR28" s="93"/>
      <c r="CS28" s="93"/>
      <c r="CT28" s="93"/>
      <c r="CU28" s="93"/>
      <c r="CV28" s="93"/>
      <c r="CW28" s="136"/>
      <c r="CX28" s="136"/>
      <c r="CY28" s="136"/>
      <c r="CZ28" s="136"/>
      <c r="DA28" s="136"/>
      <c r="DB28" s="107"/>
    </row>
    <row r="29" spans="1:106" x14ac:dyDescent="0.2">
      <c r="A29" s="92"/>
      <c r="B29" s="92"/>
      <c r="C29" s="135">
        <f t="shared" si="5"/>
        <v>0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07"/>
      <c r="AQ29" s="135">
        <f t="shared" si="6"/>
        <v>0</v>
      </c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07"/>
      <c r="CE29" s="135">
        <f t="shared" si="7"/>
        <v>0</v>
      </c>
      <c r="CF29" s="93"/>
      <c r="CG29" s="93"/>
      <c r="CH29" s="93"/>
      <c r="CI29" s="93"/>
      <c r="CJ29" s="93"/>
      <c r="CK29" s="136"/>
      <c r="CL29" s="136"/>
      <c r="CM29" s="136"/>
      <c r="CN29" s="136"/>
      <c r="CO29" s="136"/>
      <c r="CP29" s="107"/>
      <c r="CQ29" s="423">
        <f t="shared" si="8"/>
        <v>0</v>
      </c>
      <c r="CR29" s="93"/>
      <c r="CS29" s="93"/>
      <c r="CT29" s="93"/>
      <c r="CU29" s="93"/>
      <c r="CV29" s="93"/>
      <c r="CW29" s="136"/>
      <c r="CX29" s="136"/>
      <c r="CY29" s="136"/>
      <c r="CZ29" s="136"/>
      <c r="DA29" s="136"/>
      <c r="DB29" s="107"/>
    </row>
    <row r="30" spans="1:106" x14ac:dyDescent="0.2">
      <c r="A30" s="92"/>
      <c r="B30" s="92"/>
      <c r="C30" s="135">
        <f t="shared" si="5"/>
        <v>0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07"/>
      <c r="AQ30" s="135">
        <f t="shared" si="6"/>
        <v>0</v>
      </c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07"/>
      <c r="CE30" s="135">
        <f t="shared" si="7"/>
        <v>0</v>
      </c>
      <c r="CF30" s="93"/>
      <c r="CG30" s="93"/>
      <c r="CH30" s="93"/>
      <c r="CI30" s="93"/>
      <c r="CJ30" s="93"/>
      <c r="CK30" s="136"/>
      <c r="CL30" s="136"/>
      <c r="CM30" s="136"/>
      <c r="CN30" s="136"/>
      <c r="CO30" s="136"/>
      <c r="CP30" s="107"/>
      <c r="CQ30" s="423">
        <f t="shared" si="8"/>
        <v>0</v>
      </c>
      <c r="CR30" s="93"/>
      <c r="CS30" s="93"/>
      <c r="CT30" s="93"/>
      <c r="CU30" s="93"/>
      <c r="CV30" s="93"/>
      <c r="CW30" s="136"/>
      <c r="CX30" s="136"/>
      <c r="CY30" s="136"/>
      <c r="CZ30" s="136"/>
      <c r="DA30" s="136"/>
      <c r="DB30" s="107"/>
    </row>
    <row r="31" spans="1:106" x14ac:dyDescent="0.2">
      <c r="A31" s="92"/>
      <c r="B31" s="92"/>
      <c r="C31" s="135">
        <f t="shared" si="5"/>
        <v>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07"/>
      <c r="AQ31" s="135">
        <f t="shared" si="6"/>
        <v>0</v>
      </c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07"/>
      <c r="CE31" s="135">
        <f t="shared" si="7"/>
        <v>0</v>
      </c>
      <c r="CF31" s="93"/>
      <c r="CG31" s="93"/>
      <c r="CH31" s="93"/>
      <c r="CI31" s="93"/>
      <c r="CJ31" s="93"/>
      <c r="CK31" s="136"/>
      <c r="CL31" s="136"/>
      <c r="CM31" s="136"/>
      <c r="CN31" s="136"/>
      <c r="CO31" s="136"/>
      <c r="CP31" s="107"/>
      <c r="CQ31" s="423">
        <f t="shared" si="8"/>
        <v>0</v>
      </c>
      <c r="CR31" s="93"/>
      <c r="CS31" s="93"/>
      <c r="CT31" s="93"/>
      <c r="CU31" s="93"/>
      <c r="CV31" s="93"/>
      <c r="CW31" s="136"/>
      <c r="CX31" s="136"/>
      <c r="CY31" s="136"/>
      <c r="CZ31" s="136"/>
      <c r="DA31" s="136"/>
      <c r="DB31" s="107"/>
    </row>
    <row r="32" spans="1:106" x14ac:dyDescent="0.2">
      <c r="A32" s="92"/>
      <c r="B32" s="92"/>
      <c r="C32" s="135">
        <f t="shared" si="5"/>
        <v>0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07"/>
      <c r="AQ32" s="135">
        <f t="shared" si="6"/>
        <v>0</v>
      </c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07"/>
      <c r="CE32" s="135">
        <f t="shared" si="7"/>
        <v>0</v>
      </c>
      <c r="CF32" s="93"/>
      <c r="CG32" s="93"/>
      <c r="CH32" s="93"/>
      <c r="CI32" s="93"/>
      <c r="CJ32" s="93"/>
      <c r="CK32" s="136"/>
      <c r="CL32" s="136"/>
      <c r="CM32" s="136"/>
      <c r="CN32" s="136"/>
      <c r="CO32" s="136"/>
      <c r="CP32" s="107"/>
      <c r="CQ32" s="423">
        <f t="shared" si="8"/>
        <v>0</v>
      </c>
      <c r="CR32" s="93"/>
      <c r="CS32" s="93"/>
      <c r="CT32" s="93"/>
      <c r="CU32" s="93"/>
      <c r="CV32" s="93"/>
      <c r="CW32" s="136"/>
      <c r="CX32" s="136"/>
      <c r="CY32" s="136"/>
      <c r="CZ32" s="136"/>
      <c r="DA32" s="136"/>
      <c r="DB32" s="107"/>
    </row>
    <row r="33" spans="1:106" ht="12.75" customHeight="1" x14ac:dyDescent="0.2">
      <c r="A33" s="92"/>
      <c r="B33" s="92"/>
      <c r="C33" s="135">
        <f t="shared" si="5"/>
        <v>0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07"/>
      <c r="AQ33" s="135">
        <f t="shared" si="6"/>
        <v>0</v>
      </c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07"/>
      <c r="CE33" s="135">
        <f t="shared" si="7"/>
        <v>0</v>
      </c>
      <c r="CF33" s="93"/>
      <c r="CG33" s="93"/>
      <c r="CH33" s="93"/>
      <c r="CI33" s="93"/>
      <c r="CJ33" s="93"/>
      <c r="CK33" s="136"/>
      <c r="CL33" s="136"/>
      <c r="CM33" s="136"/>
      <c r="CN33" s="136"/>
      <c r="CO33" s="136"/>
      <c r="CP33" s="107"/>
      <c r="CQ33" s="423">
        <f t="shared" si="8"/>
        <v>0</v>
      </c>
      <c r="CR33" s="93"/>
      <c r="CS33" s="93"/>
      <c r="CT33" s="93"/>
      <c r="CU33" s="93"/>
      <c r="CV33" s="93"/>
      <c r="CW33" s="136"/>
      <c r="CX33" s="136"/>
      <c r="CY33" s="136"/>
      <c r="CZ33" s="136"/>
      <c r="DA33" s="136"/>
      <c r="DB33" s="107"/>
    </row>
    <row r="34" spans="1:106" ht="12.75" customHeight="1" x14ac:dyDescent="0.2">
      <c r="A34" s="92"/>
      <c r="B34" s="92"/>
      <c r="C34" s="135">
        <f t="shared" si="5"/>
        <v>0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07"/>
      <c r="AQ34" s="135">
        <f t="shared" si="6"/>
        <v>0</v>
      </c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07"/>
      <c r="CE34" s="135">
        <f t="shared" si="7"/>
        <v>0</v>
      </c>
      <c r="CF34" s="93"/>
      <c r="CG34" s="93"/>
      <c r="CH34" s="93"/>
      <c r="CI34" s="93"/>
      <c r="CJ34" s="93"/>
      <c r="CK34" s="136"/>
      <c r="CL34" s="136"/>
      <c r="CM34" s="136"/>
      <c r="CN34" s="136"/>
      <c r="CO34" s="136"/>
      <c r="CP34" s="107"/>
      <c r="CQ34" s="423">
        <f t="shared" si="8"/>
        <v>0</v>
      </c>
      <c r="CR34" s="93"/>
      <c r="CS34" s="93"/>
      <c r="CT34" s="93"/>
      <c r="CU34" s="93"/>
      <c r="CV34" s="93"/>
      <c r="CW34" s="136"/>
      <c r="CX34" s="136"/>
      <c r="CY34" s="136"/>
      <c r="CZ34" s="136"/>
      <c r="DA34" s="136"/>
      <c r="DB34" s="107"/>
    </row>
    <row r="35" spans="1:106" ht="12.75" customHeight="1" x14ac:dyDescent="0.2">
      <c r="A35" s="92"/>
      <c r="B35" s="92"/>
      <c r="C35" s="135">
        <f t="shared" si="5"/>
        <v>0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07"/>
      <c r="AQ35" s="135">
        <f t="shared" si="6"/>
        <v>0</v>
      </c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07"/>
      <c r="CE35" s="135">
        <f t="shared" si="7"/>
        <v>0</v>
      </c>
      <c r="CF35" s="93"/>
      <c r="CG35" s="93"/>
      <c r="CH35" s="93"/>
      <c r="CI35" s="93"/>
      <c r="CJ35" s="93"/>
      <c r="CK35" s="136"/>
      <c r="CL35" s="136"/>
      <c r="CM35" s="136"/>
      <c r="CN35" s="136"/>
      <c r="CO35" s="136"/>
      <c r="CP35" s="107"/>
      <c r="CQ35" s="423">
        <f t="shared" si="8"/>
        <v>0</v>
      </c>
      <c r="CR35" s="93"/>
      <c r="CS35" s="93"/>
      <c r="CT35" s="93"/>
      <c r="CU35" s="93"/>
      <c r="CV35" s="93"/>
      <c r="CW35" s="136"/>
      <c r="CX35" s="136"/>
      <c r="CY35" s="136"/>
      <c r="CZ35" s="136"/>
      <c r="DA35" s="136"/>
      <c r="DB35" s="107"/>
    </row>
    <row r="36" spans="1:106" ht="12.75" customHeight="1" x14ac:dyDescent="0.2">
      <c r="A36" s="92"/>
      <c r="B36" s="92"/>
      <c r="C36" s="135">
        <f t="shared" si="5"/>
        <v>0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07"/>
      <c r="AQ36" s="135">
        <f t="shared" si="6"/>
        <v>0</v>
      </c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07"/>
      <c r="CE36" s="135">
        <f t="shared" si="7"/>
        <v>0</v>
      </c>
      <c r="CF36" s="93"/>
      <c r="CG36" s="93"/>
      <c r="CH36" s="93"/>
      <c r="CI36" s="93"/>
      <c r="CJ36" s="93"/>
      <c r="CK36" s="136"/>
      <c r="CL36" s="136"/>
      <c r="CM36" s="136"/>
      <c r="CN36" s="136"/>
      <c r="CO36" s="136"/>
      <c r="CP36" s="107"/>
      <c r="CQ36" s="423">
        <f t="shared" si="8"/>
        <v>0</v>
      </c>
      <c r="CR36" s="93"/>
      <c r="CS36" s="93"/>
      <c r="CT36" s="93"/>
      <c r="CU36" s="93"/>
      <c r="CV36" s="93"/>
      <c r="CW36" s="136"/>
      <c r="CX36" s="136"/>
      <c r="CY36" s="136"/>
      <c r="CZ36" s="136"/>
      <c r="DA36" s="136"/>
      <c r="DB36" s="107"/>
    </row>
    <row r="37" spans="1:106" x14ac:dyDescent="0.2">
      <c r="A37" s="92"/>
      <c r="B37" s="92"/>
      <c r="C37" s="135">
        <f t="shared" si="5"/>
        <v>0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07"/>
      <c r="AQ37" s="135">
        <f t="shared" si="6"/>
        <v>0</v>
      </c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07"/>
      <c r="CE37" s="135">
        <f t="shared" si="7"/>
        <v>0</v>
      </c>
      <c r="CF37" s="93"/>
      <c r="CG37" s="93"/>
      <c r="CH37" s="93"/>
      <c r="CI37" s="93"/>
      <c r="CJ37" s="93"/>
      <c r="CK37" s="136"/>
      <c r="CL37" s="136"/>
      <c r="CM37" s="136"/>
      <c r="CN37" s="136"/>
      <c r="CO37" s="136"/>
      <c r="CP37" s="107"/>
      <c r="CQ37" s="423">
        <f t="shared" si="8"/>
        <v>0</v>
      </c>
      <c r="CR37" s="93"/>
      <c r="CS37" s="93"/>
      <c r="CT37" s="93"/>
      <c r="CU37" s="93"/>
      <c r="CV37" s="93"/>
      <c r="CW37" s="136"/>
      <c r="CX37" s="136"/>
      <c r="CY37" s="136"/>
      <c r="CZ37" s="136"/>
      <c r="DA37" s="136"/>
      <c r="DB37" s="107"/>
    </row>
    <row r="38" spans="1:106" x14ac:dyDescent="0.2">
      <c r="A38" s="92"/>
      <c r="B38" s="92"/>
      <c r="C38" s="135">
        <f t="shared" si="5"/>
        <v>0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07"/>
      <c r="AQ38" s="135">
        <f t="shared" si="6"/>
        <v>0</v>
      </c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07"/>
      <c r="CE38" s="135">
        <f t="shared" si="7"/>
        <v>0</v>
      </c>
      <c r="CF38" s="93"/>
      <c r="CG38" s="93"/>
      <c r="CH38" s="93"/>
      <c r="CI38" s="93"/>
      <c r="CJ38" s="93"/>
      <c r="CK38" s="136"/>
      <c r="CL38" s="136"/>
      <c r="CM38" s="136"/>
      <c r="CN38" s="136"/>
      <c r="CO38" s="136"/>
      <c r="CP38" s="107"/>
      <c r="CQ38" s="423">
        <f t="shared" si="8"/>
        <v>0</v>
      </c>
      <c r="CR38" s="93"/>
      <c r="CS38" s="93"/>
      <c r="CT38" s="93"/>
      <c r="CU38" s="93"/>
      <c r="CV38" s="93"/>
      <c r="CW38" s="136"/>
      <c r="CX38" s="136"/>
      <c r="CY38" s="136"/>
      <c r="CZ38" s="136"/>
      <c r="DA38" s="136"/>
      <c r="DB38" s="107"/>
    </row>
    <row r="39" spans="1:106" ht="16.5" customHeight="1" x14ac:dyDescent="0.2">
      <c r="A39" s="92"/>
      <c r="B39" s="92"/>
      <c r="C39" s="135">
        <f t="shared" si="5"/>
        <v>0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07"/>
      <c r="AQ39" s="135">
        <f t="shared" si="6"/>
        <v>0</v>
      </c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07"/>
      <c r="CE39" s="135">
        <f t="shared" si="7"/>
        <v>0</v>
      </c>
      <c r="CF39" s="93"/>
      <c r="CG39" s="93"/>
      <c r="CH39" s="93"/>
      <c r="CI39" s="93"/>
      <c r="CJ39" s="93"/>
      <c r="CK39" s="136"/>
      <c r="CL39" s="136"/>
      <c r="CM39" s="136"/>
      <c r="CN39" s="136"/>
      <c r="CO39" s="136"/>
      <c r="CP39" s="107"/>
      <c r="CQ39" s="423">
        <f t="shared" si="8"/>
        <v>0</v>
      </c>
      <c r="CR39" s="93"/>
      <c r="CS39" s="93"/>
      <c r="CT39" s="93"/>
      <c r="CU39" s="93"/>
      <c r="CV39" s="93"/>
      <c r="CW39" s="136"/>
      <c r="CX39" s="136"/>
      <c r="CY39" s="136"/>
      <c r="CZ39" s="136"/>
      <c r="DA39" s="136"/>
      <c r="DB39" s="107"/>
    </row>
    <row r="40" spans="1:106" x14ac:dyDescent="0.2">
      <c r="A40" s="92"/>
      <c r="B40" s="92"/>
      <c r="C40" s="135">
        <f t="shared" si="5"/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07"/>
      <c r="AQ40" s="135">
        <f t="shared" si="6"/>
        <v>0</v>
      </c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07"/>
      <c r="CE40" s="135">
        <f t="shared" si="7"/>
        <v>0</v>
      </c>
      <c r="CF40" s="93"/>
      <c r="CG40" s="93"/>
      <c r="CH40" s="93"/>
      <c r="CI40" s="93"/>
      <c r="CJ40" s="93"/>
      <c r="CK40" s="136"/>
      <c r="CL40" s="136"/>
      <c r="CM40" s="136"/>
      <c r="CN40" s="136"/>
      <c r="CO40" s="136"/>
      <c r="CP40" s="107"/>
      <c r="CQ40" s="423">
        <f t="shared" si="8"/>
        <v>0</v>
      </c>
      <c r="CR40" s="93"/>
      <c r="CS40" s="93"/>
      <c r="CT40" s="93"/>
      <c r="CU40" s="93"/>
      <c r="CV40" s="93"/>
      <c r="CW40" s="136"/>
      <c r="CX40" s="136"/>
      <c r="CY40" s="136"/>
      <c r="CZ40" s="136"/>
      <c r="DA40" s="136"/>
      <c r="DB40" s="107"/>
    </row>
    <row r="41" spans="1:106" ht="13.5" thickBot="1" x14ac:dyDescent="0.25">
      <c r="A41" s="96"/>
      <c r="B41" s="96"/>
      <c r="C41" s="135">
        <f t="shared" si="5"/>
        <v>0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135">
        <f t="shared" si="6"/>
        <v>0</v>
      </c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135">
        <f t="shared" si="7"/>
        <v>0</v>
      </c>
      <c r="CF41" s="98"/>
      <c r="CG41" s="98"/>
      <c r="CH41" s="98"/>
      <c r="CI41" s="98"/>
      <c r="CJ41" s="98"/>
      <c r="CK41" s="137"/>
      <c r="CL41" s="137"/>
      <c r="CM41" s="137"/>
      <c r="CN41" s="137"/>
      <c r="CO41" s="137"/>
      <c r="CP41" s="108"/>
      <c r="CQ41" s="423">
        <f t="shared" si="8"/>
        <v>0</v>
      </c>
      <c r="CR41" s="98"/>
      <c r="CS41" s="98"/>
      <c r="CT41" s="98"/>
      <c r="CU41" s="98"/>
      <c r="CV41" s="98"/>
      <c r="CW41" s="137"/>
      <c r="CX41" s="137"/>
      <c r="CY41" s="137"/>
      <c r="CZ41" s="137"/>
      <c r="DA41" s="137"/>
      <c r="DB41" s="108"/>
    </row>
    <row r="42" spans="1:106" x14ac:dyDescent="0.2">
      <c r="B42" s="85"/>
      <c r="M42" s="10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AH42" s="10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</row>
    <row r="43" spans="1:106" ht="12.75" customHeight="1" x14ac:dyDescent="0.2">
      <c r="B43" s="85"/>
      <c r="M43" s="10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AH43" s="10"/>
      <c r="AI43" s="138"/>
      <c r="AJ43" s="138"/>
      <c r="AK43" s="138"/>
      <c r="AL43" s="138"/>
      <c r="AM43" s="138"/>
      <c r="AN43" s="138"/>
      <c r="AO43" s="138"/>
      <c r="AP43" s="138"/>
      <c r="AQ43" s="138"/>
      <c r="AY43" s="424" t="s">
        <v>67</v>
      </c>
      <c r="AZ43" s="424"/>
      <c r="BA43" s="424"/>
      <c r="BB43" s="424"/>
      <c r="BC43" s="424"/>
      <c r="BD43" s="424"/>
      <c r="BE43" s="424"/>
      <c r="BF43" s="424"/>
      <c r="BG43" s="424"/>
      <c r="BH43" s="424"/>
      <c r="BI43" s="424"/>
      <c r="BJ43" s="424"/>
      <c r="BK43" s="424"/>
    </row>
    <row r="44" spans="1:106" x14ac:dyDescent="0.2">
      <c r="B44" s="85"/>
      <c r="M44" s="10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AH44" s="10"/>
      <c r="AI44" s="138"/>
      <c r="AJ44" s="138"/>
      <c r="AK44" s="138"/>
      <c r="AL44" s="138"/>
      <c r="AM44" s="138"/>
      <c r="AN44" s="138"/>
      <c r="AO44" s="138"/>
      <c r="AP44" s="138"/>
      <c r="AQ44" s="138"/>
      <c r="AY44" t="s">
        <v>507</v>
      </c>
      <c r="BC44" s="419"/>
      <c r="BD44" s="419"/>
      <c r="BE44" s="419"/>
      <c r="BF44" s="419"/>
      <c r="BG44" s="419"/>
      <c r="BH44" s="419"/>
      <c r="BI44" s="419"/>
      <c r="BJ44" s="419"/>
      <c r="BK44" s="419"/>
    </row>
    <row r="45" spans="1:106" x14ac:dyDescent="0.2">
      <c r="B45" s="85"/>
      <c r="M45" s="10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AH45" s="10"/>
      <c r="AI45" s="138"/>
      <c r="AJ45" s="138"/>
      <c r="AK45" s="138"/>
      <c r="AL45" s="138"/>
      <c r="AM45" s="138"/>
      <c r="AN45" s="138"/>
      <c r="AO45" s="138"/>
      <c r="AP45" s="138"/>
      <c r="AQ45" s="138"/>
      <c r="AY45" s="154" t="s">
        <v>508</v>
      </c>
      <c r="BC45" s="419"/>
      <c r="BD45" s="419"/>
      <c r="BE45" s="419"/>
      <c r="BF45" s="419"/>
      <c r="BG45" s="419"/>
      <c r="BH45" s="419"/>
      <c r="BI45" s="419"/>
      <c r="BJ45" s="419"/>
      <c r="BK45" s="419"/>
    </row>
    <row r="46" spans="1:106" x14ac:dyDescent="0.2">
      <c r="B46" s="85"/>
      <c r="M46" s="10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AH46" s="10"/>
      <c r="AI46" s="138"/>
      <c r="AJ46" s="138"/>
      <c r="AK46" s="138"/>
      <c r="AL46" s="138"/>
      <c r="AM46" s="138"/>
      <c r="AN46" s="138"/>
      <c r="AO46" s="138"/>
      <c r="AP46" s="138"/>
      <c r="AQ46" s="138"/>
      <c r="AY46" s="426" t="s">
        <v>631</v>
      </c>
      <c r="BC46" s="419"/>
      <c r="BD46" s="419"/>
      <c r="BE46" s="419"/>
      <c r="BF46" s="419"/>
      <c r="BG46" s="419"/>
      <c r="BH46" s="419"/>
      <c r="BI46" s="419"/>
      <c r="BJ46" s="419"/>
      <c r="BK46" s="419"/>
    </row>
    <row r="47" spans="1:106" ht="16.5" x14ac:dyDescent="0.25">
      <c r="B47" s="85"/>
      <c r="M47" s="10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AH47" s="10"/>
      <c r="AI47" s="138"/>
      <c r="AJ47" s="138"/>
      <c r="AK47" s="138"/>
      <c r="AL47" s="138"/>
      <c r="AM47" s="138"/>
      <c r="AN47" s="138"/>
      <c r="AO47" s="138"/>
      <c r="AP47" s="138"/>
      <c r="AQ47" s="138"/>
      <c r="AR47" s="100" t="s">
        <v>52</v>
      </c>
      <c r="AT47" s="6" t="s">
        <v>32</v>
      </c>
      <c r="AY47" s="101" t="s">
        <v>53</v>
      </c>
      <c r="BC47" s="8"/>
      <c r="BD47" s="8"/>
      <c r="BE47" s="8"/>
      <c r="BF47" s="8"/>
      <c r="BG47" s="8"/>
      <c r="BH47" s="8"/>
      <c r="BI47" s="102"/>
      <c r="BJ47" s="102"/>
      <c r="BK47" s="102"/>
    </row>
    <row r="48" spans="1:106" ht="16.5" x14ac:dyDescent="0.25">
      <c r="B48" s="85"/>
      <c r="M48" s="10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AH48" s="10"/>
      <c r="AI48" s="138"/>
      <c r="AJ48" s="138"/>
      <c r="AK48" s="138"/>
      <c r="AL48" s="138"/>
      <c r="AM48" s="138"/>
      <c r="AN48" s="138"/>
      <c r="AO48" s="138"/>
      <c r="AP48" s="138"/>
      <c r="AQ48" s="138"/>
      <c r="AR48" s="104"/>
      <c r="AT48" s="6"/>
      <c r="AY48" s="105"/>
      <c r="BC48" s="8"/>
      <c r="BD48" s="8"/>
      <c r="BE48" s="8"/>
      <c r="BF48" s="8"/>
      <c r="BG48" s="8"/>
      <c r="BH48" s="8"/>
      <c r="BI48" s="105"/>
      <c r="BJ48" s="105"/>
      <c r="BK48" s="105"/>
    </row>
    <row r="49" spans="2:63" ht="16.5" x14ac:dyDescent="0.25">
      <c r="B49" s="110" t="s">
        <v>150</v>
      </c>
      <c r="C49" s="110"/>
      <c r="X49" s="110"/>
      <c r="AR49" s="104"/>
      <c r="AT49" s="10" t="s">
        <v>33</v>
      </c>
      <c r="AY49" s="10" t="s">
        <v>54</v>
      </c>
      <c r="BC49" s="138"/>
      <c r="BD49" s="138"/>
      <c r="BE49" s="138"/>
      <c r="BF49" s="138"/>
      <c r="BG49" s="138"/>
      <c r="BH49" s="138"/>
      <c r="BI49" s="138"/>
      <c r="BJ49" s="138"/>
      <c r="BK49" s="138"/>
    </row>
    <row r="50" spans="2:63" ht="12.75" customHeight="1" x14ac:dyDescent="0.2">
      <c r="B50" s="126" t="s">
        <v>151</v>
      </c>
      <c r="C50" s="126"/>
      <c r="X50" s="126"/>
    </row>
    <row r="51" spans="2:63" ht="11.25" customHeight="1" x14ac:dyDescent="0.2">
      <c r="B51" s="126" t="s">
        <v>152</v>
      </c>
      <c r="C51" s="126"/>
      <c r="X51" s="126"/>
    </row>
    <row r="52" spans="2:63" x14ac:dyDescent="0.2">
      <c r="B52" s="126"/>
      <c r="C52" s="126"/>
      <c r="X52" s="126"/>
    </row>
    <row r="53" spans="2:63" s="250" customFormat="1" x14ac:dyDescent="0.2">
      <c r="B53" s="605" t="s">
        <v>518</v>
      </c>
      <c r="C53" s="605"/>
      <c r="D53" s="605"/>
      <c r="E53" s="605"/>
      <c r="F53" s="605"/>
      <c r="G53" s="605"/>
      <c r="H53" s="605"/>
      <c r="I53" s="605"/>
      <c r="J53" s="605"/>
      <c r="K53" s="605"/>
      <c r="L53" s="605"/>
      <c r="M53" s="605"/>
      <c r="N53" s="605"/>
      <c r="O53" s="605"/>
      <c r="P53" s="605"/>
      <c r="Q53" s="605"/>
      <c r="R53" s="605"/>
      <c r="S53" s="605"/>
      <c r="T53" s="605"/>
      <c r="U53" s="605"/>
      <c r="V53" s="605"/>
      <c r="W53" s="605"/>
      <c r="X53" s="605"/>
      <c r="Y53" s="605"/>
      <c r="Z53" s="605"/>
      <c r="AA53" s="605"/>
      <c r="AB53" s="605"/>
      <c r="AC53" s="605"/>
      <c r="AD53" s="605"/>
      <c r="AE53" s="605"/>
      <c r="AF53" s="605"/>
      <c r="AG53" s="605"/>
      <c r="AH53" s="605"/>
      <c r="AI53" s="605"/>
      <c r="AJ53" s="605"/>
      <c r="AK53" s="605"/>
      <c r="AL53" s="605"/>
      <c r="AM53" s="605"/>
      <c r="AN53" s="605"/>
      <c r="AO53" s="605"/>
      <c r="AP53" s="605"/>
      <c r="AQ53" s="605"/>
      <c r="AR53" s="605"/>
      <c r="AS53" s="605"/>
      <c r="AT53" s="605"/>
      <c r="AU53" s="605"/>
      <c r="AV53" s="605"/>
      <c r="AW53" s="605"/>
      <c r="AX53" s="605"/>
      <c r="AY53" s="605"/>
      <c r="AZ53" s="605"/>
      <c r="BA53" s="605"/>
      <c r="BB53" s="605"/>
      <c r="BC53" s="605"/>
      <c r="BD53" s="605"/>
      <c r="BE53" s="605"/>
      <c r="BF53" s="605"/>
      <c r="BG53" s="605"/>
      <c r="BH53" s="605"/>
    </row>
    <row r="54" spans="2:63" x14ac:dyDescent="0.2">
      <c r="B54" s="572" t="s">
        <v>520</v>
      </c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  <c r="AO54" s="572"/>
      <c r="AP54" s="572"/>
      <c r="AQ54" s="572"/>
      <c r="AR54" s="572"/>
      <c r="AS54" s="572"/>
      <c r="AT54" s="572"/>
      <c r="AU54" s="572"/>
      <c r="AV54" s="572"/>
      <c r="AW54" s="572"/>
      <c r="AX54" s="572"/>
      <c r="AY54" s="572"/>
      <c r="AZ54" s="572"/>
      <c r="BA54" s="572"/>
      <c r="BB54" s="572"/>
      <c r="BC54" s="572"/>
      <c r="BD54" s="572"/>
      <c r="BE54" s="572"/>
      <c r="BF54" s="572"/>
      <c r="BG54" s="572"/>
      <c r="BH54" s="572"/>
    </row>
    <row r="55" spans="2:63" x14ac:dyDescent="0.2">
      <c r="B55" s="572" t="s">
        <v>521</v>
      </c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  <c r="AO55" s="572"/>
      <c r="AP55" s="572"/>
      <c r="AQ55" s="572"/>
      <c r="AR55" s="572"/>
      <c r="AS55" s="572"/>
      <c r="AT55" s="572"/>
      <c r="AU55" s="572"/>
      <c r="AV55" s="572"/>
      <c r="AW55" s="572"/>
      <c r="AX55" s="572"/>
      <c r="AY55" s="572"/>
      <c r="AZ55" s="572"/>
      <c r="BA55" s="572"/>
      <c r="BB55" s="572"/>
      <c r="BC55" s="572"/>
      <c r="BD55" s="572"/>
      <c r="BE55" s="572"/>
      <c r="BF55" s="572"/>
      <c r="BG55" s="572"/>
      <c r="BH55" s="572"/>
    </row>
    <row r="56" spans="2:63" x14ac:dyDescent="0.2">
      <c r="B56" s="572" t="s">
        <v>522</v>
      </c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  <c r="AO56" s="572"/>
      <c r="AP56" s="572"/>
      <c r="AQ56" s="572"/>
      <c r="AR56" s="572"/>
      <c r="AS56" s="572"/>
      <c r="AT56" s="572"/>
      <c r="AU56" s="572"/>
      <c r="AV56" s="572"/>
      <c r="AW56" s="572"/>
      <c r="AX56" s="572"/>
      <c r="AY56" s="572"/>
      <c r="AZ56" s="572"/>
      <c r="BA56" s="572"/>
      <c r="BB56" s="572"/>
      <c r="BC56" s="572"/>
      <c r="BD56" s="572"/>
      <c r="BE56" s="572"/>
      <c r="BF56" s="572"/>
      <c r="BG56" s="572"/>
      <c r="BH56" s="572"/>
    </row>
    <row r="57" spans="2:63" x14ac:dyDescent="0.2">
      <c r="B57" s="572" t="s">
        <v>523</v>
      </c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  <c r="AO57" s="572"/>
      <c r="AP57" s="572"/>
      <c r="AQ57" s="572"/>
      <c r="AR57" s="572"/>
      <c r="AS57" s="572"/>
      <c r="AT57" s="572"/>
      <c r="AU57" s="572"/>
      <c r="AV57" s="572"/>
      <c r="AW57" s="572"/>
      <c r="AX57" s="572"/>
      <c r="AY57" s="572"/>
      <c r="AZ57" s="572"/>
      <c r="BA57" s="572"/>
      <c r="BB57" s="572"/>
      <c r="BC57" s="572"/>
      <c r="BD57" s="572"/>
      <c r="BE57" s="572"/>
      <c r="BF57" s="572"/>
      <c r="BG57" s="572"/>
      <c r="BH57" s="572"/>
    </row>
    <row r="58" spans="2:63" x14ac:dyDescent="0.2">
      <c r="B58" s="572" t="s">
        <v>524</v>
      </c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  <c r="AO58" s="572"/>
      <c r="AP58" s="572"/>
      <c r="AQ58" s="572"/>
      <c r="AR58" s="572"/>
      <c r="AS58" s="572"/>
      <c r="AT58" s="572"/>
      <c r="AU58" s="572"/>
      <c r="AV58" s="572"/>
      <c r="AW58" s="572"/>
      <c r="AX58" s="572"/>
      <c r="AY58" s="572"/>
      <c r="AZ58" s="572"/>
      <c r="BA58" s="572"/>
      <c r="BB58" s="572"/>
      <c r="BC58" s="572"/>
      <c r="BD58" s="572"/>
      <c r="BE58" s="572"/>
      <c r="BF58" s="572"/>
      <c r="BG58" s="572"/>
      <c r="BH58" s="572"/>
    </row>
    <row r="59" spans="2:63" x14ac:dyDescent="0.2">
      <c r="B59" s="572" t="s">
        <v>525</v>
      </c>
      <c r="C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  <c r="AO59" s="572"/>
      <c r="AP59" s="572"/>
      <c r="AQ59" s="572"/>
      <c r="AR59" s="572"/>
      <c r="AS59" s="572"/>
      <c r="AT59" s="572"/>
      <c r="AU59" s="572"/>
      <c r="AV59" s="572"/>
      <c r="AW59" s="572"/>
      <c r="AX59" s="572"/>
      <c r="AY59" s="572"/>
      <c r="AZ59" s="572"/>
      <c r="BA59" s="572"/>
      <c r="BB59" s="572"/>
      <c r="BC59" s="572"/>
      <c r="BD59" s="572"/>
      <c r="BE59" s="572"/>
      <c r="BF59" s="572"/>
      <c r="BG59" s="572"/>
      <c r="BH59" s="572"/>
    </row>
    <row r="60" spans="2:63" x14ac:dyDescent="0.2">
      <c r="B60" s="572" t="s">
        <v>526</v>
      </c>
      <c r="C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  <c r="AO60" s="572"/>
      <c r="AP60" s="572"/>
      <c r="AQ60" s="572"/>
      <c r="AR60" s="572"/>
      <c r="AS60" s="572"/>
      <c r="AT60" s="572"/>
      <c r="AU60" s="572"/>
      <c r="AV60" s="572"/>
      <c r="AW60" s="572"/>
      <c r="AX60" s="572"/>
      <c r="AY60" s="572"/>
      <c r="AZ60" s="572"/>
      <c r="BA60" s="572"/>
      <c r="BB60" s="572"/>
      <c r="BC60" s="572"/>
      <c r="BD60" s="572"/>
      <c r="BE60" s="572"/>
      <c r="BF60" s="572"/>
      <c r="BG60" s="572"/>
      <c r="BH60" s="572"/>
    </row>
    <row r="61" spans="2:63" x14ac:dyDescent="0.2">
      <c r="B61" s="572" t="s">
        <v>527</v>
      </c>
      <c r="C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  <c r="AO61" s="572"/>
      <c r="AP61" s="572"/>
      <c r="AQ61" s="572"/>
      <c r="AR61" s="572"/>
      <c r="AS61" s="572"/>
      <c r="AT61" s="572"/>
      <c r="AU61" s="572"/>
      <c r="AV61" s="572"/>
      <c r="AW61" s="572"/>
      <c r="AX61" s="572"/>
      <c r="AY61" s="572"/>
      <c r="AZ61" s="572"/>
      <c r="BA61" s="572"/>
      <c r="BB61" s="572"/>
      <c r="BC61" s="572"/>
      <c r="BD61" s="572"/>
      <c r="BE61" s="572"/>
      <c r="BF61" s="572"/>
      <c r="BG61" s="572"/>
      <c r="BH61" s="572"/>
    </row>
    <row r="62" spans="2:63" x14ac:dyDescent="0.2">
      <c r="B62" s="572" t="s">
        <v>528</v>
      </c>
      <c r="C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  <c r="AO62" s="572"/>
      <c r="AP62" s="572"/>
      <c r="AQ62" s="572"/>
      <c r="AR62" s="572"/>
      <c r="AS62" s="572"/>
      <c r="AT62" s="572"/>
      <c r="AU62" s="572"/>
      <c r="AV62" s="572"/>
      <c r="AW62" s="572"/>
      <c r="AX62" s="572"/>
      <c r="AY62" s="572"/>
      <c r="AZ62" s="572"/>
      <c r="BA62" s="572"/>
      <c r="BB62" s="572"/>
      <c r="BC62" s="572"/>
      <c r="BD62" s="572"/>
      <c r="BE62" s="572"/>
      <c r="BF62" s="572"/>
      <c r="BG62" s="572"/>
      <c r="BH62" s="572"/>
    </row>
    <row r="63" spans="2:63" x14ac:dyDescent="0.2">
      <c r="B63" s="572" t="s">
        <v>529</v>
      </c>
      <c r="C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  <c r="AO63" s="572"/>
      <c r="AP63" s="572"/>
      <c r="AQ63" s="572"/>
      <c r="AR63" s="572"/>
      <c r="AS63" s="572"/>
      <c r="AT63" s="572"/>
      <c r="AU63" s="572"/>
      <c r="AV63" s="572"/>
      <c r="AW63" s="572"/>
      <c r="AX63" s="572"/>
      <c r="AY63" s="572"/>
      <c r="AZ63" s="572"/>
      <c r="BA63" s="572"/>
      <c r="BB63" s="572"/>
      <c r="BC63" s="572"/>
      <c r="BD63" s="572"/>
      <c r="BE63" s="572"/>
      <c r="BF63" s="572"/>
      <c r="BG63" s="572"/>
      <c r="BH63" s="572"/>
    </row>
    <row r="64" spans="2:63" x14ac:dyDescent="0.2">
      <c r="B64" s="572" t="s">
        <v>530</v>
      </c>
      <c r="C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  <c r="AO64" s="572"/>
      <c r="AP64" s="572"/>
      <c r="AQ64" s="572"/>
      <c r="AR64" s="572"/>
      <c r="AS64" s="572"/>
      <c r="AT64" s="572"/>
      <c r="AU64" s="572"/>
      <c r="AV64" s="572"/>
      <c r="AW64" s="572"/>
      <c r="AX64" s="572"/>
      <c r="AY64" s="572"/>
      <c r="AZ64" s="572"/>
      <c r="BA64" s="572"/>
      <c r="BB64" s="572"/>
      <c r="BC64" s="572"/>
      <c r="BD64" s="572"/>
      <c r="BE64" s="572"/>
      <c r="BF64" s="572"/>
      <c r="BG64" s="572"/>
      <c r="BH64" s="572"/>
    </row>
    <row r="65" spans="2:60" x14ac:dyDescent="0.2">
      <c r="B65" s="572" t="s">
        <v>531</v>
      </c>
      <c r="C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  <c r="AO65" s="572"/>
      <c r="AP65" s="572"/>
      <c r="AQ65" s="572"/>
      <c r="AR65" s="572"/>
      <c r="AS65" s="572"/>
      <c r="AT65" s="572"/>
      <c r="AU65" s="572"/>
      <c r="AV65" s="572"/>
      <c r="AW65" s="572"/>
      <c r="AX65" s="572"/>
      <c r="AY65" s="572"/>
      <c r="AZ65" s="572"/>
      <c r="BA65" s="572"/>
      <c r="BB65" s="572"/>
      <c r="BC65" s="572"/>
      <c r="BD65" s="572"/>
      <c r="BE65" s="572"/>
      <c r="BF65" s="572"/>
      <c r="BG65" s="572"/>
      <c r="BH65" s="572"/>
    </row>
    <row r="66" spans="2:60" x14ac:dyDescent="0.2">
      <c r="B66" s="572" t="s">
        <v>532</v>
      </c>
      <c r="C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  <c r="AO66" s="572"/>
      <c r="AP66" s="572"/>
      <c r="AQ66" s="572"/>
      <c r="AR66" s="572"/>
      <c r="AS66" s="572"/>
      <c r="AT66" s="572"/>
      <c r="AU66" s="572"/>
      <c r="AV66" s="572"/>
      <c r="AW66" s="572"/>
      <c r="AX66" s="572"/>
      <c r="AY66" s="572"/>
      <c r="AZ66" s="572"/>
      <c r="BA66" s="572"/>
      <c r="BB66" s="572"/>
      <c r="BC66" s="572"/>
      <c r="BD66" s="572"/>
      <c r="BE66" s="572"/>
      <c r="BF66" s="572"/>
      <c r="BG66" s="572"/>
      <c r="BH66" s="572"/>
    </row>
    <row r="67" spans="2:60" x14ac:dyDescent="0.2">
      <c r="B67" s="572" t="s">
        <v>533</v>
      </c>
      <c r="C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  <c r="AO67" s="572"/>
      <c r="AP67" s="572"/>
      <c r="AQ67" s="572"/>
      <c r="AR67" s="572"/>
      <c r="AS67" s="572"/>
      <c r="AT67" s="572"/>
      <c r="AU67" s="572"/>
      <c r="AV67" s="572"/>
      <c r="AW67" s="572"/>
      <c r="AX67" s="572"/>
      <c r="AY67" s="572"/>
      <c r="AZ67" s="572"/>
      <c r="BA67" s="572"/>
      <c r="BB67" s="572"/>
      <c r="BC67" s="572"/>
      <c r="BD67" s="572"/>
      <c r="BE67" s="572"/>
      <c r="BF67" s="572"/>
      <c r="BG67" s="572"/>
      <c r="BH67" s="572"/>
    </row>
    <row r="68" spans="2:60" x14ac:dyDescent="0.2">
      <c r="B68" s="572" t="s">
        <v>534</v>
      </c>
      <c r="C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  <c r="AO68" s="572"/>
      <c r="AP68" s="572"/>
      <c r="AQ68" s="572"/>
      <c r="AR68" s="572"/>
      <c r="AS68" s="572"/>
      <c r="AT68" s="572"/>
      <c r="AU68" s="572"/>
      <c r="AV68" s="572"/>
      <c r="AW68" s="572"/>
      <c r="AX68" s="572"/>
      <c r="AY68" s="572"/>
      <c r="AZ68" s="572"/>
      <c r="BA68" s="572"/>
      <c r="BB68" s="572"/>
      <c r="BC68" s="572"/>
      <c r="BD68" s="572"/>
      <c r="BE68" s="572"/>
      <c r="BF68" s="572"/>
      <c r="BG68" s="572"/>
      <c r="BH68" s="572"/>
    </row>
    <row r="69" spans="2:60" x14ac:dyDescent="0.2">
      <c r="B69" s="572" t="s">
        <v>535</v>
      </c>
      <c r="C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  <c r="AO69" s="572"/>
      <c r="AP69" s="572"/>
      <c r="AQ69" s="572"/>
      <c r="AR69" s="572"/>
      <c r="AS69" s="572"/>
      <c r="AT69" s="572"/>
      <c r="AU69" s="572"/>
      <c r="AV69" s="572"/>
      <c r="AW69" s="572"/>
      <c r="AX69" s="572"/>
      <c r="AY69" s="572"/>
      <c r="AZ69" s="572"/>
      <c r="BA69" s="572"/>
      <c r="BB69" s="572"/>
      <c r="BC69" s="572"/>
      <c r="BD69" s="572"/>
      <c r="BE69" s="572"/>
      <c r="BF69" s="572"/>
      <c r="BG69" s="572"/>
      <c r="BH69" s="572"/>
    </row>
    <row r="70" spans="2:60" x14ac:dyDescent="0.2">
      <c r="B70" s="572" t="s">
        <v>536</v>
      </c>
      <c r="C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  <c r="AO70" s="572"/>
      <c r="AP70" s="572"/>
      <c r="AQ70" s="572"/>
      <c r="AR70" s="572"/>
      <c r="AS70" s="572"/>
      <c r="AT70" s="572"/>
      <c r="AU70" s="572"/>
      <c r="AV70" s="572"/>
      <c r="AW70" s="572"/>
      <c r="AX70" s="572"/>
      <c r="AY70" s="572"/>
      <c r="AZ70" s="572"/>
      <c r="BA70" s="572"/>
      <c r="BB70" s="572"/>
      <c r="BC70" s="572"/>
      <c r="BD70" s="572"/>
      <c r="BE70" s="572"/>
      <c r="BF70" s="572"/>
      <c r="BG70" s="572"/>
      <c r="BH70" s="572"/>
    </row>
    <row r="71" spans="2:60" x14ac:dyDescent="0.2">
      <c r="B71" s="572" t="s">
        <v>537</v>
      </c>
      <c r="C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  <c r="AO71" s="572"/>
      <c r="AP71" s="572"/>
      <c r="AQ71" s="572"/>
      <c r="AR71" s="572"/>
      <c r="AS71" s="572"/>
      <c r="AT71" s="572"/>
      <c r="AU71" s="572"/>
      <c r="AV71" s="572"/>
      <c r="AW71" s="572"/>
      <c r="AX71" s="572"/>
      <c r="AY71" s="572"/>
      <c r="AZ71" s="572"/>
      <c r="BA71" s="572"/>
      <c r="BB71" s="572"/>
      <c r="BC71" s="572"/>
      <c r="BD71" s="572"/>
      <c r="BE71" s="572"/>
      <c r="BF71" s="572"/>
      <c r="BG71" s="572"/>
      <c r="BH71" s="572"/>
    </row>
    <row r="72" spans="2:60" x14ac:dyDescent="0.2">
      <c r="B72" s="572" t="s">
        <v>538</v>
      </c>
      <c r="C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  <c r="AO72" s="572"/>
      <c r="AP72" s="572"/>
      <c r="AQ72" s="572"/>
      <c r="AR72" s="572"/>
      <c r="AS72" s="572"/>
      <c r="AT72" s="572"/>
      <c r="AU72" s="572"/>
      <c r="AV72" s="572"/>
      <c r="AW72" s="572"/>
      <c r="AX72" s="572"/>
      <c r="AY72" s="572"/>
      <c r="AZ72" s="572"/>
      <c r="BA72" s="572"/>
      <c r="BB72" s="572"/>
      <c r="BC72" s="572"/>
      <c r="BD72" s="572"/>
      <c r="BE72" s="572"/>
      <c r="BF72" s="572"/>
      <c r="BG72" s="572"/>
      <c r="BH72" s="572"/>
    </row>
    <row r="73" spans="2:60" x14ac:dyDescent="0.2">
      <c r="B73" s="572" t="s">
        <v>539</v>
      </c>
      <c r="C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  <c r="AO73" s="572"/>
      <c r="AP73" s="572"/>
      <c r="AQ73" s="572"/>
      <c r="AR73" s="572"/>
      <c r="AS73" s="572"/>
      <c r="AT73" s="572"/>
      <c r="AU73" s="572"/>
      <c r="AV73" s="572"/>
      <c r="AW73" s="572"/>
      <c r="AX73" s="572"/>
      <c r="AY73" s="572"/>
      <c r="AZ73" s="572"/>
      <c r="BA73" s="572"/>
      <c r="BB73" s="572"/>
      <c r="BC73" s="572"/>
      <c r="BD73" s="572"/>
      <c r="BE73" s="572"/>
      <c r="BF73" s="572"/>
      <c r="BG73" s="572"/>
      <c r="BH73" s="572"/>
    </row>
    <row r="74" spans="2:60" x14ac:dyDescent="0.2">
      <c r="B74" s="572" t="s">
        <v>540</v>
      </c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  <c r="AO74" s="572"/>
      <c r="AP74" s="572"/>
      <c r="AQ74" s="572"/>
      <c r="AR74" s="572"/>
      <c r="AS74" s="572"/>
      <c r="AT74" s="572"/>
      <c r="AU74" s="572"/>
      <c r="AV74" s="572"/>
      <c r="AW74" s="572"/>
      <c r="AX74" s="572"/>
      <c r="AY74" s="572"/>
      <c r="AZ74" s="572"/>
      <c r="BA74" s="572"/>
      <c r="BB74" s="572"/>
      <c r="BC74" s="572"/>
      <c r="BD74" s="572"/>
      <c r="BE74" s="572"/>
      <c r="BF74" s="572"/>
      <c r="BG74" s="572"/>
      <c r="BH74" s="572"/>
    </row>
    <row r="75" spans="2:60" x14ac:dyDescent="0.2">
      <c r="B75" s="572" t="s">
        <v>541</v>
      </c>
      <c r="C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  <c r="AO75" s="572"/>
      <c r="AP75" s="572"/>
      <c r="AQ75" s="572"/>
      <c r="AR75" s="572"/>
      <c r="AS75" s="572"/>
      <c r="AT75" s="572"/>
      <c r="AU75" s="572"/>
      <c r="AV75" s="572"/>
      <c r="AW75" s="572"/>
      <c r="AX75" s="572"/>
      <c r="AY75" s="572"/>
      <c r="AZ75" s="572"/>
      <c r="BA75" s="572"/>
      <c r="BB75" s="572"/>
      <c r="BC75" s="572"/>
      <c r="BD75" s="572"/>
      <c r="BE75" s="572"/>
      <c r="BF75" s="572"/>
      <c r="BG75" s="572"/>
      <c r="BH75" s="572"/>
    </row>
    <row r="76" spans="2:60" x14ac:dyDescent="0.2">
      <c r="B76" s="572" t="s">
        <v>542</v>
      </c>
      <c r="C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  <c r="AO76" s="572"/>
      <c r="AP76" s="572"/>
      <c r="AQ76" s="572"/>
      <c r="AR76" s="572"/>
      <c r="AS76" s="572"/>
      <c r="AT76" s="572"/>
      <c r="AU76" s="572"/>
      <c r="AV76" s="572"/>
      <c r="AW76" s="572"/>
      <c r="AX76" s="572"/>
      <c r="AY76" s="572"/>
      <c r="AZ76" s="572"/>
      <c r="BA76" s="572"/>
      <c r="BB76" s="572"/>
      <c r="BC76" s="572"/>
      <c r="BD76" s="572"/>
      <c r="BE76" s="572"/>
      <c r="BF76" s="572"/>
      <c r="BG76" s="572"/>
      <c r="BH76" s="572"/>
    </row>
    <row r="77" spans="2:60" x14ac:dyDescent="0.2">
      <c r="B77" s="572" t="s">
        <v>543</v>
      </c>
      <c r="C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  <c r="AO77" s="572"/>
      <c r="AP77" s="572"/>
      <c r="AQ77" s="572"/>
      <c r="AR77" s="572"/>
      <c r="AS77" s="572"/>
      <c r="AT77" s="572"/>
      <c r="AU77" s="572"/>
      <c r="AV77" s="572"/>
      <c r="AW77" s="572"/>
      <c r="AX77" s="572"/>
      <c r="AY77" s="572"/>
      <c r="AZ77" s="572"/>
      <c r="BA77" s="572"/>
      <c r="BB77" s="572"/>
      <c r="BC77" s="572"/>
      <c r="BD77" s="572"/>
      <c r="BE77" s="572"/>
      <c r="BF77" s="572"/>
      <c r="BG77" s="572"/>
      <c r="BH77" s="572"/>
    </row>
    <row r="78" spans="2:60" x14ac:dyDescent="0.2">
      <c r="B78" s="572" t="s">
        <v>544</v>
      </c>
      <c r="C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  <c r="AO78" s="572"/>
      <c r="AP78" s="572"/>
      <c r="AQ78" s="572"/>
      <c r="AR78" s="572"/>
      <c r="AS78" s="572"/>
      <c r="AT78" s="572"/>
      <c r="AU78" s="572"/>
      <c r="AV78" s="572"/>
      <c r="AW78" s="572"/>
      <c r="AX78" s="572"/>
      <c r="AY78" s="572"/>
      <c r="AZ78" s="572"/>
      <c r="BA78" s="572"/>
      <c r="BB78" s="572"/>
      <c r="BC78" s="572"/>
      <c r="BD78" s="572"/>
      <c r="BE78" s="572"/>
      <c r="BF78" s="572"/>
      <c r="BG78" s="572"/>
      <c r="BH78" s="572"/>
    </row>
    <row r="79" spans="2:60" x14ac:dyDescent="0.2">
      <c r="B79" s="572" t="s">
        <v>545</v>
      </c>
      <c r="C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  <c r="AO79" s="572"/>
      <c r="AP79" s="572"/>
      <c r="AQ79" s="572"/>
      <c r="AR79" s="572"/>
      <c r="AS79" s="572"/>
      <c r="AT79" s="572"/>
      <c r="AU79" s="572"/>
      <c r="AV79" s="572"/>
      <c r="AW79" s="572"/>
      <c r="AX79" s="572"/>
      <c r="AY79" s="572"/>
      <c r="AZ79" s="572"/>
      <c r="BA79" s="572"/>
      <c r="BB79" s="572"/>
      <c r="BC79" s="572"/>
      <c r="BD79" s="572"/>
      <c r="BE79" s="572"/>
      <c r="BF79" s="572"/>
      <c r="BG79" s="572"/>
      <c r="BH79" s="572"/>
    </row>
    <row r="80" spans="2:60" x14ac:dyDescent="0.2">
      <c r="B80" s="572" t="s">
        <v>546</v>
      </c>
      <c r="C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  <c r="AO80" s="572"/>
      <c r="AP80" s="572"/>
      <c r="AQ80" s="572"/>
      <c r="AR80" s="572"/>
      <c r="AS80" s="572"/>
      <c r="AT80" s="572"/>
      <c r="AU80" s="572"/>
      <c r="AV80" s="572"/>
      <c r="AW80" s="572"/>
      <c r="AX80" s="572"/>
      <c r="AY80" s="572"/>
      <c r="AZ80" s="572"/>
      <c r="BA80" s="572"/>
      <c r="BB80" s="572"/>
      <c r="BC80" s="572"/>
      <c r="BD80" s="572"/>
      <c r="BE80" s="572"/>
      <c r="BF80" s="572"/>
      <c r="BG80" s="572"/>
      <c r="BH80" s="572"/>
    </row>
    <row r="81" spans="2:60" x14ac:dyDescent="0.2">
      <c r="B81" s="572" t="s">
        <v>547</v>
      </c>
      <c r="C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  <c r="AO81" s="572"/>
      <c r="AP81" s="572"/>
      <c r="AQ81" s="572"/>
      <c r="AR81" s="572"/>
      <c r="AS81" s="572"/>
      <c r="AT81" s="572"/>
      <c r="AU81" s="572"/>
      <c r="AV81" s="572"/>
      <c r="AW81" s="572"/>
      <c r="AX81" s="572"/>
      <c r="AY81" s="572"/>
      <c r="AZ81" s="572"/>
      <c r="BA81" s="572"/>
      <c r="BB81" s="572"/>
      <c r="BC81" s="572"/>
      <c r="BD81" s="572"/>
      <c r="BE81" s="572"/>
      <c r="BF81" s="572"/>
      <c r="BG81" s="572"/>
      <c r="BH81" s="572"/>
    </row>
    <row r="82" spans="2:60" x14ac:dyDescent="0.2">
      <c r="B82" s="572" t="s">
        <v>548</v>
      </c>
      <c r="C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  <c r="AO82" s="572"/>
      <c r="AP82" s="572"/>
      <c r="AQ82" s="572"/>
      <c r="AR82" s="572"/>
      <c r="AS82" s="572"/>
      <c r="AT82" s="572"/>
      <c r="AU82" s="572"/>
      <c r="AV82" s="572"/>
      <c r="AW82" s="572"/>
      <c r="AX82" s="572"/>
      <c r="AY82" s="572"/>
      <c r="AZ82" s="572"/>
      <c r="BA82" s="572"/>
      <c r="BB82" s="572"/>
      <c r="BC82" s="572"/>
      <c r="BD82" s="572"/>
      <c r="BE82" s="572"/>
      <c r="BF82" s="572"/>
      <c r="BG82" s="572"/>
      <c r="BH82" s="572"/>
    </row>
    <row r="83" spans="2:60" x14ac:dyDescent="0.2">
      <c r="B83" s="572" t="s">
        <v>549</v>
      </c>
      <c r="C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  <c r="AO83" s="572"/>
      <c r="AP83" s="572"/>
      <c r="AQ83" s="572"/>
      <c r="AR83" s="572"/>
      <c r="AS83" s="572"/>
      <c r="AT83" s="572"/>
      <c r="AU83" s="572"/>
      <c r="AV83" s="572"/>
      <c r="AW83" s="572"/>
      <c r="AX83" s="572"/>
      <c r="AY83" s="572"/>
      <c r="AZ83" s="572"/>
      <c r="BA83" s="572"/>
      <c r="BB83" s="572"/>
      <c r="BC83" s="572"/>
      <c r="BD83" s="572"/>
      <c r="BE83" s="572"/>
      <c r="BF83" s="572"/>
      <c r="BG83" s="572"/>
      <c r="BH83" s="572"/>
    </row>
    <row r="84" spans="2:60" x14ac:dyDescent="0.2">
      <c r="B84" s="572" t="s">
        <v>550</v>
      </c>
      <c r="C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  <c r="AO84" s="572"/>
      <c r="AP84" s="572"/>
      <c r="AQ84" s="572"/>
      <c r="AR84" s="572"/>
      <c r="AS84" s="572"/>
      <c r="AT84" s="572"/>
      <c r="AU84" s="572"/>
      <c r="AV84" s="572"/>
      <c r="AW84" s="572"/>
      <c r="AX84" s="572"/>
      <c r="AY84" s="572"/>
      <c r="AZ84" s="572"/>
      <c r="BA84" s="572"/>
      <c r="BB84" s="572"/>
      <c r="BC84" s="572"/>
      <c r="BD84" s="572"/>
      <c r="BE84" s="572"/>
      <c r="BF84" s="572"/>
      <c r="BG84" s="572"/>
      <c r="BH84" s="572"/>
    </row>
    <row r="85" spans="2:60" x14ac:dyDescent="0.2">
      <c r="B85" s="572" t="s">
        <v>551</v>
      </c>
      <c r="C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  <c r="AO85" s="572"/>
      <c r="AP85" s="572"/>
      <c r="AQ85" s="572"/>
      <c r="AR85" s="572"/>
      <c r="AS85" s="572"/>
      <c r="AT85" s="572"/>
      <c r="AU85" s="572"/>
      <c r="AV85" s="572"/>
      <c r="AW85" s="572"/>
      <c r="AX85" s="572"/>
      <c r="AY85" s="572"/>
      <c r="AZ85" s="572"/>
      <c r="BA85" s="572"/>
      <c r="BB85" s="572"/>
      <c r="BC85" s="572"/>
      <c r="BD85" s="572"/>
      <c r="BE85" s="572"/>
      <c r="BF85" s="572"/>
      <c r="BG85" s="572"/>
      <c r="BH85" s="572"/>
    </row>
    <row r="86" spans="2:60" x14ac:dyDescent="0.2">
      <c r="B86" s="572" t="s">
        <v>552</v>
      </c>
      <c r="C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  <c r="AO86" s="572"/>
      <c r="AP86" s="572"/>
      <c r="AQ86" s="572"/>
      <c r="AR86" s="572"/>
      <c r="AS86" s="572"/>
      <c r="AT86" s="572"/>
      <c r="AU86" s="572"/>
      <c r="AV86" s="572"/>
      <c r="AW86" s="572"/>
      <c r="AX86" s="572"/>
      <c r="AY86" s="572"/>
      <c r="AZ86" s="572"/>
      <c r="BA86" s="572"/>
      <c r="BB86" s="572"/>
      <c r="BC86" s="572"/>
      <c r="BD86" s="572"/>
      <c r="BE86" s="572"/>
      <c r="BF86" s="572"/>
      <c r="BG86" s="572"/>
      <c r="BH86" s="572"/>
    </row>
    <row r="87" spans="2:60" x14ac:dyDescent="0.2">
      <c r="B87" s="572" t="s">
        <v>553</v>
      </c>
      <c r="C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  <c r="AO87" s="572"/>
      <c r="AP87" s="572"/>
      <c r="AQ87" s="572"/>
      <c r="AR87" s="572"/>
      <c r="AS87" s="572"/>
      <c r="AT87" s="572"/>
      <c r="AU87" s="572"/>
      <c r="AV87" s="572"/>
      <c r="AW87" s="572"/>
      <c r="AX87" s="572"/>
      <c r="AY87" s="572"/>
      <c r="AZ87" s="572"/>
      <c r="BA87" s="572"/>
      <c r="BB87" s="572"/>
      <c r="BC87" s="572"/>
      <c r="BD87" s="572"/>
      <c r="BE87" s="572"/>
      <c r="BF87" s="572"/>
      <c r="BG87" s="572"/>
      <c r="BH87" s="572"/>
    </row>
    <row r="88" spans="2:60" x14ac:dyDescent="0.2">
      <c r="B88" s="572" t="s">
        <v>554</v>
      </c>
      <c r="C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  <c r="AO88" s="572"/>
      <c r="AP88" s="572"/>
      <c r="AQ88" s="572"/>
      <c r="AR88" s="572"/>
      <c r="AS88" s="572"/>
      <c r="AT88" s="572"/>
      <c r="AU88" s="572"/>
      <c r="AV88" s="572"/>
      <c r="AW88" s="572"/>
      <c r="AX88" s="572"/>
      <c r="AY88" s="572"/>
      <c r="AZ88" s="572"/>
      <c r="BA88" s="572"/>
      <c r="BB88" s="572"/>
      <c r="BC88" s="572"/>
      <c r="BD88" s="572"/>
      <c r="BE88" s="572"/>
      <c r="BF88" s="572"/>
      <c r="BG88" s="572"/>
      <c r="BH88" s="572"/>
    </row>
    <row r="89" spans="2:60" x14ac:dyDescent="0.2">
      <c r="B89" s="572" t="s">
        <v>555</v>
      </c>
      <c r="C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  <c r="AO89" s="572"/>
      <c r="AP89" s="572"/>
      <c r="AQ89" s="572"/>
      <c r="AR89" s="572"/>
      <c r="AS89" s="572"/>
      <c r="AT89" s="572"/>
      <c r="AU89" s="572"/>
      <c r="AV89" s="572"/>
      <c r="AW89" s="572"/>
      <c r="AX89" s="572"/>
      <c r="AY89" s="572"/>
      <c r="AZ89" s="572"/>
      <c r="BA89" s="572"/>
      <c r="BB89" s="572"/>
      <c r="BC89" s="572"/>
      <c r="BD89" s="572"/>
      <c r="BE89" s="572"/>
      <c r="BF89" s="572"/>
      <c r="BG89" s="572"/>
      <c r="BH89" s="572"/>
    </row>
    <row r="90" spans="2:60" x14ac:dyDescent="0.2">
      <c r="B90" s="572" t="s">
        <v>556</v>
      </c>
      <c r="C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  <c r="AO90" s="572"/>
      <c r="AP90" s="572"/>
      <c r="AQ90" s="572"/>
      <c r="AR90" s="572"/>
      <c r="AS90" s="572"/>
      <c r="AT90" s="572"/>
      <c r="AU90" s="572"/>
      <c r="AV90" s="572"/>
      <c r="AW90" s="572"/>
      <c r="AX90" s="572"/>
      <c r="AY90" s="572"/>
      <c r="AZ90" s="572"/>
      <c r="BA90" s="572"/>
      <c r="BB90" s="572"/>
      <c r="BC90" s="572"/>
      <c r="BD90" s="572"/>
      <c r="BE90" s="572"/>
      <c r="BF90" s="572"/>
      <c r="BG90" s="572"/>
      <c r="BH90" s="572"/>
    </row>
    <row r="91" spans="2:60" x14ac:dyDescent="0.2">
      <c r="B91" s="572" t="s">
        <v>557</v>
      </c>
      <c r="C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  <c r="AO91" s="572"/>
      <c r="AP91" s="572"/>
      <c r="AQ91" s="572"/>
      <c r="AR91" s="572"/>
      <c r="AS91" s="572"/>
      <c r="AT91" s="572"/>
      <c r="AU91" s="572"/>
      <c r="AV91" s="572"/>
      <c r="AW91" s="572"/>
      <c r="AX91" s="572"/>
      <c r="AY91" s="572"/>
      <c r="AZ91" s="572"/>
      <c r="BA91" s="572"/>
      <c r="BB91" s="572"/>
      <c r="BC91" s="572"/>
      <c r="BD91" s="572"/>
      <c r="BE91" s="572"/>
      <c r="BF91" s="572"/>
      <c r="BG91" s="572"/>
      <c r="BH91" s="572"/>
    </row>
    <row r="92" spans="2:60" x14ac:dyDescent="0.2">
      <c r="B92" s="572" t="s">
        <v>558</v>
      </c>
      <c r="C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  <c r="AO92" s="572"/>
      <c r="AP92" s="572"/>
      <c r="AQ92" s="572"/>
      <c r="AR92" s="572"/>
      <c r="AS92" s="572"/>
      <c r="AT92" s="572"/>
      <c r="AU92" s="572"/>
      <c r="AV92" s="572"/>
      <c r="AW92" s="572"/>
      <c r="AX92" s="572"/>
      <c r="AY92" s="572"/>
      <c r="AZ92" s="572"/>
      <c r="BA92" s="572"/>
      <c r="BB92" s="572"/>
      <c r="BC92" s="572"/>
      <c r="BD92" s="572"/>
      <c r="BE92" s="572"/>
      <c r="BF92" s="572"/>
      <c r="BG92" s="572"/>
      <c r="BH92" s="572"/>
    </row>
    <row r="93" spans="2:60" x14ac:dyDescent="0.2">
      <c r="B93" s="572" t="s">
        <v>559</v>
      </c>
      <c r="C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  <c r="AO93" s="572"/>
      <c r="AP93" s="572"/>
      <c r="AQ93" s="572"/>
      <c r="AR93" s="572"/>
      <c r="AS93" s="572"/>
      <c r="AT93" s="572"/>
      <c r="AU93" s="572"/>
      <c r="AV93" s="572"/>
      <c r="AW93" s="572"/>
      <c r="AX93" s="572"/>
      <c r="AY93" s="572"/>
      <c r="AZ93" s="572"/>
      <c r="BA93" s="572"/>
      <c r="BB93" s="572"/>
      <c r="BC93" s="572"/>
      <c r="BD93" s="572"/>
      <c r="BE93" s="572"/>
      <c r="BF93" s="572"/>
      <c r="BG93" s="572"/>
      <c r="BH93" s="572"/>
    </row>
    <row r="94" spans="2:60" x14ac:dyDescent="0.2">
      <c r="B94" s="572" t="s">
        <v>560</v>
      </c>
      <c r="C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  <c r="AO94" s="572"/>
      <c r="AP94" s="572"/>
      <c r="AQ94" s="572"/>
      <c r="AR94" s="572"/>
      <c r="AS94" s="572"/>
      <c r="AT94" s="572"/>
      <c r="AU94" s="572"/>
      <c r="AV94" s="572"/>
      <c r="AW94" s="572"/>
      <c r="AX94" s="572"/>
      <c r="AY94" s="572"/>
      <c r="AZ94" s="572"/>
      <c r="BA94" s="572"/>
      <c r="BB94" s="572"/>
      <c r="BC94" s="572"/>
      <c r="BD94" s="572"/>
      <c r="BE94" s="572"/>
      <c r="BF94" s="572"/>
      <c r="BG94" s="572"/>
      <c r="BH94" s="572"/>
    </row>
    <row r="95" spans="2:60" x14ac:dyDescent="0.2">
      <c r="B95" s="572" t="s">
        <v>561</v>
      </c>
      <c r="C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  <c r="AO95" s="572"/>
      <c r="AP95" s="572"/>
      <c r="AQ95" s="572"/>
      <c r="AR95" s="572"/>
      <c r="AS95" s="572"/>
      <c r="AT95" s="572"/>
      <c r="AU95" s="572"/>
      <c r="AV95" s="572"/>
      <c r="AW95" s="572"/>
      <c r="AX95" s="572"/>
      <c r="AY95" s="572"/>
      <c r="AZ95" s="572"/>
      <c r="BA95" s="572"/>
      <c r="BB95" s="572"/>
      <c r="BC95" s="572"/>
      <c r="BD95" s="572"/>
      <c r="BE95" s="572"/>
      <c r="BF95" s="572"/>
      <c r="BG95" s="572"/>
      <c r="BH95" s="572"/>
    </row>
    <row r="96" spans="2:60" x14ac:dyDescent="0.2">
      <c r="B96" s="572" t="s">
        <v>562</v>
      </c>
      <c r="C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  <c r="AO96" s="572"/>
      <c r="AP96" s="572"/>
      <c r="AQ96" s="572"/>
      <c r="AR96" s="572"/>
      <c r="AS96" s="572"/>
      <c r="AT96" s="572"/>
      <c r="AU96" s="572"/>
      <c r="AV96" s="572"/>
      <c r="AW96" s="572"/>
      <c r="AX96" s="572"/>
      <c r="AY96" s="572"/>
      <c r="AZ96" s="572"/>
      <c r="BA96" s="572"/>
      <c r="BB96" s="572"/>
      <c r="BC96" s="572"/>
      <c r="BD96" s="572"/>
      <c r="BE96" s="572"/>
      <c r="BF96" s="572"/>
      <c r="BG96" s="572"/>
      <c r="BH96" s="572"/>
    </row>
    <row r="97" spans="2:60" x14ac:dyDescent="0.2">
      <c r="B97" s="572" t="s">
        <v>563</v>
      </c>
      <c r="C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  <c r="AO97" s="572"/>
      <c r="AP97" s="572"/>
      <c r="AQ97" s="572"/>
      <c r="AR97" s="572"/>
      <c r="AS97" s="572"/>
      <c r="AT97" s="572"/>
      <c r="AU97" s="572"/>
      <c r="AV97" s="572"/>
      <c r="AW97" s="572"/>
      <c r="AX97" s="572"/>
      <c r="AY97" s="572"/>
      <c r="AZ97" s="572"/>
      <c r="BA97" s="572"/>
      <c r="BB97" s="572"/>
      <c r="BC97" s="572"/>
      <c r="BD97" s="572"/>
      <c r="BE97" s="572"/>
      <c r="BF97" s="572"/>
      <c r="BG97" s="572"/>
      <c r="BH97" s="572"/>
    </row>
    <row r="98" spans="2:60" x14ac:dyDescent="0.2">
      <c r="B98" s="572" t="s">
        <v>564</v>
      </c>
      <c r="C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  <c r="AO98" s="572"/>
      <c r="AP98" s="572"/>
      <c r="AQ98" s="572"/>
      <c r="AR98" s="572"/>
      <c r="AS98" s="572"/>
      <c r="AT98" s="572"/>
      <c r="AU98" s="572"/>
      <c r="AV98" s="572"/>
      <c r="AW98" s="572"/>
      <c r="AX98" s="572"/>
      <c r="AY98" s="572"/>
      <c r="AZ98" s="572"/>
      <c r="BA98" s="572"/>
      <c r="BB98" s="572"/>
      <c r="BC98" s="572"/>
      <c r="BD98" s="572"/>
      <c r="BE98" s="572"/>
      <c r="BF98" s="572"/>
      <c r="BG98" s="572"/>
      <c r="BH98" s="572"/>
    </row>
    <row r="99" spans="2:60" x14ac:dyDescent="0.2">
      <c r="B99" s="572" t="s">
        <v>565</v>
      </c>
      <c r="C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  <c r="AO99" s="572"/>
      <c r="AP99" s="572"/>
      <c r="AQ99" s="572"/>
      <c r="AR99" s="572"/>
      <c r="AS99" s="572"/>
      <c r="AT99" s="572"/>
      <c r="AU99" s="572"/>
      <c r="AV99" s="572"/>
      <c r="AW99" s="572"/>
      <c r="AX99" s="572"/>
      <c r="AY99" s="572"/>
      <c r="AZ99" s="572"/>
      <c r="BA99" s="572"/>
      <c r="BB99" s="572"/>
      <c r="BC99" s="572"/>
      <c r="BD99" s="572"/>
      <c r="BE99" s="572"/>
      <c r="BF99" s="572"/>
      <c r="BG99" s="572"/>
      <c r="BH99" s="572"/>
    </row>
    <row r="100" spans="2:60" x14ac:dyDescent="0.2">
      <c r="B100" s="603" t="s">
        <v>566</v>
      </c>
      <c r="C100" s="603"/>
      <c r="D100" s="603"/>
      <c r="E100" s="603"/>
      <c r="F100" s="603"/>
      <c r="G100" s="603"/>
      <c r="H100" s="603"/>
      <c r="I100" s="603"/>
      <c r="J100" s="603"/>
      <c r="K100" s="603"/>
      <c r="L100" s="603"/>
      <c r="M100" s="603"/>
      <c r="N100" s="603"/>
      <c r="O100" s="603"/>
      <c r="P100" s="603"/>
      <c r="Q100" s="603"/>
      <c r="R100" s="603"/>
      <c r="S100" s="603"/>
      <c r="T100" s="603"/>
      <c r="U100" s="603"/>
      <c r="V100" s="603"/>
      <c r="W100" s="603"/>
      <c r="X100" s="603"/>
      <c r="Y100" s="603"/>
      <c r="Z100" s="603"/>
      <c r="AA100" s="603"/>
      <c r="AB100" s="603"/>
      <c r="AC100" s="603"/>
      <c r="AD100" s="603"/>
      <c r="AE100" s="603"/>
      <c r="AF100" s="603"/>
      <c r="AG100" s="603"/>
      <c r="AH100" s="603"/>
      <c r="AI100" s="603"/>
      <c r="AJ100" s="603"/>
      <c r="AK100" s="603"/>
      <c r="AL100" s="603"/>
      <c r="AM100" s="603"/>
      <c r="AN100" s="603"/>
      <c r="AO100" s="603"/>
      <c r="AP100" s="603"/>
      <c r="AQ100" s="603"/>
      <c r="AR100" s="603"/>
      <c r="AS100" s="603"/>
      <c r="AT100" s="603"/>
      <c r="AU100" s="603"/>
      <c r="AV100" s="603"/>
      <c r="AW100" s="603"/>
      <c r="AX100" s="603"/>
      <c r="AY100" s="603"/>
      <c r="AZ100" s="603"/>
      <c r="BA100" s="603"/>
      <c r="BB100" s="603"/>
      <c r="BC100" s="603"/>
      <c r="BD100" s="603"/>
      <c r="BE100" s="603"/>
      <c r="BF100" s="603"/>
      <c r="BG100" s="603"/>
      <c r="BH100" s="603"/>
    </row>
    <row r="101" spans="2:60" x14ac:dyDescent="0.2">
      <c r="B101" s="572" t="s">
        <v>567</v>
      </c>
      <c r="C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  <c r="AO101" s="572"/>
      <c r="AP101" s="572"/>
      <c r="AQ101" s="572"/>
      <c r="AR101" s="572"/>
      <c r="AS101" s="572"/>
      <c r="AT101" s="572"/>
      <c r="AU101" s="572"/>
      <c r="AV101" s="572"/>
      <c r="AW101" s="572"/>
      <c r="AX101" s="572"/>
      <c r="AY101" s="572"/>
      <c r="AZ101" s="572"/>
      <c r="BA101" s="572"/>
      <c r="BB101" s="572"/>
      <c r="BC101" s="572"/>
      <c r="BD101" s="572"/>
      <c r="BE101" s="572"/>
      <c r="BF101" s="572"/>
      <c r="BG101" s="572"/>
      <c r="BH101" s="572"/>
    </row>
    <row r="102" spans="2:60" x14ac:dyDescent="0.2">
      <c r="B102" s="572" t="s">
        <v>568</v>
      </c>
      <c r="C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  <c r="AO102" s="572"/>
      <c r="AP102" s="572"/>
      <c r="AQ102" s="572"/>
      <c r="AR102" s="572"/>
      <c r="AS102" s="572"/>
      <c r="AT102" s="572"/>
      <c r="AU102" s="572"/>
      <c r="AV102" s="572"/>
      <c r="AW102" s="572"/>
      <c r="AX102" s="572"/>
      <c r="AY102" s="572"/>
      <c r="AZ102" s="572"/>
      <c r="BA102" s="572"/>
      <c r="BB102" s="572"/>
      <c r="BC102" s="572"/>
      <c r="BD102" s="572"/>
      <c r="BE102" s="572"/>
      <c r="BF102" s="572"/>
      <c r="BG102" s="572"/>
      <c r="BH102" s="572"/>
    </row>
    <row r="103" spans="2:60" x14ac:dyDescent="0.2">
      <c r="B103" s="572" t="s">
        <v>569</v>
      </c>
      <c r="C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  <c r="AO103" s="572"/>
      <c r="AP103" s="572"/>
      <c r="AQ103" s="572"/>
      <c r="AR103" s="572"/>
      <c r="AS103" s="572"/>
      <c r="AT103" s="572"/>
      <c r="AU103" s="572"/>
      <c r="AV103" s="572"/>
      <c r="AW103" s="572"/>
      <c r="AX103" s="572"/>
      <c r="AY103" s="572"/>
      <c r="AZ103" s="572"/>
      <c r="BA103" s="572"/>
      <c r="BB103" s="572"/>
      <c r="BC103" s="572"/>
      <c r="BD103" s="572"/>
      <c r="BE103" s="572"/>
      <c r="BF103" s="572"/>
      <c r="BG103" s="572"/>
      <c r="BH103" s="572"/>
    </row>
    <row r="104" spans="2:60" x14ac:dyDescent="0.2">
      <c r="B104" s="572" t="s">
        <v>570</v>
      </c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  <c r="AO104" s="572"/>
      <c r="AP104" s="572"/>
      <c r="AQ104" s="572"/>
      <c r="AR104" s="572"/>
      <c r="AS104" s="572"/>
      <c r="AT104" s="572"/>
      <c r="AU104" s="572"/>
      <c r="AV104" s="572"/>
      <c r="AW104" s="572"/>
      <c r="AX104" s="572"/>
      <c r="AY104" s="572"/>
      <c r="AZ104" s="572"/>
      <c r="BA104" s="572"/>
      <c r="BB104" s="572"/>
      <c r="BC104" s="572"/>
      <c r="BD104" s="572"/>
      <c r="BE104" s="572"/>
      <c r="BF104" s="572"/>
      <c r="BG104" s="572"/>
      <c r="BH104" s="572"/>
    </row>
    <row r="105" spans="2:60" x14ac:dyDescent="0.2">
      <c r="B105" s="572" t="s">
        <v>571</v>
      </c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  <c r="AO105" s="572"/>
      <c r="AP105" s="572"/>
      <c r="AQ105" s="572"/>
      <c r="AR105" s="572"/>
      <c r="AS105" s="572"/>
      <c r="AT105" s="572"/>
      <c r="AU105" s="572"/>
      <c r="AV105" s="572"/>
      <c r="AW105" s="572"/>
      <c r="AX105" s="572"/>
      <c r="AY105" s="572"/>
      <c r="AZ105" s="572"/>
      <c r="BA105" s="572"/>
      <c r="BB105" s="572"/>
      <c r="BC105" s="572"/>
      <c r="BD105" s="572"/>
      <c r="BE105" s="572"/>
      <c r="BF105" s="572"/>
      <c r="BG105" s="572"/>
      <c r="BH105" s="572"/>
    </row>
    <row r="106" spans="2:60" x14ac:dyDescent="0.2">
      <c r="B106" s="572" t="s">
        <v>572</v>
      </c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  <c r="AO106" s="572"/>
      <c r="AP106" s="572"/>
      <c r="AQ106" s="572"/>
      <c r="AR106" s="572"/>
      <c r="AS106" s="572"/>
      <c r="AT106" s="572"/>
      <c r="AU106" s="572"/>
      <c r="AV106" s="572"/>
      <c r="AW106" s="572"/>
      <c r="AX106" s="572"/>
      <c r="AY106" s="572"/>
      <c r="AZ106" s="572"/>
      <c r="BA106" s="572"/>
      <c r="BB106" s="572"/>
      <c r="BC106" s="572"/>
      <c r="BD106" s="572"/>
      <c r="BE106" s="572"/>
      <c r="BF106" s="572"/>
      <c r="BG106" s="572"/>
      <c r="BH106" s="572"/>
    </row>
    <row r="107" spans="2:60" x14ac:dyDescent="0.2">
      <c r="B107" s="572" t="s">
        <v>573</v>
      </c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  <c r="AO107" s="572"/>
      <c r="AP107" s="572"/>
      <c r="AQ107" s="572"/>
      <c r="AR107" s="572"/>
      <c r="AS107" s="572"/>
      <c r="AT107" s="572"/>
      <c r="AU107" s="572"/>
      <c r="AV107" s="572"/>
      <c r="AW107" s="572"/>
      <c r="AX107" s="572"/>
      <c r="AY107" s="572"/>
      <c r="AZ107" s="572"/>
      <c r="BA107" s="572"/>
      <c r="BB107" s="572"/>
      <c r="BC107" s="572"/>
      <c r="BD107" s="572"/>
      <c r="BE107" s="572"/>
      <c r="BF107" s="572"/>
      <c r="BG107" s="572"/>
      <c r="BH107" s="572"/>
    </row>
    <row r="108" spans="2:60" x14ac:dyDescent="0.2">
      <c r="B108" s="572" t="s">
        <v>574</v>
      </c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  <c r="AO108" s="572"/>
      <c r="AP108" s="572"/>
      <c r="AQ108" s="572"/>
      <c r="AR108" s="572"/>
      <c r="AS108" s="572"/>
      <c r="AT108" s="572"/>
      <c r="AU108" s="572"/>
      <c r="AV108" s="572"/>
      <c r="AW108" s="572"/>
      <c r="AX108" s="572"/>
      <c r="AY108" s="572"/>
      <c r="AZ108" s="572"/>
      <c r="BA108" s="572"/>
      <c r="BB108" s="572"/>
      <c r="BC108" s="572"/>
      <c r="BD108" s="572"/>
      <c r="BE108" s="572"/>
      <c r="BF108" s="572"/>
      <c r="BG108" s="572"/>
      <c r="BH108" s="572"/>
    </row>
    <row r="109" spans="2:60" x14ac:dyDescent="0.2">
      <c r="B109" s="572" t="s">
        <v>575</v>
      </c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  <c r="AO109" s="572"/>
      <c r="AP109" s="572"/>
      <c r="AQ109" s="572"/>
      <c r="AR109" s="572"/>
      <c r="AS109" s="572"/>
      <c r="AT109" s="572"/>
      <c r="AU109" s="572"/>
      <c r="AV109" s="572"/>
      <c r="AW109" s="572"/>
      <c r="AX109" s="572"/>
      <c r="AY109" s="572"/>
      <c r="AZ109" s="572"/>
      <c r="BA109" s="572"/>
      <c r="BB109" s="572"/>
      <c r="BC109" s="572"/>
      <c r="BD109" s="572"/>
      <c r="BE109" s="572"/>
      <c r="BF109" s="572"/>
      <c r="BG109" s="572"/>
      <c r="BH109" s="572"/>
    </row>
    <row r="110" spans="2:60" x14ac:dyDescent="0.2">
      <c r="B110" s="572" t="s">
        <v>576</v>
      </c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  <c r="AO110" s="572"/>
      <c r="AP110" s="572"/>
      <c r="AQ110" s="572"/>
      <c r="AR110" s="572"/>
      <c r="AS110" s="572"/>
      <c r="AT110" s="572"/>
      <c r="AU110" s="572"/>
      <c r="AV110" s="572"/>
      <c r="AW110" s="572"/>
      <c r="AX110" s="572"/>
      <c r="AY110" s="572"/>
      <c r="AZ110" s="572"/>
      <c r="BA110" s="572"/>
      <c r="BB110" s="572"/>
      <c r="BC110" s="572"/>
      <c r="BD110" s="572"/>
      <c r="BE110" s="572"/>
      <c r="BF110" s="572"/>
      <c r="BG110" s="572"/>
      <c r="BH110" s="572"/>
    </row>
    <row r="111" spans="2:60" x14ac:dyDescent="0.2">
      <c r="B111" s="572" t="s">
        <v>577</v>
      </c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  <c r="AO111" s="572"/>
      <c r="AP111" s="572"/>
      <c r="AQ111" s="572"/>
      <c r="AR111" s="572"/>
      <c r="AS111" s="572"/>
      <c r="AT111" s="572"/>
      <c r="AU111" s="572"/>
      <c r="AV111" s="572"/>
      <c r="AW111" s="572"/>
      <c r="AX111" s="572"/>
      <c r="AY111" s="572"/>
      <c r="AZ111" s="572"/>
      <c r="BA111" s="572"/>
      <c r="BB111" s="572"/>
      <c r="BC111" s="572"/>
      <c r="BD111" s="572"/>
      <c r="BE111" s="572"/>
      <c r="BF111" s="572"/>
      <c r="BG111" s="572"/>
      <c r="BH111" s="572"/>
    </row>
    <row r="112" spans="2:60" x14ac:dyDescent="0.2">
      <c r="B112" s="572" t="s">
        <v>578</v>
      </c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  <c r="AO112" s="572"/>
      <c r="AP112" s="572"/>
      <c r="AQ112" s="572"/>
      <c r="AR112" s="572"/>
      <c r="AS112" s="572"/>
      <c r="AT112" s="572"/>
      <c r="AU112" s="572"/>
      <c r="AV112" s="572"/>
      <c r="AW112" s="572"/>
      <c r="AX112" s="572"/>
      <c r="AY112" s="572"/>
      <c r="AZ112" s="572"/>
      <c r="BA112" s="572"/>
      <c r="BB112" s="572"/>
      <c r="BC112" s="572"/>
      <c r="BD112" s="572"/>
      <c r="BE112" s="572"/>
      <c r="BF112" s="572"/>
      <c r="BG112" s="572"/>
      <c r="BH112" s="572"/>
    </row>
    <row r="113" spans="2:60" x14ac:dyDescent="0.2">
      <c r="B113" s="604" t="s">
        <v>579</v>
      </c>
      <c r="C113" s="604"/>
      <c r="D113" s="604"/>
      <c r="E113" s="604"/>
      <c r="F113" s="604"/>
      <c r="G113" s="604"/>
      <c r="H113" s="604"/>
      <c r="I113" s="604"/>
      <c r="J113" s="604"/>
      <c r="K113" s="604"/>
      <c r="L113" s="604"/>
      <c r="M113" s="604"/>
      <c r="N113" s="604"/>
      <c r="O113" s="604"/>
      <c r="P113" s="604"/>
      <c r="Q113" s="604"/>
      <c r="R113" s="604"/>
      <c r="S113" s="604"/>
      <c r="T113" s="604"/>
      <c r="U113" s="604"/>
      <c r="V113" s="604"/>
      <c r="W113" s="604"/>
      <c r="X113" s="604"/>
      <c r="Y113" s="604"/>
      <c r="Z113" s="604"/>
      <c r="AA113" s="604"/>
      <c r="AB113" s="604"/>
      <c r="AC113" s="604"/>
      <c r="AD113" s="604"/>
      <c r="AE113" s="604"/>
      <c r="AF113" s="604"/>
      <c r="AG113" s="604"/>
      <c r="AH113" s="604"/>
      <c r="AI113" s="604"/>
      <c r="AJ113" s="604"/>
      <c r="AK113" s="604"/>
      <c r="AL113" s="604"/>
      <c r="AM113" s="604"/>
      <c r="AN113" s="604"/>
      <c r="AO113" s="604"/>
      <c r="AP113" s="604"/>
      <c r="AQ113" s="604"/>
      <c r="AR113" s="604"/>
      <c r="AS113" s="604"/>
      <c r="AT113" s="604"/>
      <c r="AU113" s="604"/>
      <c r="AV113" s="604"/>
      <c r="AW113" s="604"/>
      <c r="AX113" s="604"/>
      <c r="AY113" s="604"/>
      <c r="AZ113" s="604"/>
      <c r="BA113" s="604"/>
      <c r="BB113" s="604"/>
      <c r="BC113" s="604"/>
      <c r="BD113" s="604"/>
      <c r="BE113" s="604"/>
      <c r="BF113" s="604"/>
      <c r="BG113" s="604"/>
      <c r="BH113" s="604"/>
    </row>
    <row r="114" spans="2:60" x14ac:dyDescent="0.2">
      <c r="B114" s="572" t="s">
        <v>580</v>
      </c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  <c r="AO114" s="572"/>
      <c r="AP114" s="572"/>
      <c r="AQ114" s="572"/>
      <c r="AR114" s="572"/>
      <c r="AS114" s="572"/>
      <c r="AT114" s="572"/>
      <c r="AU114" s="572"/>
      <c r="AV114" s="572"/>
      <c r="AW114" s="572"/>
      <c r="AX114" s="572"/>
      <c r="AY114" s="572"/>
      <c r="AZ114" s="572"/>
      <c r="BA114" s="572"/>
      <c r="BB114" s="572"/>
      <c r="BC114" s="572"/>
      <c r="BD114" s="572"/>
      <c r="BE114" s="572"/>
      <c r="BF114" s="572"/>
      <c r="BG114" s="572"/>
      <c r="BH114" s="572"/>
    </row>
  </sheetData>
  <sheetProtection formatCells="0" formatColumns="0" formatRows="0" insertColumns="0" insertRows="0" insertHyperlinks="0" deleteColumns="0" deleteRows="0" sort="0" autoFilter="0" pivotTables="0"/>
  <mergeCells count="76">
    <mergeCell ref="B113:BH113"/>
    <mergeCell ref="B114:BH114"/>
    <mergeCell ref="B53:BH53"/>
    <mergeCell ref="B54:BH54"/>
    <mergeCell ref="B55:BH55"/>
    <mergeCell ref="B108:BH108"/>
    <mergeCell ref="B109:BH109"/>
    <mergeCell ref="B110:BH110"/>
    <mergeCell ref="B111:BH111"/>
    <mergeCell ref="B112:BH112"/>
    <mergeCell ref="B103:BH103"/>
    <mergeCell ref="B104:BH104"/>
    <mergeCell ref="B105:BH105"/>
    <mergeCell ref="B106:BH106"/>
    <mergeCell ref="B107:BH107"/>
    <mergeCell ref="B98:BH98"/>
    <mergeCell ref="B99:BH99"/>
    <mergeCell ref="B100:BH100"/>
    <mergeCell ref="B101:BH101"/>
    <mergeCell ref="B102:BH102"/>
    <mergeCell ref="B93:BH93"/>
    <mergeCell ref="B94:BH94"/>
    <mergeCell ref="B95:BH95"/>
    <mergeCell ref="B96:BH96"/>
    <mergeCell ref="B97:BH97"/>
    <mergeCell ref="B88:BH88"/>
    <mergeCell ref="B89:BH89"/>
    <mergeCell ref="B90:BH90"/>
    <mergeCell ref="B91:BH91"/>
    <mergeCell ref="B92:BH92"/>
    <mergeCell ref="B83:BH83"/>
    <mergeCell ref="B84:BH84"/>
    <mergeCell ref="B85:BH85"/>
    <mergeCell ref="B86:BH86"/>
    <mergeCell ref="B87:BH87"/>
    <mergeCell ref="B78:BH78"/>
    <mergeCell ref="B79:BH79"/>
    <mergeCell ref="B80:BH80"/>
    <mergeCell ref="B81:BH81"/>
    <mergeCell ref="B82:BH82"/>
    <mergeCell ref="CE6:CP6"/>
    <mergeCell ref="CQ6:DB6"/>
    <mergeCell ref="CE4:DB4"/>
    <mergeCell ref="C5:AP5"/>
    <mergeCell ref="AQ5:CD5"/>
    <mergeCell ref="CE5:CP5"/>
    <mergeCell ref="CQ5:DB5"/>
    <mergeCell ref="AQ4:CD4"/>
    <mergeCell ref="AQ6:CD6"/>
    <mergeCell ref="B56:BH56"/>
    <mergeCell ref="B57:BH57"/>
    <mergeCell ref="B58:BH58"/>
    <mergeCell ref="B59:BH59"/>
    <mergeCell ref="B60:BH60"/>
    <mergeCell ref="C2:W2"/>
    <mergeCell ref="A4:A7"/>
    <mergeCell ref="B4:B7"/>
    <mergeCell ref="C4:AP4"/>
    <mergeCell ref="C6:AP6"/>
    <mergeCell ref="B61:BH61"/>
    <mergeCell ref="B62:BH62"/>
    <mergeCell ref="B63:BH63"/>
    <mergeCell ref="B64:BH64"/>
    <mergeCell ref="B65:BH65"/>
    <mergeCell ref="B66:BH66"/>
    <mergeCell ref="B67:BH67"/>
    <mergeCell ref="B68:BH68"/>
    <mergeCell ref="B69:BH69"/>
    <mergeCell ref="B70:BH70"/>
    <mergeCell ref="B76:BH76"/>
    <mergeCell ref="B77:BH77"/>
    <mergeCell ref="B71:BH71"/>
    <mergeCell ref="B72:BH72"/>
    <mergeCell ref="B73:BH73"/>
    <mergeCell ref="B74:BH74"/>
    <mergeCell ref="B75:BH75"/>
  </mergeCells>
  <hyperlinks>
    <hyperlink ref="S3" location="'Списък приложения'!A1" display="НАЗАД"/>
  </hyperlinks>
  <printOptions horizontalCentered="1" verticalCentered="1"/>
  <pageMargins left="0" right="0" top="0" bottom="0" header="0" footer="0"/>
  <pageSetup paperSize="9" scale="60" orientation="landscape" r:id="rId1"/>
  <rowBreaks count="1" manualBreakCount="1">
    <brk id="39" max="16383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3</vt:i4>
      </vt:variant>
    </vt:vector>
  </HeadingPairs>
  <TitlesOfParts>
    <vt:vector size="8" baseType="lpstr">
      <vt:lpstr>Списък приложения</vt:lpstr>
      <vt:lpstr>1.Приложение 1</vt:lpstr>
      <vt:lpstr>2.Приложение 2</vt:lpstr>
      <vt:lpstr>3.Приложение 3_съдии</vt:lpstr>
      <vt:lpstr>4.Приложение 3_Обж</vt:lpstr>
      <vt:lpstr>'2.Приложение 2'!Област_печат</vt:lpstr>
      <vt:lpstr>'Списък приложения'!Област_печат</vt:lpstr>
      <vt:lpstr>'2.Приложение 2'!Печат_заглавия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Minprav</dc:creator>
  <cp:lastModifiedBy>Violeta Kostadinova</cp:lastModifiedBy>
  <cp:lastPrinted>2022-03-28T12:12:12Z</cp:lastPrinted>
  <dcterms:created xsi:type="dcterms:W3CDTF">2005-11-20T10:00:06Z</dcterms:created>
  <dcterms:modified xsi:type="dcterms:W3CDTF">2026-05-27T07:40:30Z</dcterms:modified>
</cp:coreProperties>
</file>